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035" windowHeight="7725" tabRatio="854" activeTab="1"/>
  </bookViews>
  <sheets>
    <sheet name="Fig 1C" sheetId="1" r:id="rId1"/>
    <sheet name="Fig 3A" sheetId="15" r:id="rId2"/>
    <sheet name="Fig 3C" sheetId="3" r:id="rId3"/>
    <sheet name="Fig 3D" sheetId="13" r:id="rId4"/>
    <sheet name="Fig 5B" sheetId="4" r:id="rId5"/>
    <sheet name="Fig 6B" sheetId="5" r:id="rId6"/>
    <sheet name="Fig 7C" sheetId="6" r:id="rId7"/>
    <sheet name="Fig 7D" sheetId="16" r:id="rId8"/>
    <sheet name="Fig 8A" sheetId="7" r:id="rId9"/>
    <sheet name="Fig 8C" sheetId="8" r:id="rId10"/>
    <sheet name="S3B Fig" sheetId="9" r:id="rId11"/>
    <sheet name="S3C Fig" sheetId="17" r:id="rId12"/>
    <sheet name="S3D Fig" sheetId="18" r:id="rId13"/>
    <sheet name="S3E Fig" sheetId="19" r:id="rId14"/>
    <sheet name="Fig S4A" sheetId="10" r:id="rId15"/>
    <sheet name="Fig S5B" sheetId="11" r:id="rId16"/>
    <sheet name="Fig S6B" sheetId="12" r:id="rId17"/>
    <sheet name="Fig S6C" sheetId="14" r:id="rId18"/>
  </sheets>
  <calcPr calcId="125725"/>
</workbook>
</file>

<file path=xl/calcChain.xml><?xml version="1.0" encoding="utf-8"?>
<calcChain xmlns="http://schemas.openxmlformats.org/spreadsheetml/2006/main">
  <c r="N6" i="16"/>
  <c r="N5"/>
  <c r="N4"/>
  <c r="Q6" i="14"/>
  <c r="P6"/>
  <c r="O6"/>
  <c r="L6"/>
  <c r="K6"/>
  <c r="J6"/>
  <c r="G6"/>
  <c r="F6"/>
  <c r="E6"/>
  <c r="Q5"/>
  <c r="P5"/>
  <c r="O5"/>
  <c r="L5"/>
  <c r="K5"/>
  <c r="J5"/>
  <c r="G5"/>
  <c r="F5"/>
  <c r="E5"/>
  <c r="P4"/>
  <c r="O4"/>
  <c r="K4"/>
  <c r="J4"/>
  <c r="F4"/>
  <c r="E4"/>
  <c r="M17" i="12"/>
  <c r="M16"/>
  <c r="M14"/>
  <c r="M13"/>
  <c r="M11"/>
  <c r="M10"/>
  <c r="M8"/>
  <c r="M7"/>
  <c r="M5"/>
  <c r="M4"/>
  <c r="M14" i="11"/>
  <c r="M13"/>
  <c r="M11"/>
  <c r="M10"/>
  <c r="M8"/>
  <c r="M7"/>
  <c r="M5"/>
  <c r="M4"/>
  <c r="N14" i="10"/>
  <c r="N13"/>
  <c r="N12"/>
  <c r="N11"/>
  <c r="N7"/>
  <c r="N6"/>
  <c r="N5"/>
  <c r="N4"/>
  <c r="V9" i="8"/>
  <c r="U9"/>
  <c r="T9"/>
  <c r="Q9"/>
  <c r="P9"/>
  <c r="O9"/>
  <c r="L9"/>
  <c r="K9"/>
  <c r="J9"/>
  <c r="G9"/>
  <c r="F9"/>
  <c r="E9"/>
  <c r="V8"/>
  <c r="U8"/>
  <c r="T8"/>
  <c r="Q8"/>
  <c r="P8"/>
  <c r="O8"/>
  <c r="L8"/>
  <c r="K8"/>
  <c r="J8"/>
  <c r="G8"/>
  <c r="F8"/>
  <c r="E8"/>
  <c r="V7"/>
  <c r="U7"/>
  <c r="T7"/>
  <c r="Q7"/>
  <c r="P7"/>
  <c r="O7"/>
  <c r="L7"/>
  <c r="K7"/>
  <c r="J7"/>
  <c r="G7"/>
  <c r="F7"/>
  <c r="E7"/>
  <c r="V6"/>
  <c r="U6"/>
  <c r="T6"/>
  <c r="Q6"/>
  <c r="P6"/>
  <c r="O6"/>
  <c r="L6"/>
  <c r="K6"/>
  <c r="J6"/>
  <c r="G6"/>
  <c r="F6"/>
  <c r="E6"/>
  <c r="U5"/>
  <c r="T5"/>
  <c r="P5"/>
  <c r="O5"/>
  <c r="K5"/>
  <c r="J5"/>
  <c r="F5"/>
  <c r="E5"/>
  <c r="N17" i="7"/>
  <c r="N9"/>
  <c r="N5"/>
  <c r="N4"/>
  <c r="H3" i="6"/>
  <c r="M14" i="5"/>
  <c r="M13"/>
  <c r="M11"/>
  <c r="M10"/>
  <c r="M8"/>
  <c r="M7"/>
  <c r="M5"/>
  <c r="M4"/>
  <c r="N22" i="4"/>
  <c r="N21"/>
  <c r="N20"/>
  <c r="N19"/>
  <c r="N17"/>
  <c r="N16"/>
  <c r="N15"/>
  <c r="N14"/>
  <c r="N12"/>
  <c r="N11"/>
  <c r="N10"/>
  <c r="N9"/>
  <c r="N7"/>
  <c r="N6"/>
  <c r="N5"/>
  <c r="N4"/>
  <c r="N13" i="3"/>
  <c r="H13"/>
  <c r="N10"/>
  <c r="H10"/>
  <c r="N7"/>
  <c r="H7"/>
  <c r="N4"/>
  <c r="H4"/>
  <c r="H18" i="1"/>
  <c r="H15"/>
  <c r="H12"/>
  <c r="H9"/>
  <c r="H6"/>
  <c r="H3"/>
</calcChain>
</file>

<file path=xl/sharedStrings.xml><?xml version="1.0" encoding="utf-8"?>
<sst xmlns="http://schemas.openxmlformats.org/spreadsheetml/2006/main" count="458" uniqueCount="116">
  <si>
    <t>Fig 1C</t>
  </si>
  <si>
    <t>Relative expression levels of mating-related genes in the YPD-K and YP-K growth conditions.</t>
  </si>
  <si>
    <t xml:space="preserve"> </t>
  </si>
  <si>
    <t>Sample-1</t>
  </si>
  <si>
    <t>Sample-2</t>
  </si>
  <si>
    <t>Mean</t>
  </si>
  <si>
    <t>SEM</t>
  </si>
  <si>
    <t>SD</t>
  </si>
  <si>
    <r>
      <rPr>
        <b/>
        <i/>
        <sz val="12"/>
        <color theme="1"/>
        <rFont val="Arial"/>
        <family val="2"/>
      </rPr>
      <t>t</t>
    </r>
    <r>
      <rPr>
        <b/>
        <sz val="12"/>
        <color theme="1"/>
        <rFont val="Arial"/>
        <family val="2"/>
      </rPr>
      <t>-test</t>
    </r>
  </si>
  <si>
    <t>MFA1</t>
  </si>
  <si>
    <t>YPD-K</t>
  </si>
  <si>
    <t>YP-K</t>
  </si>
  <si>
    <t>MFα</t>
  </si>
  <si>
    <t>FIG1</t>
  </si>
  <si>
    <t>FUS1</t>
  </si>
  <si>
    <t>STE2</t>
  </si>
  <si>
    <t>BAR1</t>
  </si>
  <si>
    <t>Fig 3A</t>
  </si>
  <si>
    <t>1 Day</t>
  </si>
  <si>
    <t>2 Days</t>
  </si>
  <si>
    <t>3 Days</t>
  </si>
  <si>
    <t>5 Days</t>
  </si>
  <si>
    <t>Fluorescence value(FL)</t>
  </si>
  <si>
    <t>Sample-1 FL/OD600</t>
  </si>
  <si>
    <t>Sample-2 FL/OD600</t>
  </si>
  <si>
    <t>Sample-3 FL/OD600</t>
  </si>
  <si>
    <t>Fluorescence intensity reflecting the ROS level was normalized according to the cell numbers.</t>
  </si>
  <si>
    <t>Fig 3C</t>
  </si>
  <si>
    <r>
      <rPr>
        <sz val="12"/>
        <color theme="1"/>
        <rFont val="Arial"/>
        <family val="2"/>
      </rPr>
      <t>YPD-K+5mM 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</si>
  <si>
    <t>Fig 3D</t>
  </si>
  <si>
    <t>Cross</t>
  </si>
  <si>
    <t>Mating efficiency</t>
  </si>
  <si>
    <t>Fig 5B</t>
  </si>
  <si>
    <t>Control</t>
  </si>
  <si>
    <t>tetON-HSF1/hsf1</t>
  </si>
  <si>
    <t>μg/mL</t>
  </si>
  <si>
    <t>Dox:0</t>
  </si>
  <si>
    <t>Dox: 40</t>
  </si>
  <si>
    <t>Fig 6B</t>
  </si>
  <si>
    <t>tetON-HSP90/hsp90</t>
  </si>
  <si>
    <t>YPD-K+40μg/mL Dox</t>
  </si>
  <si>
    <t>YP-K+40μg/mL Dox</t>
  </si>
  <si>
    <t>Fig 7C</t>
  </si>
  <si>
    <t>CWT1</t>
  </si>
  <si>
    <t>Fig 7D</t>
  </si>
  <si>
    <t>Dox:100</t>
  </si>
  <si>
    <t>Fig 8A</t>
  </si>
  <si>
    <r>
      <rPr>
        <i/>
        <sz val="12"/>
        <color theme="1"/>
        <rFont val="Arial"/>
        <family val="2"/>
      </rPr>
      <t>MTL</t>
    </r>
    <r>
      <rPr>
        <b/>
        <i/>
        <sz val="12"/>
        <color theme="1"/>
        <rFont val="Arial"/>
        <family val="2"/>
      </rPr>
      <t>a</t>
    </r>
    <r>
      <rPr>
        <i/>
        <sz val="12"/>
        <color theme="1"/>
        <rFont val="Arial"/>
        <family val="2"/>
      </rPr>
      <t>2</t>
    </r>
  </si>
  <si>
    <t>cwt1/cwt1</t>
  </si>
  <si>
    <t>WT+pACTS</t>
  </si>
  <si>
    <r>
      <rPr>
        <sz val="12"/>
        <color theme="1"/>
        <rFont val="Arial"/>
        <family val="2"/>
      </rPr>
      <t>WT+pACTS-MTL</t>
    </r>
    <r>
      <rPr>
        <b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>2</t>
    </r>
  </si>
  <si>
    <t>Fig 8C</t>
  </si>
  <si>
    <t>Strains</t>
  </si>
  <si>
    <t>Media</t>
  </si>
  <si>
    <r>
      <rPr>
        <i/>
        <sz val="12"/>
        <rFont val="Arial"/>
        <family val="2"/>
      </rPr>
      <t>MTL</t>
    </r>
    <r>
      <rPr>
        <b/>
        <i/>
        <sz val="12"/>
        <rFont val="Arial"/>
        <family val="2"/>
      </rPr>
      <t>a</t>
    </r>
    <r>
      <rPr>
        <i/>
        <sz val="12"/>
        <rFont val="Arial"/>
        <family val="2"/>
      </rPr>
      <t>2</t>
    </r>
  </si>
  <si>
    <r>
      <rPr>
        <sz val="12"/>
        <rFont val="Arial"/>
        <family val="2"/>
      </rPr>
      <t>d1(</t>
    </r>
    <r>
      <rPr>
        <i/>
        <sz val="12"/>
        <rFont val="Arial"/>
        <family val="2"/>
      </rPr>
      <t>MFα-1</t>
    </r>
    <r>
      <rPr>
        <sz val="12"/>
        <rFont val="Arial"/>
        <family val="2"/>
      </rPr>
      <t>)</t>
    </r>
  </si>
  <si>
    <r>
      <rPr>
        <sz val="12"/>
        <rFont val="Arial"/>
        <family val="2"/>
      </rPr>
      <t>d2(</t>
    </r>
    <r>
      <rPr>
        <i/>
        <sz val="12"/>
        <rFont val="Arial"/>
        <family val="2"/>
      </rPr>
      <t>MFα-2</t>
    </r>
    <r>
      <rPr>
        <sz val="12"/>
        <rFont val="Arial"/>
        <family val="2"/>
      </rPr>
      <t>)</t>
    </r>
  </si>
  <si>
    <r>
      <rPr>
        <sz val="12"/>
        <rFont val="Arial"/>
        <family val="2"/>
      </rPr>
      <t>d3(</t>
    </r>
    <r>
      <rPr>
        <i/>
        <sz val="12"/>
        <rFont val="Arial"/>
        <family val="2"/>
      </rPr>
      <t>MFα-3</t>
    </r>
    <r>
      <rPr>
        <sz val="12"/>
        <rFont val="Arial"/>
        <family val="2"/>
      </rPr>
      <t>)</t>
    </r>
  </si>
  <si>
    <r>
      <rPr>
        <b/>
        <i/>
        <sz val="12"/>
        <rFont val="Arial"/>
        <family val="2"/>
      </rPr>
      <t>t</t>
    </r>
    <r>
      <rPr>
        <b/>
        <sz val="12"/>
        <rFont val="Arial"/>
        <family val="2"/>
      </rPr>
      <t>-test</t>
    </r>
  </si>
  <si>
    <t>NO tag</t>
  </si>
  <si>
    <t>YP-K 1day</t>
  </si>
  <si>
    <t>TAP-tagged Cwt1</t>
  </si>
  <si>
    <t>YP-K 3days</t>
  </si>
  <si>
    <t>YPD-K 1day</t>
  </si>
  <si>
    <t>YPD-K 3days</t>
  </si>
  <si>
    <t>Percentages of input genomic DNA(%Input) are indicated.</t>
  </si>
  <si>
    <t>Fig S3B</t>
  </si>
  <si>
    <t>Mating efficiency on 3% agar without additional nutrients.</t>
  </si>
  <si>
    <t>3 days</t>
  </si>
  <si>
    <t>5 days</t>
  </si>
  <si>
    <t>GH1013 X GH1350a</t>
  </si>
  <si>
    <t>Fig S3C</t>
  </si>
  <si>
    <t>Mating efficiency on agar containing 3% mouse feces.</t>
  </si>
  <si>
    <t>Fig S3D</t>
  </si>
  <si>
    <t>4 days</t>
  </si>
  <si>
    <t>7 days</t>
  </si>
  <si>
    <t>Fig S3E</t>
  </si>
  <si>
    <t>Mating efficiency on Sorbitol medium</t>
  </si>
  <si>
    <t>Fig S4</t>
  </si>
  <si>
    <t>HSF1</t>
  </si>
  <si>
    <t>HSP90</t>
  </si>
  <si>
    <t>Fig S5B</t>
  </si>
  <si>
    <t>Fig S6B</t>
  </si>
  <si>
    <t xml:space="preserve"> cta4/cta4</t>
  </si>
  <si>
    <t>Fig S6C</t>
  </si>
  <si>
    <t>Cta4 binds to the promoters of CWT1 by ChIP assays.</t>
  </si>
  <si>
    <t>Strain</t>
  </si>
  <si>
    <r>
      <rPr>
        <sz val="12"/>
        <rFont val="Arial"/>
        <family val="2"/>
      </rPr>
      <t>d1(</t>
    </r>
    <r>
      <rPr>
        <i/>
        <sz val="12"/>
        <rFont val="Arial"/>
        <family val="2"/>
      </rPr>
      <t>CWT1-1</t>
    </r>
    <r>
      <rPr>
        <sz val="12"/>
        <rFont val="Arial"/>
        <family val="2"/>
      </rPr>
      <t>)</t>
    </r>
  </si>
  <si>
    <r>
      <rPr>
        <sz val="12"/>
        <rFont val="Arial"/>
        <family val="2"/>
      </rPr>
      <t>d2(</t>
    </r>
    <r>
      <rPr>
        <i/>
        <sz val="12"/>
        <rFont val="Arial"/>
        <family val="2"/>
      </rPr>
      <t>CWT1-2</t>
    </r>
    <r>
      <rPr>
        <sz val="12"/>
        <rFont val="Arial"/>
        <family val="2"/>
      </rPr>
      <t>)</t>
    </r>
  </si>
  <si>
    <r>
      <rPr>
        <sz val="12"/>
        <rFont val="Arial"/>
        <family val="2"/>
      </rPr>
      <t>d3(</t>
    </r>
    <r>
      <rPr>
        <i/>
        <sz val="12"/>
        <rFont val="Arial"/>
        <family val="2"/>
      </rPr>
      <t>CWT1-3</t>
    </r>
    <r>
      <rPr>
        <sz val="12"/>
        <rFont val="Arial"/>
        <family val="2"/>
      </rPr>
      <t>)</t>
    </r>
  </si>
  <si>
    <t>No tag</t>
  </si>
  <si>
    <t>TAP-tagged Cta4</t>
  </si>
  <si>
    <r>
      <t xml:space="preserve">Relative ROS levels of </t>
    </r>
    <r>
      <rPr>
        <b/>
        <i/>
        <sz val="12"/>
        <color theme="1"/>
        <rFont val="Arial"/>
        <family val="2"/>
      </rPr>
      <t>C. albicans</t>
    </r>
    <r>
      <rPr>
        <b/>
        <sz val="12"/>
        <color theme="1"/>
        <rFont val="Arial"/>
        <family val="2"/>
      </rPr>
      <t xml:space="preserve"> on YP-K and YPD-K media.</t>
    </r>
  </si>
  <si>
    <t>t-test</t>
  </si>
  <si>
    <r>
      <t>Relative ROS levels (FL/OD600) are mean</t>
    </r>
    <r>
      <rPr>
        <u/>
        <sz val="12"/>
        <color theme="1"/>
        <rFont val="Arial"/>
        <family val="2"/>
      </rPr>
      <t>+</t>
    </r>
    <r>
      <rPr>
        <sz val="12"/>
        <color theme="1"/>
        <rFont val="Arial"/>
        <family val="2"/>
      </rPr>
      <t>SD X 10</t>
    </r>
    <r>
      <rPr>
        <vertAlign val="super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 xml:space="preserve"> of triplicate samples. </t>
    </r>
    <phoneticPr fontId="13" type="noConversion"/>
  </si>
  <si>
    <r>
      <t>Relative expression levels of</t>
    </r>
    <r>
      <rPr>
        <b/>
        <i/>
        <sz val="12"/>
        <color theme="1"/>
        <rFont val="Arial"/>
        <family val="2"/>
      </rPr>
      <t xml:space="preserve"> MFA1</t>
    </r>
    <r>
      <rPr>
        <b/>
        <sz val="12"/>
        <color theme="1"/>
        <rFont val="Arial"/>
        <family val="2"/>
      </rPr>
      <t>,</t>
    </r>
    <r>
      <rPr>
        <b/>
        <i/>
        <sz val="12"/>
        <color theme="1"/>
        <rFont val="Arial"/>
        <family val="2"/>
      </rPr>
      <t>MFα</t>
    </r>
    <r>
      <rPr>
        <b/>
        <sz val="12"/>
        <color theme="1"/>
        <rFont val="Arial"/>
        <family val="2"/>
      </rPr>
      <t>,</t>
    </r>
    <r>
      <rPr>
        <b/>
        <i/>
        <sz val="12"/>
        <color theme="1"/>
        <rFont val="Arial"/>
        <family val="2"/>
      </rPr>
      <t>FIG1</t>
    </r>
    <r>
      <rPr>
        <b/>
        <sz val="12"/>
        <color theme="1"/>
        <rFont val="Arial"/>
        <family val="2"/>
      </rPr>
      <t xml:space="preserve">,and </t>
    </r>
    <r>
      <rPr>
        <b/>
        <i/>
        <sz val="12"/>
        <color theme="1"/>
        <rFont val="Arial"/>
        <family val="2"/>
      </rPr>
      <t>FUS1</t>
    </r>
    <r>
      <rPr>
        <b/>
        <sz val="12"/>
        <color theme="1"/>
        <rFont val="Arial"/>
        <family val="2"/>
      </rPr>
      <t xml:space="preserve"> in response to H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 xml:space="preserve"> treatments on YPD-K medium. </t>
    </r>
  </si>
  <si>
    <r>
      <t>Efficiency of same-sex mating on YPD-K medium with or without H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O</t>
    </r>
    <r>
      <rPr>
        <b/>
        <vertAlign val="subscript"/>
        <sz val="12"/>
        <color theme="1"/>
        <rFont val="Arial"/>
        <family val="2"/>
      </rPr>
      <t xml:space="preserve">2 </t>
    </r>
    <r>
      <rPr>
        <b/>
        <sz val="12"/>
        <color theme="1"/>
        <rFont val="Arial"/>
        <family val="2"/>
      </rPr>
      <t>treatment.</t>
    </r>
  </si>
  <si>
    <t>Sample 1</t>
    <phoneticPr fontId="13" type="noConversion"/>
  </si>
  <si>
    <t>Sample 2</t>
    <phoneticPr fontId="13" type="noConversion"/>
  </si>
  <si>
    <t>Sample 3</t>
    <phoneticPr fontId="13" type="noConversion"/>
  </si>
  <si>
    <t>Bio repeat #1</t>
    <phoneticPr fontId="13" type="noConversion"/>
  </si>
  <si>
    <t>Bio repeat #2</t>
    <phoneticPr fontId="13" type="noConversion"/>
  </si>
  <si>
    <t>Average of  three samples</t>
    <phoneticPr fontId="13" type="noConversion"/>
  </si>
  <si>
    <t>Mean of efficiency</t>
    <phoneticPr fontId="13" type="noConversion"/>
  </si>
  <si>
    <r>
      <t>Relative expression levels of</t>
    </r>
    <r>
      <rPr>
        <b/>
        <i/>
        <sz val="12"/>
        <color theme="1"/>
        <rFont val="Arial"/>
        <family val="2"/>
      </rPr>
      <t xml:space="preserve"> MFA1</t>
    </r>
    <r>
      <rPr>
        <b/>
        <sz val="12"/>
        <color theme="1"/>
        <rFont val="Arial"/>
        <family val="2"/>
      </rPr>
      <t>,</t>
    </r>
    <r>
      <rPr>
        <b/>
        <i/>
        <sz val="12"/>
        <color theme="1"/>
        <rFont val="Arial"/>
        <family val="2"/>
      </rPr>
      <t>MFα</t>
    </r>
    <r>
      <rPr>
        <b/>
        <sz val="12"/>
        <color theme="1"/>
        <rFont val="Arial"/>
        <family val="2"/>
      </rPr>
      <t>,</t>
    </r>
    <r>
      <rPr>
        <b/>
        <i/>
        <sz val="12"/>
        <color theme="1"/>
        <rFont val="Arial"/>
        <family val="2"/>
      </rPr>
      <t>FIG1</t>
    </r>
    <r>
      <rPr>
        <b/>
        <sz val="12"/>
        <color theme="1"/>
        <rFont val="Arial"/>
        <family val="2"/>
      </rPr>
      <t xml:space="preserve">,and </t>
    </r>
    <r>
      <rPr>
        <b/>
        <i/>
        <sz val="12"/>
        <color theme="1"/>
        <rFont val="Arial"/>
        <family val="2"/>
      </rPr>
      <t>FUS1</t>
    </r>
    <r>
      <rPr>
        <b/>
        <sz val="12"/>
        <color theme="1"/>
        <rFont val="Arial"/>
        <family val="2"/>
      </rPr>
      <t xml:space="preserve"> in the control and </t>
    </r>
    <r>
      <rPr>
        <b/>
        <i/>
        <sz val="12"/>
        <color theme="1"/>
        <rFont val="Arial"/>
        <family val="2"/>
      </rPr>
      <t>tetON-HSF1/hsf1</t>
    </r>
    <r>
      <rPr>
        <b/>
        <sz val="12"/>
        <color theme="1"/>
        <rFont val="Arial"/>
        <family val="2"/>
      </rPr>
      <t xml:space="preserve"> mutant . </t>
    </r>
  </si>
  <si>
    <r>
      <t>Relative expression levels of</t>
    </r>
    <r>
      <rPr>
        <b/>
        <i/>
        <sz val="12"/>
        <color theme="1"/>
        <rFont val="Arial"/>
        <family val="2"/>
      </rPr>
      <t xml:space="preserve"> MFA1</t>
    </r>
    <r>
      <rPr>
        <b/>
        <sz val="12"/>
        <color theme="1"/>
        <rFont val="Arial"/>
        <family val="2"/>
      </rPr>
      <t>,</t>
    </r>
    <r>
      <rPr>
        <b/>
        <i/>
        <sz val="12"/>
        <color theme="1"/>
        <rFont val="Arial"/>
        <family val="2"/>
      </rPr>
      <t>MFα</t>
    </r>
    <r>
      <rPr>
        <b/>
        <sz val="12"/>
        <color theme="1"/>
        <rFont val="Arial"/>
        <family val="2"/>
      </rPr>
      <t>,</t>
    </r>
    <r>
      <rPr>
        <b/>
        <i/>
        <sz val="12"/>
        <color theme="1"/>
        <rFont val="Arial"/>
        <family val="2"/>
      </rPr>
      <t>FIG1</t>
    </r>
    <r>
      <rPr>
        <b/>
        <sz val="12"/>
        <color theme="1"/>
        <rFont val="Arial"/>
        <family val="2"/>
      </rPr>
      <t xml:space="preserve">,and </t>
    </r>
    <r>
      <rPr>
        <b/>
        <i/>
        <sz val="12"/>
        <color theme="1"/>
        <rFont val="Arial"/>
        <family val="2"/>
      </rPr>
      <t>FUS1</t>
    </r>
    <r>
      <rPr>
        <b/>
        <sz val="12"/>
        <color theme="1"/>
        <rFont val="Arial"/>
        <family val="2"/>
      </rPr>
      <t xml:space="preserve"> in the control and </t>
    </r>
    <r>
      <rPr>
        <b/>
        <i/>
        <sz val="12"/>
        <color theme="1"/>
        <rFont val="Arial"/>
        <family val="2"/>
      </rPr>
      <t>tetON-HSP90/hsp90</t>
    </r>
    <r>
      <rPr>
        <b/>
        <sz val="12"/>
        <color theme="1"/>
        <rFont val="Arial"/>
        <family val="2"/>
      </rPr>
      <t xml:space="preserve"> mutant . </t>
    </r>
  </si>
  <si>
    <r>
      <t xml:space="preserve">Relative expression levels of </t>
    </r>
    <r>
      <rPr>
        <b/>
        <i/>
        <sz val="12"/>
        <color theme="1"/>
        <rFont val="Arial"/>
        <family val="2"/>
      </rPr>
      <t>CWT1</t>
    </r>
    <r>
      <rPr>
        <b/>
        <sz val="12"/>
        <color theme="1"/>
        <rFont val="Arial"/>
        <family val="2"/>
      </rPr>
      <t xml:space="preserve"> in YPD-K and YP-K media.</t>
    </r>
  </si>
  <si>
    <r>
      <t>Relative expression levels of</t>
    </r>
    <r>
      <rPr>
        <b/>
        <i/>
        <sz val="12"/>
        <color theme="1"/>
        <rFont val="Arial"/>
        <family val="2"/>
      </rPr>
      <t xml:space="preserve"> CWT1</t>
    </r>
    <r>
      <rPr>
        <b/>
        <sz val="12"/>
        <color theme="1"/>
        <rFont val="Arial"/>
        <family val="2"/>
      </rPr>
      <t xml:space="preserve"> in the control and </t>
    </r>
    <r>
      <rPr>
        <b/>
        <i/>
        <sz val="12"/>
        <color theme="1"/>
        <rFont val="Arial"/>
        <family val="2"/>
      </rPr>
      <t>tetON-HSF1/hsf1</t>
    </r>
    <r>
      <rPr>
        <b/>
        <sz val="12"/>
        <color theme="1"/>
        <rFont val="Arial"/>
        <family val="2"/>
      </rPr>
      <t xml:space="preserve"> on YP-K medium.</t>
    </r>
  </si>
  <si>
    <r>
      <t xml:space="preserve">Relative expression levels of </t>
    </r>
    <r>
      <rPr>
        <b/>
        <i/>
        <sz val="12"/>
        <color theme="1"/>
        <rFont val="Arial"/>
        <family val="2"/>
      </rPr>
      <t>MTLa2</t>
    </r>
    <r>
      <rPr>
        <b/>
        <sz val="12"/>
        <color theme="1"/>
        <rFont val="Arial"/>
        <family val="2"/>
      </rPr>
      <t xml:space="preserve"> in the corresponding controls, </t>
    </r>
    <r>
      <rPr>
        <b/>
        <i/>
        <sz val="12"/>
        <color theme="1"/>
        <rFont val="Arial"/>
        <family val="2"/>
      </rPr>
      <t>tetON-HSF1/hsf1</t>
    </r>
    <r>
      <rPr>
        <b/>
        <sz val="12"/>
        <color theme="1"/>
        <rFont val="Arial"/>
        <family val="2"/>
      </rPr>
      <t xml:space="preserve">, </t>
    </r>
    <r>
      <rPr>
        <b/>
        <i/>
        <sz val="12"/>
        <color theme="1"/>
        <rFont val="Arial"/>
        <family val="2"/>
      </rPr>
      <t xml:space="preserve">tetON-HSP90/hsp90, cwt1/cwt1 </t>
    </r>
    <r>
      <rPr>
        <b/>
        <sz val="12"/>
        <color theme="1"/>
        <rFont val="Arial"/>
        <family val="2"/>
      </rPr>
      <t xml:space="preserve">mutants, and </t>
    </r>
    <r>
      <rPr>
        <b/>
        <i/>
        <sz val="12"/>
        <color theme="1"/>
        <rFont val="Arial"/>
        <family val="2"/>
      </rPr>
      <t>MTL</t>
    </r>
    <r>
      <rPr>
        <b/>
        <sz val="12"/>
        <color theme="1"/>
        <rFont val="Arial"/>
        <family val="2"/>
      </rPr>
      <t>a2</t>
    </r>
    <r>
      <rPr>
        <b/>
        <i/>
        <sz val="12"/>
        <color theme="1"/>
        <rFont val="Arial"/>
        <family val="2"/>
      </rPr>
      <t>-</t>
    </r>
    <r>
      <rPr>
        <b/>
        <sz val="12"/>
        <color theme="1"/>
        <rFont val="Arial"/>
        <family val="2"/>
      </rPr>
      <t>overexpressing strain on YPD-K medium.</t>
    </r>
  </si>
  <si>
    <r>
      <t xml:space="preserve">Cwt1 binds to the promoters of </t>
    </r>
    <r>
      <rPr>
        <b/>
        <i/>
        <sz val="12"/>
        <color theme="1"/>
        <rFont val="Arial"/>
        <family val="2"/>
      </rPr>
      <t>MTLa2</t>
    </r>
    <r>
      <rPr>
        <b/>
        <sz val="12"/>
        <color theme="1"/>
        <rFont val="Arial"/>
        <family val="2"/>
      </rPr>
      <t xml:space="preserve"> and </t>
    </r>
    <r>
      <rPr>
        <b/>
        <i/>
        <sz val="12"/>
        <color theme="1"/>
        <rFont val="Arial"/>
        <family val="2"/>
      </rPr>
      <t>MFα</t>
    </r>
    <r>
      <rPr>
        <b/>
        <sz val="12"/>
        <color theme="1"/>
        <rFont val="Arial"/>
        <family val="2"/>
      </rPr>
      <t xml:space="preserve"> by ChIP assays.</t>
    </r>
  </si>
  <si>
    <r>
      <t xml:space="preserve">Mating efficiency and agar containing </t>
    </r>
    <r>
      <rPr>
        <b/>
        <i/>
        <sz val="12"/>
        <color theme="1"/>
        <rFont val="Arial"/>
        <family val="2"/>
      </rPr>
      <t>C. albicans</t>
    </r>
    <r>
      <rPr>
        <b/>
        <sz val="12"/>
        <color theme="1"/>
        <rFont val="Arial"/>
        <family val="2"/>
      </rPr>
      <t xml:space="preserve"> debris</t>
    </r>
  </si>
  <si>
    <r>
      <t>Relative expression levels of</t>
    </r>
    <r>
      <rPr>
        <b/>
        <i/>
        <sz val="12"/>
        <color theme="1"/>
        <rFont val="Arial"/>
        <family val="2"/>
      </rPr>
      <t xml:space="preserve"> HSF1 </t>
    </r>
    <r>
      <rPr>
        <b/>
        <sz val="12"/>
        <color theme="1"/>
        <rFont val="Arial"/>
        <family val="2"/>
      </rPr>
      <t>and</t>
    </r>
    <r>
      <rPr>
        <b/>
        <i/>
        <sz val="12"/>
        <color theme="1"/>
        <rFont val="Arial"/>
        <family val="2"/>
      </rPr>
      <t xml:space="preserve"> HSP90</t>
    </r>
    <r>
      <rPr>
        <b/>
        <sz val="12"/>
        <color theme="1"/>
        <rFont val="Arial"/>
        <family val="2"/>
      </rPr>
      <t xml:space="preserve"> in the control and </t>
    </r>
    <r>
      <rPr>
        <b/>
        <i/>
        <sz val="12"/>
        <color theme="1"/>
        <rFont val="Arial"/>
        <family val="2"/>
      </rPr>
      <t xml:space="preserve">tetON-HSF1/hsf1 </t>
    </r>
    <r>
      <rPr>
        <b/>
        <sz val="12"/>
        <color theme="1"/>
        <rFont val="Arial"/>
        <family val="2"/>
      </rPr>
      <t xml:space="preserve">or </t>
    </r>
    <r>
      <rPr>
        <b/>
        <i/>
        <sz val="12"/>
        <color theme="1"/>
        <rFont val="Arial"/>
        <family val="2"/>
      </rPr>
      <t>tetON-HSP90/hsp90</t>
    </r>
    <r>
      <rPr>
        <b/>
        <sz val="12"/>
        <color theme="1"/>
        <rFont val="Arial"/>
        <family val="2"/>
      </rPr>
      <t xml:space="preserve"> mutants. </t>
    </r>
  </si>
  <si>
    <r>
      <t>Relative expression levels of</t>
    </r>
    <r>
      <rPr>
        <b/>
        <i/>
        <sz val="12"/>
        <color theme="1"/>
        <rFont val="Arial"/>
        <family val="2"/>
      </rPr>
      <t xml:space="preserve"> MFA1</t>
    </r>
    <r>
      <rPr>
        <b/>
        <sz val="12"/>
        <color theme="1"/>
        <rFont val="Arial"/>
        <family val="2"/>
      </rPr>
      <t>,</t>
    </r>
    <r>
      <rPr>
        <b/>
        <i/>
        <sz val="12"/>
        <color theme="1"/>
        <rFont val="Arial"/>
        <family val="2"/>
      </rPr>
      <t>MFα</t>
    </r>
    <r>
      <rPr>
        <b/>
        <sz val="12"/>
        <color theme="1"/>
        <rFont val="Arial"/>
        <family val="2"/>
      </rPr>
      <t>,</t>
    </r>
    <r>
      <rPr>
        <b/>
        <i/>
        <sz val="12"/>
        <color theme="1"/>
        <rFont val="Arial"/>
        <family val="2"/>
      </rPr>
      <t>FIG1</t>
    </r>
    <r>
      <rPr>
        <b/>
        <sz val="12"/>
        <color theme="1"/>
        <rFont val="Arial"/>
        <family val="2"/>
      </rPr>
      <t xml:space="preserve">,and </t>
    </r>
    <r>
      <rPr>
        <b/>
        <i/>
        <sz val="12"/>
        <color theme="1"/>
        <rFont val="Arial"/>
        <family val="2"/>
      </rPr>
      <t>FUS1</t>
    </r>
    <r>
      <rPr>
        <b/>
        <sz val="12"/>
        <color theme="1"/>
        <rFont val="Arial"/>
        <family val="2"/>
      </rPr>
      <t xml:space="preserve"> in the control and </t>
    </r>
    <r>
      <rPr>
        <b/>
        <i/>
        <sz val="12"/>
        <color theme="1"/>
        <rFont val="Arial"/>
        <family val="2"/>
      </rPr>
      <t>cwt1/cwt1</t>
    </r>
    <r>
      <rPr>
        <b/>
        <sz val="12"/>
        <color theme="1"/>
        <rFont val="Arial"/>
        <family val="2"/>
      </rPr>
      <t xml:space="preserve"> mutant . </t>
    </r>
  </si>
  <si>
    <r>
      <t>Relative expression levels of</t>
    </r>
    <r>
      <rPr>
        <b/>
        <i/>
        <sz val="12"/>
        <color theme="1"/>
        <rFont val="Arial"/>
        <family val="2"/>
      </rPr>
      <t xml:space="preserve"> CWT1, MFA1</t>
    </r>
    <r>
      <rPr>
        <b/>
        <sz val="12"/>
        <color theme="1"/>
        <rFont val="Arial"/>
        <family val="2"/>
      </rPr>
      <t>,</t>
    </r>
    <r>
      <rPr>
        <b/>
        <i/>
        <sz val="12"/>
        <color theme="1"/>
        <rFont val="Arial"/>
        <family val="2"/>
      </rPr>
      <t>MFα</t>
    </r>
    <r>
      <rPr>
        <b/>
        <sz val="12"/>
        <color theme="1"/>
        <rFont val="Arial"/>
        <family val="2"/>
      </rPr>
      <t>,</t>
    </r>
    <r>
      <rPr>
        <b/>
        <i/>
        <sz val="12"/>
        <color theme="1"/>
        <rFont val="Arial"/>
        <family val="2"/>
      </rPr>
      <t>FIG1</t>
    </r>
    <r>
      <rPr>
        <b/>
        <sz val="12"/>
        <color theme="1"/>
        <rFont val="Arial"/>
        <family val="2"/>
      </rPr>
      <t xml:space="preserve">,and </t>
    </r>
    <r>
      <rPr>
        <b/>
        <i/>
        <sz val="12"/>
        <color theme="1"/>
        <rFont val="Arial"/>
        <family val="2"/>
      </rPr>
      <t>FUS1</t>
    </r>
    <r>
      <rPr>
        <b/>
        <sz val="12"/>
        <color theme="1"/>
        <rFont val="Arial"/>
        <family val="2"/>
      </rPr>
      <t xml:space="preserve"> in the control and </t>
    </r>
    <r>
      <rPr>
        <b/>
        <i/>
        <sz val="12"/>
        <color theme="1"/>
        <rFont val="Arial"/>
        <family val="2"/>
      </rPr>
      <t xml:space="preserve">cta4/cta4 </t>
    </r>
    <r>
      <rPr>
        <b/>
        <sz val="12"/>
        <color theme="1"/>
        <rFont val="Arial"/>
        <family val="2"/>
      </rPr>
      <t xml:space="preserve">mutant . </t>
    </r>
  </si>
  <si>
    <t>(Day 3)</t>
    <phoneticPr fontId="13" type="noConversion"/>
  </si>
  <si>
    <t>Cross(GH1013 X GH1350a)</t>
    <phoneticPr fontId="13" type="noConversion"/>
  </si>
</sst>
</file>

<file path=xl/styles.xml><?xml version="1.0" encoding="utf-8"?>
<styleSheet xmlns="http://schemas.openxmlformats.org/spreadsheetml/2006/main">
  <numFmts count="2">
    <numFmt numFmtId="177" formatCode="0.00000_ "/>
    <numFmt numFmtId="180" formatCode="0.00_ "/>
  </numFmts>
  <fonts count="16">
    <font>
      <sz val="11"/>
      <color theme="1"/>
      <name val="宋体"/>
      <charset val="134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color theme="1"/>
      <name val="Arial"/>
      <family val="2"/>
    </font>
    <font>
      <sz val="8.25"/>
      <name val="Microsoft Sans Serif"/>
      <family val="2"/>
    </font>
    <font>
      <b/>
      <i/>
      <sz val="12"/>
      <name val="Arial"/>
      <family val="2"/>
    </font>
    <font>
      <u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sz val="9"/>
      <name val="宋体"/>
      <family val="3"/>
      <charset val="134"/>
      <scheme val="minor"/>
    </font>
    <font>
      <b/>
      <vertAlign val="subscript"/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top"/>
      <protection locked="0"/>
    </xf>
    <xf numFmtId="0" fontId="8" fillId="0" borderId="0">
      <alignment vertical="top"/>
      <protection locked="0"/>
    </xf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>
      <alignment vertical="center"/>
    </xf>
    <xf numFmtId="0" fontId="0" fillId="0" borderId="1" xfId="0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2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7" xfId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1" fontId="1" fillId="0" borderId="7" xfId="0" applyNumberFormat="1" applyFont="1" applyBorder="1" applyAlignment="1">
      <alignment horizontal="center" vertical="center"/>
    </xf>
    <xf numFmtId="11" fontId="1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5" xfId="0" applyBorder="1" applyAlignment="1">
      <alignment horizontal="center" vertical="center"/>
    </xf>
    <xf numFmtId="11" fontId="0" fillId="0" borderId="15" xfId="0" applyNumberForma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1" fillId="0" borderId="9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1" fontId="1" fillId="0" borderId="7" xfId="0" applyNumberFormat="1" applyFont="1" applyBorder="1" applyAlignment="1">
      <alignment horizontal="center" vertical="center" wrapText="1"/>
    </xf>
    <xf numFmtId="11" fontId="1" fillId="0" borderId="8" xfId="0" applyNumberFormat="1" applyFont="1" applyBorder="1" applyAlignment="1">
      <alignment horizontal="center" vertical="center" wrapText="1"/>
    </xf>
    <xf numFmtId="11" fontId="1" fillId="0" borderId="10" xfId="0" applyNumberFormat="1" applyFont="1" applyBorder="1" applyAlignment="1">
      <alignment horizontal="center" vertical="center" wrapText="1"/>
    </xf>
    <xf numFmtId="11" fontId="1" fillId="0" borderId="1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80" fontId="1" fillId="0" borderId="9" xfId="0" applyNumberFormat="1" applyFont="1" applyBorder="1">
      <alignment vertical="center"/>
    </xf>
    <xf numFmtId="180" fontId="1" fillId="0" borderId="5" xfId="0" applyNumberFormat="1" applyFont="1" applyBorder="1">
      <alignment vertical="center"/>
    </xf>
    <xf numFmtId="177" fontId="1" fillId="0" borderId="0" xfId="0" applyNumberFormat="1" applyFont="1" applyBorder="1" applyAlignment="1">
      <alignment horizontal="center" vertical="center"/>
    </xf>
  </cellXfs>
  <cellStyles count="3">
    <cellStyle name="Normal" xfId="2"/>
    <cellStyle name="Normal 2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H4" sqref="H4"/>
    </sheetView>
  </sheetViews>
  <sheetFormatPr defaultColWidth="9" defaultRowHeight="15"/>
  <cols>
    <col min="1" max="3" width="9" style="62"/>
    <col min="4" max="4" width="9.625" style="62" customWidth="1"/>
    <col min="5" max="16384" width="9" style="62"/>
  </cols>
  <sheetData>
    <row r="1" spans="1:8" ht="15.75">
      <c r="A1" s="79" t="s">
        <v>0</v>
      </c>
      <c r="B1" s="80" t="s">
        <v>1</v>
      </c>
    </row>
    <row r="2" spans="1:8" ht="15.75">
      <c r="A2" s="63"/>
      <c r="B2" s="64" t="s">
        <v>2</v>
      </c>
      <c r="C2" s="64" t="s">
        <v>3</v>
      </c>
      <c r="D2" s="64" t="s">
        <v>4</v>
      </c>
      <c r="E2" s="65" t="s">
        <v>5</v>
      </c>
      <c r="F2" s="65" t="s">
        <v>6</v>
      </c>
      <c r="G2" s="65" t="s">
        <v>7</v>
      </c>
      <c r="H2" s="66" t="s">
        <v>8</v>
      </c>
    </row>
    <row r="3" spans="1:8">
      <c r="A3" s="91" t="s">
        <v>9</v>
      </c>
      <c r="B3" s="23" t="s">
        <v>10</v>
      </c>
      <c r="C3" s="23">
        <v>1</v>
      </c>
      <c r="D3" s="23">
        <v>1.0036662080856</v>
      </c>
      <c r="E3" s="23">
        <v>1.001833</v>
      </c>
      <c r="F3" s="23">
        <v>1.8330810000000001E-3</v>
      </c>
      <c r="G3" s="23">
        <v>2.5924005985687301E-3</v>
      </c>
      <c r="H3" s="25">
        <f>TTEST(C3:D3,C4:D4,2,2)</f>
        <v>1.81318637097043E-3</v>
      </c>
    </row>
    <row r="4" spans="1:8">
      <c r="A4" s="91"/>
      <c r="B4" s="23" t="s">
        <v>11</v>
      </c>
      <c r="C4" s="23">
        <v>98.183946524742396</v>
      </c>
      <c r="D4" s="23">
        <v>90.235275114217202</v>
      </c>
      <c r="E4" s="23">
        <v>94.209609999999998</v>
      </c>
      <c r="F4" s="23">
        <v>3.974335</v>
      </c>
      <c r="G4" s="23">
        <v>5.6205594558063403</v>
      </c>
      <c r="H4" s="25"/>
    </row>
    <row r="5" spans="1:8">
      <c r="A5" s="74"/>
      <c r="B5" s="23"/>
      <c r="C5" s="23"/>
      <c r="D5" s="23"/>
      <c r="E5" s="23"/>
      <c r="F5" s="23"/>
      <c r="G5" s="23"/>
      <c r="H5" s="25"/>
    </row>
    <row r="6" spans="1:8">
      <c r="A6" s="91" t="s">
        <v>12</v>
      </c>
      <c r="B6" s="23" t="s">
        <v>10</v>
      </c>
      <c r="C6" s="23">
        <v>1</v>
      </c>
      <c r="D6" s="23">
        <v>1.1080385729395501</v>
      </c>
      <c r="E6" s="23">
        <v>1.054019</v>
      </c>
      <c r="F6" s="23">
        <v>5.4019270000000001E-2</v>
      </c>
      <c r="G6" s="23">
        <v>7.63948075552736E-2</v>
      </c>
      <c r="H6" s="25">
        <f>TTEST(C6:D6,C7:D7,2,2)</f>
        <v>1.1323687107140099E-3</v>
      </c>
    </row>
    <row r="7" spans="1:8">
      <c r="A7" s="91"/>
      <c r="B7" s="23" t="s">
        <v>11</v>
      </c>
      <c r="C7" s="23">
        <v>112.680435544864</v>
      </c>
      <c r="D7" s="23">
        <v>105.407197146741</v>
      </c>
      <c r="E7" s="23">
        <v>109.0438</v>
      </c>
      <c r="F7" s="23">
        <v>3.6366200000000002</v>
      </c>
      <c r="G7" s="23">
        <v>5.1429561924992004</v>
      </c>
      <c r="H7" s="25"/>
    </row>
    <row r="8" spans="1:8">
      <c r="A8" s="74"/>
      <c r="B8" s="23"/>
      <c r="C8" s="23"/>
      <c r="D8" s="23"/>
      <c r="E8" s="23"/>
      <c r="F8" s="23"/>
      <c r="G8" s="23"/>
      <c r="H8" s="25"/>
    </row>
    <row r="9" spans="1:8">
      <c r="A9" s="91" t="s">
        <v>13</v>
      </c>
      <c r="B9" s="23" t="s">
        <v>10</v>
      </c>
      <c r="C9" s="23">
        <v>1</v>
      </c>
      <c r="D9" s="23">
        <v>1.1029343215813501</v>
      </c>
      <c r="E9" s="23">
        <v>1.0514669999999999</v>
      </c>
      <c r="F9" s="23">
        <v>7.2785589999999997E-2</v>
      </c>
      <c r="G9" s="23">
        <v>7.27855568070086E-2</v>
      </c>
      <c r="H9" s="25">
        <f>TTEST(C9:D9,C10:D10,2,2)</f>
        <v>3.0024627197965301E-3</v>
      </c>
    </row>
    <row r="10" spans="1:8">
      <c r="A10" s="91"/>
      <c r="B10" s="23" t="s">
        <v>11</v>
      </c>
      <c r="C10" s="23">
        <v>31.679068210089198</v>
      </c>
      <c r="D10" s="23">
        <v>35.237019264303299</v>
      </c>
      <c r="E10" s="23">
        <v>33.458039999999997</v>
      </c>
      <c r="F10" s="23">
        <v>2.5158510000000001</v>
      </c>
      <c r="G10" s="23">
        <v>2.5158513175646702</v>
      </c>
      <c r="H10" s="25"/>
    </row>
    <row r="11" spans="1:8">
      <c r="A11" s="74"/>
      <c r="B11" s="23"/>
      <c r="C11" s="23"/>
      <c r="D11" s="23"/>
      <c r="E11" s="23"/>
      <c r="F11" s="23"/>
      <c r="G11" s="23"/>
      <c r="H11" s="25"/>
    </row>
    <row r="12" spans="1:8">
      <c r="A12" s="91" t="s">
        <v>14</v>
      </c>
      <c r="B12" s="23" t="s">
        <v>10</v>
      </c>
      <c r="C12" s="23">
        <v>1</v>
      </c>
      <c r="D12" s="23">
        <v>1.0129149411781999</v>
      </c>
      <c r="E12" s="23">
        <v>1.0064569999999999</v>
      </c>
      <c r="F12" s="23">
        <v>9.13221E-3</v>
      </c>
      <c r="G12" s="23">
        <v>9.1322424857305396E-3</v>
      </c>
      <c r="H12" s="25">
        <f>TTEST(C12:D12,C13:D13,2,2)</f>
        <v>1.42594359068178E-3</v>
      </c>
    </row>
    <row r="13" spans="1:8">
      <c r="A13" s="91"/>
      <c r="B13" s="23" t="s">
        <v>11</v>
      </c>
      <c r="C13" s="23">
        <v>14.858076369310201</v>
      </c>
      <c r="D13" s="23">
        <v>15.9463807283344</v>
      </c>
      <c r="E13" s="23">
        <v>15.402229999999999</v>
      </c>
      <c r="F13" s="23">
        <v>0.76954750000000005</v>
      </c>
      <c r="G13" s="23">
        <v>0.76954739226091295</v>
      </c>
      <c r="H13" s="25"/>
    </row>
    <row r="14" spans="1:8">
      <c r="A14" s="74"/>
      <c r="B14" s="23"/>
      <c r="C14" s="23"/>
      <c r="D14" s="23"/>
      <c r="E14" s="23"/>
      <c r="F14" s="23"/>
      <c r="G14" s="23"/>
      <c r="H14" s="25"/>
    </row>
    <row r="15" spans="1:8">
      <c r="A15" s="91" t="s">
        <v>15</v>
      </c>
      <c r="B15" s="23" t="s">
        <v>10</v>
      </c>
      <c r="C15" s="23">
        <v>1</v>
      </c>
      <c r="D15" s="23">
        <v>0.97975430895312898</v>
      </c>
      <c r="E15" s="23">
        <v>0.98987720000000001</v>
      </c>
      <c r="F15" s="23">
        <v>1.431585E-2</v>
      </c>
      <c r="G15" s="23">
        <v>1.4315865429050299E-2</v>
      </c>
      <c r="H15" s="25">
        <f>TTEST(C15:D15,C16:D16,2,2)</f>
        <v>4.3341080983758202E-3</v>
      </c>
    </row>
    <row r="16" spans="1:8">
      <c r="A16" s="91"/>
      <c r="B16" s="23" t="s">
        <v>11</v>
      </c>
      <c r="C16" s="23">
        <v>12.631124384183099</v>
      </c>
      <c r="D16" s="23">
        <v>14.277524332423701</v>
      </c>
      <c r="E16" s="23">
        <v>13.454319999999999</v>
      </c>
      <c r="F16" s="23">
        <v>1.16418</v>
      </c>
      <c r="G16" s="23">
        <v>1.1641805679461501</v>
      </c>
      <c r="H16" s="25"/>
    </row>
    <row r="17" spans="1:8">
      <c r="A17" s="74"/>
      <c r="B17" s="23"/>
      <c r="C17" s="23"/>
      <c r="D17" s="23"/>
      <c r="E17" s="23"/>
      <c r="F17" s="23"/>
      <c r="G17" s="23"/>
      <c r="H17" s="25"/>
    </row>
    <row r="18" spans="1:8">
      <c r="A18" s="91" t="s">
        <v>16</v>
      </c>
      <c r="B18" s="23" t="s">
        <v>10</v>
      </c>
      <c r="C18" s="23">
        <v>1</v>
      </c>
      <c r="D18" s="23">
        <v>1.02796032524369</v>
      </c>
      <c r="E18" s="23">
        <v>1.0139800000000001</v>
      </c>
      <c r="F18" s="23">
        <v>1.9770920000000001E-2</v>
      </c>
      <c r="G18" s="23">
        <v>1.9770935583994599E-2</v>
      </c>
      <c r="H18" s="25">
        <f>TTEST(C18:D18,C19:D19,2,2)</f>
        <v>1.7315451461407099E-3</v>
      </c>
    </row>
    <row r="19" spans="1:8">
      <c r="A19" s="92"/>
      <c r="B19" s="19" t="s">
        <v>11</v>
      </c>
      <c r="C19" s="19">
        <v>14.7648840821342</v>
      </c>
      <c r="D19" s="19">
        <v>13.6651706402609</v>
      </c>
      <c r="E19" s="19">
        <v>14.21503</v>
      </c>
      <c r="F19" s="19">
        <v>0.77761480000000005</v>
      </c>
      <c r="G19" s="19">
        <v>0.77761483211065996</v>
      </c>
      <c r="H19" s="28"/>
    </row>
    <row r="21" spans="1:8" s="59" customFormat="1"/>
    <row r="22" spans="1:8" s="59" customFormat="1"/>
  </sheetData>
  <mergeCells count="6">
    <mergeCell ref="A18:A19"/>
    <mergeCell ref="A3:A4"/>
    <mergeCell ref="A6:A7"/>
    <mergeCell ref="A9:A10"/>
    <mergeCell ref="A12:A13"/>
    <mergeCell ref="A15:A16"/>
  </mergeCells>
  <phoneticPr fontId="13" type="noConversion"/>
  <pageMargins left="0.69930555555555596" right="0.69930555555555596" top="0.75" bottom="0.75" header="0.3" footer="0.3"/>
  <pageSetup paperSize="9" orientation="portrait" horizontalDpi="200" verticalDpi="300" r:id="rId1"/>
  <ignoredErrors>
    <ignoredError sqref="H10:H18 H3:H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V26"/>
  <sheetViews>
    <sheetView workbookViewId="0">
      <selection activeCell="K28" sqref="K28"/>
    </sheetView>
  </sheetViews>
  <sheetFormatPr defaultColWidth="9" defaultRowHeight="15"/>
  <cols>
    <col min="1" max="1" width="17.75" style="1" customWidth="1"/>
    <col min="2" max="2" width="13.125" style="1" customWidth="1"/>
    <col min="3" max="16384" width="9" style="1"/>
  </cols>
  <sheetData>
    <row r="1" spans="1:22" ht="15.75" customHeight="1">
      <c r="A1" s="84" t="s">
        <v>51</v>
      </c>
      <c r="B1" s="84" t="s">
        <v>109</v>
      </c>
    </row>
    <row r="2" spans="1:22" ht="15.75" customHeight="1">
      <c r="A2" s="116" t="s">
        <v>52</v>
      </c>
      <c r="B2" s="116" t="s">
        <v>53</v>
      </c>
      <c r="C2" s="120" t="s">
        <v>12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3"/>
      <c r="R2" s="117" t="s">
        <v>54</v>
      </c>
      <c r="S2" s="95"/>
      <c r="T2" s="95"/>
      <c r="U2" s="95"/>
      <c r="V2" s="96"/>
    </row>
    <row r="3" spans="1:22" ht="15.75" customHeight="1">
      <c r="A3" s="114"/>
      <c r="B3" s="114"/>
      <c r="C3" s="121" t="s">
        <v>55</v>
      </c>
      <c r="D3" s="122"/>
      <c r="E3" s="122"/>
      <c r="F3" s="122"/>
      <c r="G3" s="123"/>
      <c r="H3" s="121" t="s">
        <v>56</v>
      </c>
      <c r="I3" s="122"/>
      <c r="J3" s="122"/>
      <c r="K3" s="122"/>
      <c r="L3" s="123"/>
      <c r="M3" s="121" t="s">
        <v>57</v>
      </c>
      <c r="N3" s="122"/>
      <c r="O3" s="122"/>
      <c r="P3" s="122"/>
      <c r="Q3" s="123"/>
      <c r="R3" s="118"/>
      <c r="S3" s="111"/>
      <c r="T3" s="111"/>
      <c r="U3" s="111"/>
      <c r="V3" s="119"/>
    </row>
    <row r="4" spans="1:22" ht="15.75">
      <c r="A4" s="115"/>
      <c r="B4" s="115"/>
      <c r="C4" s="49" t="s">
        <v>3</v>
      </c>
      <c r="D4" s="50" t="s">
        <v>4</v>
      </c>
      <c r="E4" s="51" t="s">
        <v>5</v>
      </c>
      <c r="F4" s="51" t="s">
        <v>7</v>
      </c>
      <c r="G4" s="52" t="s">
        <v>58</v>
      </c>
      <c r="H4" s="49" t="s">
        <v>3</v>
      </c>
      <c r="I4" s="50" t="s">
        <v>4</v>
      </c>
      <c r="J4" s="51" t="s">
        <v>5</v>
      </c>
      <c r="K4" s="51" t="s">
        <v>7</v>
      </c>
      <c r="L4" s="51" t="s">
        <v>58</v>
      </c>
      <c r="M4" s="49" t="s">
        <v>3</v>
      </c>
      <c r="N4" s="50" t="s">
        <v>4</v>
      </c>
      <c r="O4" s="51" t="s">
        <v>5</v>
      </c>
      <c r="P4" s="51" t="s">
        <v>7</v>
      </c>
      <c r="Q4" s="52" t="s">
        <v>58</v>
      </c>
      <c r="R4" s="49" t="s">
        <v>3</v>
      </c>
      <c r="S4" s="50" t="s">
        <v>4</v>
      </c>
      <c r="T4" s="51" t="s">
        <v>5</v>
      </c>
      <c r="U4" s="51" t="s">
        <v>7</v>
      </c>
      <c r="V4" s="52" t="s">
        <v>58</v>
      </c>
    </row>
    <row r="5" spans="1:22">
      <c r="A5" s="53" t="s">
        <v>59</v>
      </c>
      <c r="B5" s="53" t="s">
        <v>60</v>
      </c>
      <c r="C5" s="54">
        <v>1.7782513386525701E-4</v>
      </c>
      <c r="D5" s="55">
        <v>2.7915450526373102E-4</v>
      </c>
      <c r="E5" s="56">
        <f>AVERAGE(C5:D5)</f>
        <v>2.28489819564494E-4</v>
      </c>
      <c r="F5" s="56">
        <f>STDEV(C5:D5)</f>
        <v>7.1650685649231707E-5</v>
      </c>
      <c r="G5" s="57"/>
      <c r="H5" s="55">
        <v>3.6941963199687101E-6</v>
      </c>
      <c r="I5" s="55">
        <v>2.3445829835220101E-5</v>
      </c>
      <c r="J5" s="55">
        <f>AVERAGE(H5:I5)</f>
        <v>1.3570013077594401E-5</v>
      </c>
      <c r="K5" s="55">
        <f>STDEV(H5:I5)</f>
        <v>1.39665139981457E-5</v>
      </c>
      <c r="L5" s="56"/>
      <c r="M5" s="60">
        <v>3.82659519963168E-5</v>
      </c>
      <c r="N5" s="55">
        <v>1.38076003634478E-5</v>
      </c>
      <c r="O5" s="56">
        <f>AVERAGE(M5:N5)</f>
        <v>2.6036776179882299E-5</v>
      </c>
      <c r="P5" s="56">
        <f>STDEV(M5:N5)</f>
        <v>1.7294666296246801E-5</v>
      </c>
      <c r="Q5" s="57"/>
      <c r="R5" s="55">
        <v>1.7168676679025301E-4</v>
      </c>
      <c r="S5" s="55">
        <v>5.8983594042408705E-4</v>
      </c>
      <c r="T5" s="55">
        <f>AVERAGE(R5:S5)</f>
        <v>3.8076135360716999E-4</v>
      </c>
      <c r="U5" s="55">
        <f>STDEV(R5:S5)</f>
        <v>2.9567611622403602E-4</v>
      </c>
      <c r="V5" s="57"/>
    </row>
    <row r="6" spans="1:22">
      <c r="A6" s="113" t="s">
        <v>61</v>
      </c>
      <c r="B6" s="53" t="s">
        <v>60</v>
      </c>
      <c r="C6" s="54">
        <v>1.9780367586351199E-3</v>
      </c>
      <c r="D6" s="55">
        <v>1.18355086884391E-3</v>
      </c>
      <c r="E6" s="56">
        <f>AVERAGE(C6:D6)</f>
        <v>1.5807938137395101E-3</v>
      </c>
      <c r="F6" s="56">
        <f>STDEV(C6:D6)</f>
        <v>5.6178636022839799E-4</v>
      </c>
      <c r="G6" s="57">
        <f>TTEST(C5:D5,C6:D6,2,2)</f>
        <v>7.76213110768703E-2</v>
      </c>
      <c r="H6" s="55">
        <v>5.4879425733990299E-4</v>
      </c>
      <c r="I6" s="55">
        <v>1.23113173467259E-3</v>
      </c>
      <c r="J6" s="56">
        <f t="shared" ref="J6:J9" si="0">AVERAGE(H6:I6)</f>
        <v>8.8996299600624504E-4</v>
      </c>
      <c r="K6" s="56">
        <f t="shared" ref="K6:K9" si="1">STDEV(H6:I6)</f>
        <v>4.8248545727966297E-4</v>
      </c>
      <c r="L6" s="56">
        <f>TTEST(H5:I5,H6:I6,2,2)</f>
        <v>0.124067610363437</v>
      </c>
      <c r="M6" s="60">
        <v>1.4721572719770799E-3</v>
      </c>
      <c r="N6" s="55">
        <v>1.3900056243336201E-3</v>
      </c>
      <c r="O6" s="56">
        <f t="shared" ref="O6:O9" si="2">AVERAGE(M6:N6)</f>
        <v>1.4310814481553499E-3</v>
      </c>
      <c r="P6" s="56">
        <f t="shared" ref="P6:P9" si="3">STDEV(M6:N6)</f>
        <v>5.8089987134340102E-5</v>
      </c>
      <c r="Q6" s="57">
        <f>TTEST(M5:N5,M6:N6,2,2)</f>
        <v>9.2911687474769205E-4</v>
      </c>
      <c r="R6" s="55">
        <v>1.1420923058066499E-3</v>
      </c>
      <c r="S6" s="55">
        <v>1.1121328970710199E-3</v>
      </c>
      <c r="T6" s="56">
        <f t="shared" ref="T6:T9" si="4">AVERAGE(R6:S6)</f>
        <v>1.1271126014388299E-3</v>
      </c>
      <c r="U6" s="56">
        <f t="shared" ref="U6:U9" si="5">STDEV(R6:S6)</f>
        <v>2.1184501077306E-5</v>
      </c>
      <c r="V6" s="57">
        <f>TTEST(R5:S5,R6:S6,2,2)</f>
        <v>7.0621577680013606E-2</v>
      </c>
    </row>
    <row r="7" spans="1:22">
      <c r="A7" s="114"/>
      <c r="B7" s="53" t="s">
        <v>62</v>
      </c>
      <c r="C7" s="54">
        <v>1.4876961784859401E-2</v>
      </c>
      <c r="D7" s="55">
        <v>1.3414350628331601E-2</v>
      </c>
      <c r="E7" s="56">
        <f>AVERAGE(C7:D7)</f>
        <v>1.4145656206595501E-2</v>
      </c>
      <c r="F7" s="56">
        <f>STDEV(C7:D7)</f>
        <v>1.0342222670199201E-3</v>
      </c>
      <c r="G7" s="57">
        <f>TTEST(C7:D7,C5:D5,2,2)</f>
        <v>2.7629486771526802E-3</v>
      </c>
      <c r="H7" s="55">
        <v>1.7523265682699001E-2</v>
      </c>
      <c r="I7" s="55">
        <v>1.6121663038134299E-2</v>
      </c>
      <c r="J7" s="56">
        <f t="shared" si="0"/>
        <v>1.6822464360416699E-2</v>
      </c>
      <c r="K7" s="56">
        <f t="shared" si="1"/>
        <v>9.9108273450069411E-4</v>
      </c>
      <c r="L7" s="56">
        <f>TTEST(H7:I7,H5:I5,2,2)</f>
        <v>1.7340714080922E-3</v>
      </c>
      <c r="M7" s="60">
        <v>2.07964115814805E-2</v>
      </c>
      <c r="N7" s="55">
        <v>2.0708714504811099E-2</v>
      </c>
      <c r="O7" s="56">
        <f t="shared" si="2"/>
        <v>2.0752563043145801E-2</v>
      </c>
      <c r="P7" s="56">
        <f t="shared" si="3"/>
        <v>6.2011197603167702E-5</v>
      </c>
      <c r="Q7" s="57">
        <f>TTEST(M7:N7,M5:N5,2,2)</f>
        <v>4.8237561635870097E-6</v>
      </c>
      <c r="R7" s="55">
        <v>8.8265753970560405E-3</v>
      </c>
      <c r="S7" s="55">
        <v>1.2160540619240301E-2</v>
      </c>
      <c r="T7" s="56">
        <f t="shared" si="4"/>
        <v>1.0493558008148199E-2</v>
      </c>
      <c r="U7" s="56">
        <f t="shared" si="5"/>
        <v>2.3574694168466302E-3</v>
      </c>
      <c r="V7" s="57">
        <f>TTEST(R7:S7,R5:S5,2,2)</f>
        <v>2.6506855950527399E-2</v>
      </c>
    </row>
    <row r="8" spans="1:22">
      <c r="A8" s="114"/>
      <c r="B8" s="53" t="s">
        <v>63</v>
      </c>
      <c r="C8" s="53">
        <v>1.26715919638527E-2</v>
      </c>
      <c r="D8" s="56">
        <v>1.08665427849931E-2</v>
      </c>
      <c r="E8" s="56">
        <f>AVERAGE(C8:D8)</f>
        <v>1.17690673744229E-2</v>
      </c>
      <c r="F8" s="56">
        <f>STDEV(C8:D8)</f>
        <v>1.27636251474688E-3</v>
      </c>
      <c r="G8" s="57">
        <f>TTEST(C8:D8,C5:D5,2,2)</f>
        <v>6.0793202134282803E-3</v>
      </c>
      <c r="H8" s="56">
        <v>1.1795603566931901E-2</v>
      </c>
      <c r="I8" s="56">
        <v>8.5496814958446205E-3</v>
      </c>
      <c r="J8" s="56">
        <f t="shared" si="0"/>
        <v>1.0172642531388301E-2</v>
      </c>
      <c r="K8" s="56">
        <f t="shared" si="1"/>
        <v>2.2952135076688999E-3</v>
      </c>
      <c r="L8" s="56">
        <f>TTEST(H8:I8,H5:I5,2,2)</f>
        <v>2.4585242268205802E-2</v>
      </c>
      <c r="M8" s="53">
        <v>9.8860489916648506E-3</v>
      </c>
      <c r="N8" s="56">
        <v>1.42196697198292E-2</v>
      </c>
      <c r="O8" s="56">
        <f t="shared" si="2"/>
        <v>1.2052859355747E-2</v>
      </c>
      <c r="P8" s="56">
        <f t="shared" si="3"/>
        <v>3.0643326039755899E-3</v>
      </c>
      <c r="Q8" s="57">
        <f>TTEST(M8:N8,M5:N5,2,2)</f>
        <v>3.0960798918771699E-2</v>
      </c>
      <c r="R8" s="56">
        <v>1.46341778506933E-2</v>
      </c>
      <c r="S8" s="56">
        <v>1.3540702952153301E-2</v>
      </c>
      <c r="T8" s="56">
        <f t="shared" si="4"/>
        <v>1.4087440401423301E-2</v>
      </c>
      <c r="U8" s="56">
        <f t="shared" si="5"/>
        <v>7.7320351581491604E-4</v>
      </c>
      <c r="V8" s="57">
        <f>TTEST(R8:S8,R5:S5,2,2)</f>
        <v>1.81877890765897E-3</v>
      </c>
    </row>
    <row r="9" spans="1:22">
      <c r="A9" s="115"/>
      <c r="B9" s="49" t="s">
        <v>64</v>
      </c>
      <c r="C9" s="49">
        <v>1.40619158238192E-2</v>
      </c>
      <c r="D9" s="50">
        <v>1.1321696679132E-2</v>
      </c>
      <c r="E9" s="50">
        <f>AVERAGE(C9:D9)</f>
        <v>1.2691806251475601E-2</v>
      </c>
      <c r="F9" s="50">
        <f>STDEV(C9:D9)</f>
        <v>1.9376275391455101E-3</v>
      </c>
      <c r="G9" s="58">
        <f>TTEST(C9:D9,C5:D5,2,2)</f>
        <v>1.18861049585548E-2</v>
      </c>
      <c r="H9" s="50">
        <v>1.75408433666231E-2</v>
      </c>
      <c r="I9" s="50">
        <v>1.7768848980306399E-2</v>
      </c>
      <c r="J9" s="50">
        <f t="shared" si="0"/>
        <v>1.7654846173464699E-2</v>
      </c>
      <c r="K9" s="50">
        <f t="shared" si="1"/>
        <v>1.61224315584058E-4</v>
      </c>
      <c r="L9" s="50">
        <f>TTEST(H9:I9,H5:I5,2,2)</f>
        <v>4.2071754841983703E-5</v>
      </c>
      <c r="M9" s="49">
        <v>1.6205292707505502E-2</v>
      </c>
      <c r="N9" s="50">
        <v>1.5256093068865601E-2</v>
      </c>
      <c r="O9" s="50">
        <f t="shared" si="2"/>
        <v>1.5730692888185498E-2</v>
      </c>
      <c r="P9" s="50">
        <f t="shared" si="3"/>
        <v>6.7118550118205596E-4</v>
      </c>
      <c r="Q9" s="58">
        <f>TTEST(M9:N9,M5:N5,2,2)</f>
        <v>9.1262359739831798E-4</v>
      </c>
      <c r="R9" s="50">
        <v>9.9001431458094896E-3</v>
      </c>
      <c r="S9" s="50">
        <v>1.1316470750050499E-2</v>
      </c>
      <c r="T9" s="50">
        <f t="shared" si="4"/>
        <v>1.060830694793E-2</v>
      </c>
      <c r="U9" s="50">
        <f t="shared" si="5"/>
        <v>1.00149485334055E-3</v>
      </c>
      <c r="V9" s="58">
        <f>TTEST(R9:S9,R5:S5,2,2)</f>
        <v>5.1717816069069798E-3</v>
      </c>
    </row>
    <row r="12" spans="1:22">
      <c r="A12" s="1" t="s">
        <v>65</v>
      </c>
    </row>
    <row r="13" spans="1:22">
      <c r="A13" s="12"/>
      <c r="B13" s="12"/>
    </row>
    <row r="14" spans="1:22">
      <c r="C14" s="59"/>
    </row>
    <row r="26" spans="7:7">
      <c r="G26" s="59"/>
    </row>
  </sheetData>
  <mergeCells count="8">
    <mergeCell ref="A6:A9"/>
    <mergeCell ref="B2:B4"/>
    <mergeCell ref="R2:V3"/>
    <mergeCell ref="C2:Q2"/>
    <mergeCell ref="C3:G3"/>
    <mergeCell ref="H3:L3"/>
    <mergeCell ref="M3:Q3"/>
    <mergeCell ref="A2:A4"/>
  </mergeCells>
  <phoneticPr fontId="13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" sqref="B1"/>
    </sheetView>
  </sheetViews>
  <sheetFormatPr defaultColWidth="9" defaultRowHeight="15"/>
  <cols>
    <col min="1" max="1" width="11.625" style="1" customWidth="1"/>
    <col min="2" max="2" width="5.375" style="1" customWidth="1"/>
    <col min="3" max="3" width="9.125" style="1" customWidth="1"/>
    <col min="4" max="4" width="10.875" style="1" customWidth="1"/>
    <col min="5" max="5" width="10.625" style="1" customWidth="1"/>
    <col min="6" max="6" width="9" style="1"/>
    <col min="7" max="7" width="14.875" style="1" customWidth="1"/>
    <col min="8" max="16384" width="9" style="1"/>
  </cols>
  <sheetData>
    <row r="1" spans="1:6" ht="15.75">
      <c r="A1" s="84" t="s">
        <v>66</v>
      </c>
      <c r="B1" s="84" t="s">
        <v>67</v>
      </c>
    </row>
    <row r="2" spans="1:6">
      <c r="A2" s="93" t="s">
        <v>30</v>
      </c>
      <c r="B2" s="94"/>
      <c r="C2" s="95"/>
      <c r="D2" s="93" t="s">
        <v>31</v>
      </c>
      <c r="E2" s="96"/>
      <c r="F2" s="38"/>
    </row>
    <row r="3" spans="1:6">
      <c r="A3" s="124"/>
      <c r="B3" s="110"/>
      <c r="C3" s="110"/>
      <c r="D3" s="24" t="s">
        <v>68</v>
      </c>
      <c r="E3" s="25" t="s">
        <v>69</v>
      </c>
      <c r="F3" s="24"/>
    </row>
    <row r="4" spans="1:6">
      <c r="A4" s="118"/>
      <c r="B4" s="19"/>
      <c r="C4" s="19"/>
      <c r="D4" s="18"/>
      <c r="E4" s="28"/>
      <c r="F4" s="24"/>
    </row>
    <row r="5" spans="1:6">
      <c r="A5" s="125" t="s">
        <v>70</v>
      </c>
      <c r="B5" s="23"/>
      <c r="C5" s="23"/>
      <c r="D5" s="16">
        <v>0</v>
      </c>
      <c r="E5" s="39">
        <v>0</v>
      </c>
      <c r="F5" s="24"/>
    </row>
    <row r="6" spans="1:6">
      <c r="A6" s="125"/>
      <c r="B6" s="23"/>
      <c r="C6" s="23"/>
      <c r="D6" s="24">
        <v>0</v>
      </c>
      <c r="E6" s="39">
        <v>1.8867924528301887E-6</v>
      </c>
      <c r="F6" s="24"/>
    </row>
    <row r="7" spans="1:6">
      <c r="A7" s="126"/>
      <c r="B7" s="19"/>
      <c r="C7" s="19"/>
      <c r="D7" s="18">
        <v>0</v>
      </c>
      <c r="E7" s="40">
        <v>7.8431372549019607E-6</v>
      </c>
      <c r="F7" s="24"/>
    </row>
    <row r="8" spans="1:6" ht="15.75">
      <c r="A8" s="16"/>
      <c r="B8" s="17"/>
      <c r="C8" s="41" t="s">
        <v>5</v>
      </c>
      <c r="D8" s="24">
        <v>0</v>
      </c>
      <c r="E8" s="68">
        <v>3.243309902577383E-6</v>
      </c>
      <c r="F8" s="26"/>
    </row>
    <row r="9" spans="1:6" ht="15.75">
      <c r="A9" s="18"/>
      <c r="B9" s="19"/>
      <c r="C9" s="20" t="s">
        <v>7</v>
      </c>
      <c r="D9" s="18">
        <v>0</v>
      </c>
      <c r="E9" s="28">
        <v>3.6615630753446528E-6</v>
      </c>
      <c r="F9" s="26"/>
    </row>
    <row r="10" spans="1:6" ht="15.75">
      <c r="A10" s="42"/>
      <c r="B10" s="23"/>
      <c r="C10" s="23"/>
      <c r="D10" s="26"/>
      <c r="E10" s="23"/>
      <c r="F10" s="26"/>
    </row>
    <row r="13" spans="1:6" ht="15.75">
      <c r="A13" s="24"/>
      <c r="B13" s="23"/>
      <c r="C13" s="26"/>
      <c r="D13" s="23"/>
      <c r="E13" s="23"/>
    </row>
  </sheetData>
  <mergeCells count="5">
    <mergeCell ref="D2:E2"/>
    <mergeCell ref="A2:A4"/>
    <mergeCell ref="A5:A7"/>
    <mergeCell ref="B2:B3"/>
    <mergeCell ref="C2:C3"/>
  </mergeCells>
  <phoneticPr fontId="13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C12" sqref="C12"/>
    </sheetView>
  </sheetViews>
  <sheetFormatPr defaultRowHeight="13.5"/>
  <cols>
    <col min="2" max="2" width="2.375" customWidth="1"/>
    <col min="3" max="3" width="9.5" customWidth="1"/>
  </cols>
  <sheetData>
    <row r="1" spans="1:7" ht="15.75">
      <c r="A1" s="84" t="s">
        <v>71</v>
      </c>
      <c r="B1" s="84" t="s">
        <v>72</v>
      </c>
      <c r="C1" s="1"/>
      <c r="D1" s="1"/>
      <c r="E1" s="1"/>
      <c r="F1" s="1"/>
      <c r="G1" s="1"/>
    </row>
    <row r="2" spans="1:7" ht="15">
      <c r="A2" s="93" t="s">
        <v>30</v>
      </c>
      <c r="B2" s="94"/>
      <c r="C2" s="104"/>
      <c r="D2" s="93" t="s">
        <v>31</v>
      </c>
      <c r="E2" s="96"/>
      <c r="F2" s="38"/>
      <c r="G2" s="1"/>
    </row>
    <row r="3" spans="1:7" ht="15">
      <c r="A3" s="128"/>
      <c r="B3" s="107"/>
      <c r="C3" s="127"/>
      <c r="D3" s="24" t="s">
        <v>68</v>
      </c>
      <c r="E3" s="25" t="s">
        <v>69</v>
      </c>
      <c r="F3" s="24"/>
      <c r="G3" s="1"/>
    </row>
    <row r="4" spans="1:7" ht="15">
      <c r="A4" s="129"/>
      <c r="B4" s="19"/>
      <c r="C4" s="19"/>
      <c r="D4" s="18"/>
      <c r="E4" s="28"/>
      <c r="F4" s="24"/>
      <c r="G4" s="1"/>
    </row>
    <row r="5" spans="1:7" ht="15" customHeight="1">
      <c r="A5" s="93" t="s">
        <v>70</v>
      </c>
      <c r="B5" s="17"/>
      <c r="C5" s="17"/>
      <c r="D5" s="43">
        <v>2.5959367945823901E-5</v>
      </c>
      <c r="E5" s="44">
        <v>1.80348258706468E-5</v>
      </c>
      <c r="F5" s="23"/>
      <c r="G5" s="1"/>
    </row>
    <row r="6" spans="1:7" ht="15">
      <c r="A6" s="128"/>
      <c r="B6" s="23"/>
      <c r="C6" s="23"/>
      <c r="D6" s="45">
        <v>1.38817480719794E-5</v>
      </c>
      <c r="E6" s="39">
        <v>1.1752136752136799E-5</v>
      </c>
      <c r="F6" s="23"/>
      <c r="G6" s="1"/>
    </row>
    <row r="7" spans="1:7" ht="15">
      <c r="A7" s="129"/>
      <c r="B7" s="19"/>
      <c r="C7" s="19"/>
      <c r="D7" s="46">
        <v>3.3236151603498498E-5</v>
      </c>
      <c r="E7" s="40">
        <v>1.09467455621302E-5</v>
      </c>
      <c r="F7" s="23"/>
      <c r="G7" s="1"/>
    </row>
    <row r="8" spans="1:7" ht="15.75">
      <c r="A8" s="16"/>
      <c r="B8" s="17"/>
      <c r="C8" s="41" t="s">
        <v>5</v>
      </c>
      <c r="D8" s="17">
        <v>2.4359089207100601E-5</v>
      </c>
      <c r="E8" s="68">
        <v>1.35779027283046E-5</v>
      </c>
      <c r="F8" s="1"/>
      <c r="G8" s="1"/>
    </row>
    <row r="9" spans="1:7" ht="15.75">
      <c r="A9" s="18"/>
      <c r="B9" s="19"/>
      <c r="C9" s="20" t="s">
        <v>7</v>
      </c>
      <c r="D9" s="19">
        <v>8.7438619863960398E-6</v>
      </c>
      <c r="E9" s="28">
        <v>3.4710559390242201E-6</v>
      </c>
      <c r="F9" s="1"/>
      <c r="G9" s="1"/>
    </row>
    <row r="10" spans="1:7" ht="15.75">
      <c r="A10" s="42"/>
      <c r="B10" s="23"/>
      <c r="C10" s="26"/>
      <c r="D10" s="23"/>
      <c r="E10" s="23"/>
      <c r="F10" s="1"/>
      <c r="G10" s="1"/>
    </row>
  </sheetData>
  <mergeCells count="5">
    <mergeCell ref="B2:B3"/>
    <mergeCell ref="C2:C3"/>
    <mergeCell ref="D2:E2"/>
    <mergeCell ref="A2:A4"/>
    <mergeCell ref="A5:A7"/>
  </mergeCells>
  <phoneticPr fontId="1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D7" sqref="D7"/>
    </sheetView>
  </sheetViews>
  <sheetFormatPr defaultRowHeight="13.5"/>
  <cols>
    <col min="1" max="1" width="13" customWidth="1"/>
    <col min="2" max="2" width="4.25" customWidth="1"/>
    <col min="4" max="4" width="10.5" customWidth="1"/>
    <col min="5" max="5" width="12.625" customWidth="1"/>
  </cols>
  <sheetData>
    <row r="1" spans="1:5" ht="15.75">
      <c r="A1" s="84" t="s">
        <v>73</v>
      </c>
      <c r="B1" s="84" t="s">
        <v>110</v>
      </c>
      <c r="C1" s="1"/>
      <c r="D1" s="1"/>
      <c r="E1" s="1"/>
    </row>
    <row r="2" spans="1:5">
      <c r="A2" s="93" t="s">
        <v>115</v>
      </c>
      <c r="B2" s="94"/>
      <c r="C2" s="96"/>
      <c r="D2" s="93" t="s">
        <v>31</v>
      </c>
      <c r="E2" s="96"/>
    </row>
    <row r="3" spans="1:5" ht="15">
      <c r="A3" s="124"/>
      <c r="B3" s="110"/>
      <c r="C3" s="130"/>
      <c r="D3" s="24" t="s">
        <v>74</v>
      </c>
      <c r="E3" s="25" t="s">
        <v>75</v>
      </c>
    </row>
    <row r="4" spans="1:5" ht="15">
      <c r="A4" s="124"/>
      <c r="B4" s="90"/>
      <c r="C4" s="90"/>
      <c r="D4" s="43">
        <v>2.9999999999999999E-7</v>
      </c>
      <c r="E4" s="44">
        <v>4.8076923076923096E-7</v>
      </c>
    </row>
    <row r="5" spans="1:5" ht="15">
      <c r="A5" s="118"/>
      <c r="B5" s="19"/>
      <c r="C5" s="19"/>
      <c r="D5" s="46"/>
      <c r="E5" s="40"/>
    </row>
  </sheetData>
  <mergeCells count="4">
    <mergeCell ref="A2:A5"/>
    <mergeCell ref="B2:B3"/>
    <mergeCell ref="C2:C3"/>
    <mergeCell ref="D2:E2"/>
  </mergeCells>
  <phoneticPr fontId="1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K27" sqref="K27"/>
    </sheetView>
  </sheetViews>
  <sheetFormatPr defaultRowHeight="13.5"/>
  <cols>
    <col min="3" max="3" width="2.875" customWidth="1"/>
    <col min="4" max="4" width="19.75" customWidth="1"/>
  </cols>
  <sheetData>
    <row r="1" spans="1:5" ht="15.75">
      <c r="A1" s="84" t="s">
        <v>76</v>
      </c>
      <c r="B1" s="84" t="s">
        <v>77</v>
      </c>
      <c r="C1" s="1"/>
      <c r="D1" s="1"/>
      <c r="E1" s="1"/>
    </row>
    <row r="2" spans="1:5" ht="15" customHeight="1">
      <c r="A2" s="93" t="s">
        <v>30</v>
      </c>
      <c r="B2" s="94"/>
      <c r="C2" s="96"/>
      <c r="D2" s="47" t="s">
        <v>31</v>
      </c>
      <c r="E2" s="1"/>
    </row>
    <row r="3" spans="1:5" ht="15">
      <c r="A3" s="124"/>
      <c r="B3" s="110"/>
      <c r="C3" s="130"/>
      <c r="D3" s="36" t="s">
        <v>114</v>
      </c>
      <c r="E3" s="1"/>
    </row>
    <row r="4" spans="1:5" ht="15">
      <c r="A4" s="118"/>
      <c r="B4" s="19"/>
      <c r="C4" s="19"/>
      <c r="D4" s="37"/>
      <c r="E4" s="1"/>
    </row>
    <row r="5" spans="1:5" ht="15">
      <c r="A5" s="93" t="s">
        <v>70</v>
      </c>
      <c r="B5" s="17"/>
      <c r="C5" s="17"/>
      <c r="D5" s="47">
        <v>0</v>
      </c>
      <c r="E5" s="1"/>
    </row>
    <row r="6" spans="1:5" ht="15">
      <c r="A6" s="125"/>
      <c r="B6" s="23"/>
      <c r="C6" s="23"/>
      <c r="D6" s="86">
        <v>0</v>
      </c>
      <c r="E6" s="1"/>
    </row>
    <row r="7" spans="1:5" ht="15">
      <c r="A7" s="126"/>
      <c r="B7" s="19"/>
      <c r="C7" s="19"/>
      <c r="D7" s="87">
        <v>0</v>
      </c>
      <c r="E7" s="1"/>
    </row>
    <row r="8" spans="1:5" ht="15" customHeight="1">
      <c r="A8" s="78"/>
      <c r="B8" s="17"/>
      <c r="C8" s="41" t="s">
        <v>5</v>
      </c>
      <c r="D8" s="88">
        <v>0</v>
      </c>
      <c r="E8" s="1"/>
    </row>
    <row r="9" spans="1:5" ht="15.75">
      <c r="A9" s="77"/>
      <c r="B9" s="19"/>
      <c r="C9" s="20" t="s">
        <v>7</v>
      </c>
      <c r="D9" s="89">
        <v>0</v>
      </c>
      <c r="E9" s="1"/>
    </row>
  </sheetData>
  <mergeCells count="4">
    <mergeCell ref="A2:A4"/>
    <mergeCell ref="B2:B3"/>
    <mergeCell ref="C2:C3"/>
    <mergeCell ref="A5:A7"/>
  </mergeCells>
  <phoneticPr fontId="1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E18" sqref="E18"/>
    </sheetView>
  </sheetViews>
  <sheetFormatPr defaultColWidth="9" defaultRowHeight="13.5"/>
  <cols>
    <col min="14" max="14" width="9.375" customWidth="1"/>
  </cols>
  <sheetData>
    <row r="1" spans="1:14" ht="15.75">
      <c r="A1" s="84" t="s">
        <v>78</v>
      </c>
      <c r="B1" s="84" t="s">
        <v>111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">
      <c r="A2" s="16"/>
      <c r="B2" s="17"/>
      <c r="C2" s="17"/>
      <c r="D2" s="93" t="s">
        <v>33</v>
      </c>
      <c r="E2" s="94"/>
      <c r="F2" s="94"/>
      <c r="G2" s="94"/>
      <c r="H2" s="104"/>
      <c r="I2" s="105" t="s">
        <v>34</v>
      </c>
      <c r="J2" s="106"/>
      <c r="K2" s="106"/>
      <c r="L2" s="106"/>
      <c r="M2" s="109"/>
      <c r="N2" s="35"/>
    </row>
    <row r="3" spans="1:14" ht="15.75">
      <c r="A3" s="18"/>
      <c r="B3" s="19"/>
      <c r="C3" s="19" t="s">
        <v>35</v>
      </c>
      <c r="D3" s="18" t="s">
        <v>3</v>
      </c>
      <c r="E3" s="19" t="s">
        <v>4</v>
      </c>
      <c r="F3" s="20" t="s">
        <v>5</v>
      </c>
      <c r="G3" s="20" t="s">
        <v>6</v>
      </c>
      <c r="H3" s="21" t="s">
        <v>7</v>
      </c>
      <c r="I3" s="18" t="s">
        <v>3</v>
      </c>
      <c r="J3" s="19" t="s">
        <v>4</v>
      </c>
      <c r="K3" s="20" t="s">
        <v>5</v>
      </c>
      <c r="L3" s="20" t="s">
        <v>6</v>
      </c>
      <c r="M3" s="21" t="s">
        <v>7</v>
      </c>
      <c r="N3" s="30" t="s">
        <v>8</v>
      </c>
    </row>
    <row r="4" spans="1:14" ht="15">
      <c r="A4" s="91" t="s">
        <v>79</v>
      </c>
      <c r="B4" s="107" t="s">
        <v>10</v>
      </c>
      <c r="C4" s="23" t="s">
        <v>36</v>
      </c>
      <c r="D4" s="24">
        <v>1</v>
      </c>
      <c r="E4" s="23">
        <v>1.00516465562861</v>
      </c>
      <c r="F4" s="23">
        <v>1.0025820000000001</v>
      </c>
      <c r="G4" s="23">
        <v>2.5823119999999998E-3</v>
      </c>
      <c r="H4" s="25">
        <v>3.6519399999999998E-3</v>
      </c>
      <c r="I4" s="24">
        <v>6.0729241741530202E-2</v>
      </c>
      <c r="J4" s="23">
        <v>5.5219874155889803E-2</v>
      </c>
      <c r="K4" s="23">
        <v>5.7974560000000001E-2</v>
      </c>
      <c r="L4" s="23">
        <v>2.7546850000000002E-3</v>
      </c>
      <c r="M4" s="25">
        <v>3.895712E-3</v>
      </c>
      <c r="N4" s="36">
        <f>TTEST(D4:E4,I4:J4,2,2)</f>
        <v>1.5977380113183201E-5</v>
      </c>
    </row>
    <row r="5" spans="1:14" ht="15">
      <c r="A5" s="91"/>
      <c r="B5" s="107"/>
      <c r="C5" s="23" t="s">
        <v>37</v>
      </c>
      <c r="D5" s="24">
        <v>0.677210486502554</v>
      </c>
      <c r="E5" s="23">
        <v>0.74352817163938201</v>
      </c>
      <c r="F5" s="23">
        <v>0.71036929999999998</v>
      </c>
      <c r="G5" s="23">
        <v>3.3158840000000002E-2</v>
      </c>
      <c r="H5" s="25">
        <v>4.689368E-2</v>
      </c>
      <c r="I5" s="24">
        <v>0.20520052388615101</v>
      </c>
      <c r="J5" s="23">
        <v>0.20053331769048599</v>
      </c>
      <c r="K5" s="23">
        <v>0.20286689999999999</v>
      </c>
      <c r="L5" s="23">
        <v>2.333604E-3</v>
      </c>
      <c r="M5" s="25">
        <v>3.3002140000000001E-3</v>
      </c>
      <c r="N5" s="36">
        <f t="shared" ref="N5:N14" si="0">TTEST(D5:E5,I5:J5,2,2)</f>
        <v>4.2626961142749799E-3</v>
      </c>
    </row>
    <row r="6" spans="1:14" ht="15">
      <c r="A6" s="91"/>
      <c r="B6" s="107" t="s">
        <v>11</v>
      </c>
      <c r="C6" s="23" t="s">
        <v>36</v>
      </c>
      <c r="D6" s="24">
        <v>0.381848869589764</v>
      </c>
      <c r="E6" s="23">
        <v>0.41916421037715601</v>
      </c>
      <c r="F6" s="23">
        <v>0.40050659999999999</v>
      </c>
      <c r="G6" s="23">
        <v>1.8657670000000001E-2</v>
      </c>
      <c r="H6" s="25">
        <v>2.6385929999999998E-2</v>
      </c>
      <c r="I6" s="24">
        <v>4.8493279132004199E-2</v>
      </c>
      <c r="J6" s="23">
        <v>4.4175086122277003E-2</v>
      </c>
      <c r="K6" s="23">
        <v>4.6334180000000003E-2</v>
      </c>
      <c r="L6" s="23">
        <v>2.1590960000000001E-3</v>
      </c>
      <c r="M6" s="25">
        <v>3.053423E-3</v>
      </c>
      <c r="N6" s="36">
        <f t="shared" si="0"/>
        <v>2.8004989787176202E-3</v>
      </c>
    </row>
    <row r="7" spans="1:14" ht="15">
      <c r="A7" s="92"/>
      <c r="B7" s="108"/>
      <c r="C7" s="19" t="s">
        <v>37</v>
      </c>
      <c r="D7" s="18">
        <v>0.34087810867061702</v>
      </c>
      <c r="E7" s="19">
        <v>0.32810077153766998</v>
      </c>
      <c r="F7" s="19">
        <v>0.33448939999999999</v>
      </c>
      <c r="G7" s="19">
        <v>6.3886639999999996E-3</v>
      </c>
      <c r="H7" s="28">
        <v>9.0349349999999991E-3</v>
      </c>
      <c r="I7" s="18">
        <v>8.0665933123551595E-2</v>
      </c>
      <c r="J7" s="19">
        <v>8.0652184166745799E-2</v>
      </c>
      <c r="K7" s="19">
        <v>8.0659060000000005E-2</v>
      </c>
      <c r="L7" s="19">
        <v>6.8731619999999999E-6</v>
      </c>
      <c r="M7" s="28">
        <v>9.7201179999999996E-6</v>
      </c>
      <c r="N7" s="37">
        <f t="shared" si="0"/>
        <v>6.3288030027356995E-4</v>
      </c>
    </row>
    <row r="9" spans="1:14" ht="15">
      <c r="A9" s="16"/>
      <c r="B9" s="17"/>
      <c r="C9" s="17"/>
      <c r="D9" s="93" t="s">
        <v>33</v>
      </c>
      <c r="E9" s="94"/>
      <c r="F9" s="94"/>
      <c r="G9" s="94"/>
      <c r="H9" s="104"/>
      <c r="I9" s="105" t="s">
        <v>39</v>
      </c>
      <c r="J9" s="106"/>
      <c r="K9" s="106"/>
      <c r="L9" s="106"/>
      <c r="M9" s="109"/>
      <c r="N9" s="35"/>
    </row>
    <row r="10" spans="1:14" ht="15.75">
      <c r="A10" s="18"/>
      <c r="B10" s="19"/>
      <c r="C10" s="19" t="s">
        <v>35</v>
      </c>
      <c r="D10" s="18" t="s">
        <v>3</v>
      </c>
      <c r="E10" s="19" t="s">
        <v>4</v>
      </c>
      <c r="F10" s="20" t="s">
        <v>5</v>
      </c>
      <c r="G10" s="20" t="s">
        <v>6</v>
      </c>
      <c r="H10" s="21" t="s">
        <v>7</v>
      </c>
      <c r="I10" s="18" t="s">
        <v>3</v>
      </c>
      <c r="J10" s="19" t="s">
        <v>4</v>
      </c>
      <c r="K10" s="20" t="s">
        <v>5</v>
      </c>
      <c r="L10" s="20" t="s">
        <v>6</v>
      </c>
      <c r="M10" s="21" t="s">
        <v>7</v>
      </c>
      <c r="N10" s="30" t="s">
        <v>8</v>
      </c>
    </row>
    <row r="11" spans="1:14" ht="15">
      <c r="A11" s="91" t="s">
        <v>80</v>
      </c>
      <c r="B11" s="107" t="s">
        <v>10</v>
      </c>
      <c r="C11" s="23" t="s">
        <v>36</v>
      </c>
      <c r="D11" s="24">
        <v>1</v>
      </c>
      <c r="E11" s="23">
        <v>1.1778280706223001</v>
      </c>
      <c r="F11" s="23">
        <v>1.0889139999999999</v>
      </c>
      <c r="G11" s="23">
        <v>8.891404E-2</v>
      </c>
      <c r="H11" s="25">
        <v>0.12574340000000001</v>
      </c>
      <c r="I11" s="24">
        <v>9.7112907673329099E-2</v>
      </c>
      <c r="J11" s="23">
        <v>0.105565534808679</v>
      </c>
      <c r="K11" s="23">
        <v>0.1013392</v>
      </c>
      <c r="L11" s="23">
        <v>4.2263120000000003E-3</v>
      </c>
      <c r="M11" s="25">
        <v>5.9769080000000004E-3</v>
      </c>
      <c r="N11" s="36">
        <f>TTEST(D11:E11,I11:J11,2,2)</f>
        <v>8.0265203617138296E-3</v>
      </c>
    </row>
    <row r="12" spans="1:14" ht="15">
      <c r="A12" s="91"/>
      <c r="B12" s="107"/>
      <c r="C12" s="23" t="s">
        <v>37</v>
      </c>
      <c r="D12" s="24">
        <v>0.775507103029631</v>
      </c>
      <c r="E12" s="23">
        <v>0.90090969127623</v>
      </c>
      <c r="F12" s="23">
        <v>0.83820839999999996</v>
      </c>
      <c r="G12" s="23">
        <v>6.2701279999999998E-2</v>
      </c>
      <c r="H12" s="25">
        <v>8.8673009999999997E-2</v>
      </c>
      <c r="I12" s="24">
        <v>0.55280434877394602</v>
      </c>
      <c r="J12" s="23">
        <v>0.57337324384003496</v>
      </c>
      <c r="K12" s="23">
        <v>0.56308879999999994</v>
      </c>
      <c r="L12" s="23">
        <v>1.0284450000000001E-2</v>
      </c>
      <c r="M12" s="25">
        <v>1.4544410000000001E-2</v>
      </c>
      <c r="N12" s="36">
        <f>TTEST(D12:E12,I12:J12,2,2)</f>
        <v>4.9417933801389598E-2</v>
      </c>
    </row>
    <row r="13" spans="1:14" ht="15">
      <c r="A13" s="91"/>
      <c r="B13" s="107" t="s">
        <v>11</v>
      </c>
      <c r="C13" s="23" t="s">
        <v>36</v>
      </c>
      <c r="D13" s="24">
        <v>2.3280458753517101</v>
      </c>
      <c r="E13" s="23">
        <v>2.5144314741274001</v>
      </c>
      <c r="F13" s="23">
        <v>2.4212389999999999</v>
      </c>
      <c r="G13" s="23">
        <v>9.3192819999999996E-2</v>
      </c>
      <c r="H13" s="25">
        <v>0.13179450000000001</v>
      </c>
      <c r="I13" s="24">
        <v>4.0749987399964202E-2</v>
      </c>
      <c r="J13" s="23">
        <v>3.8877826323834998E-2</v>
      </c>
      <c r="K13" s="23">
        <v>3.9813910000000001E-2</v>
      </c>
      <c r="L13" s="23">
        <v>9.3607979999999998E-4</v>
      </c>
      <c r="M13" s="25">
        <v>1.3238169999999999E-3</v>
      </c>
      <c r="N13" s="36">
        <f t="shared" si="0"/>
        <v>1.52805319063153E-3</v>
      </c>
    </row>
    <row r="14" spans="1:14" ht="15">
      <c r="A14" s="92"/>
      <c r="B14" s="108"/>
      <c r="C14" s="19" t="s">
        <v>37</v>
      </c>
      <c r="D14" s="18">
        <v>1.8687386121969201</v>
      </c>
      <c r="E14" s="19">
        <v>1.9598181801358601</v>
      </c>
      <c r="F14" s="19">
        <v>1.9142779999999999</v>
      </c>
      <c r="G14" s="19">
        <v>4.5539740000000002E-2</v>
      </c>
      <c r="H14" s="28">
        <v>6.4402920000000002E-2</v>
      </c>
      <c r="I14" s="18">
        <v>0.744644760352423</v>
      </c>
      <c r="J14" s="19">
        <v>0.726956385995712</v>
      </c>
      <c r="K14" s="19">
        <v>0.73580060000000003</v>
      </c>
      <c r="L14" s="19">
        <v>8.8441969999999998E-3</v>
      </c>
      <c r="M14" s="28">
        <v>1.2507580000000001E-2</v>
      </c>
      <c r="N14" s="37">
        <f t="shared" si="0"/>
        <v>1.5460013860533401E-3</v>
      </c>
    </row>
    <row r="16" spans="1:14" ht="15">
      <c r="A16" s="1"/>
    </row>
    <row r="17" spans="1:1" ht="15">
      <c r="A17" s="34"/>
    </row>
  </sheetData>
  <mergeCells count="10">
    <mergeCell ref="A11:A14"/>
    <mergeCell ref="B4:B5"/>
    <mergeCell ref="B6:B7"/>
    <mergeCell ref="B11:B12"/>
    <mergeCell ref="B13:B14"/>
    <mergeCell ref="D2:H2"/>
    <mergeCell ref="I2:M2"/>
    <mergeCell ref="D9:H9"/>
    <mergeCell ref="I9:M9"/>
    <mergeCell ref="A4:A7"/>
  </mergeCells>
  <phoneticPr fontId="13" type="noConversion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A17" sqref="A17"/>
    </sheetView>
  </sheetViews>
  <sheetFormatPr defaultColWidth="9" defaultRowHeight="15"/>
  <cols>
    <col min="1" max="12" width="9" style="1"/>
    <col min="13" max="13" width="9.25" style="1" customWidth="1"/>
    <col min="14" max="16384" width="9" style="1"/>
  </cols>
  <sheetData>
    <row r="1" spans="1:13" ht="15.75">
      <c r="A1" s="85" t="s">
        <v>81</v>
      </c>
      <c r="B1" s="85" t="s">
        <v>112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>
      <c r="A2" s="16"/>
      <c r="B2" s="17"/>
      <c r="C2" s="93" t="s">
        <v>33</v>
      </c>
      <c r="D2" s="94"/>
      <c r="E2" s="94"/>
      <c r="F2" s="94"/>
      <c r="G2" s="104"/>
      <c r="H2" s="106" t="s">
        <v>48</v>
      </c>
      <c r="I2" s="106"/>
      <c r="J2" s="106"/>
      <c r="K2" s="106"/>
      <c r="L2" s="109"/>
      <c r="M2" s="29"/>
    </row>
    <row r="3" spans="1:13" ht="15.75">
      <c r="A3" s="18"/>
      <c r="B3" s="19"/>
      <c r="C3" s="18" t="s">
        <v>3</v>
      </c>
      <c r="D3" s="19" t="s">
        <v>4</v>
      </c>
      <c r="E3" s="20" t="s">
        <v>5</v>
      </c>
      <c r="F3" s="20" t="s">
        <v>6</v>
      </c>
      <c r="G3" s="21" t="s">
        <v>7</v>
      </c>
      <c r="H3" s="19" t="s">
        <v>3</v>
      </c>
      <c r="I3" s="19" t="s">
        <v>4</v>
      </c>
      <c r="J3" s="20" t="s">
        <v>5</v>
      </c>
      <c r="K3" s="20" t="s">
        <v>6</v>
      </c>
      <c r="L3" s="21" t="s">
        <v>7</v>
      </c>
      <c r="M3" s="30" t="s">
        <v>8</v>
      </c>
    </row>
    <row r="4" spans="1:13">
      <c r="A4" s="91" t="s">
        <v>9</v>
      </c>
      <c r="B4" s="23" t="s">
        <v>10</v>
      </c>
      <c r="C4" s="24">
        <v>1</v>
      </c>
      <c r="D4" s="23">
        <v>1.0418075822914601</v>
      </c>
      <c r="E4" s="23">
        <v>1.020904</v>
      </c>
      <c r="F4" s="23">
        <v>2.0903769999999999E-2</v>
      </c>
      <c r="G4" s="25">
        <v>2.9562390000000001E-2</v>
      </c>
      <c r="H4" s="23">
        <v>21.439836521326701</v>
      </c>
      <c r="I4" s="23">
        <v>21.496944921305602</v>
      </c>
      <c r="J4" s="23">
        <v>21.468389999999999</v>
      </c>
      <c r="K4" s="23">
        <v>2.855396E-2</v>
      </c>
      <c r="L4" s="25">
        <v>4.0381399999999998E-2</v>
      </c>
      <c r="M4" s="31">
        <f>TTEST(C4:D4,H4:I4,2,2)</f>
        <v>2.9952308736167402E-6</v>
      </c>
    </row>
    <row r="5" spans="1:13">
      <c r="A5" s="91"/>
      <c r="B5" s="23" t="s">
        <v>11</v>
      </c>
      <c r="C5" s="24">
        <v>190.89181561406801</v>
      </c>
      <c r="D5" s="23">
        <v>192.20836236094999</v>
      </c>
      <c r="E5" s="23">
        <v>191.55009999999999</v>
      </c>
      <c r="F5" s="23">
        <v>0.65827179999999996</v>
      </c>
      <c r="G5" s="25">
        <v>0.93093689999999996</v>
      </c>
      <c r="H5" s="23">
        <v>336.449895472506</v>
      </c>
      <c r="I5" s="23">
        <v>332.036659270244</v>
      </c>
      <c r="J5" s="23">
        <v>334.24329999999998</v>
      </c>
      <c r="K5" s="23">
        <v>2.2066189999999999</v>
      </c>
      <c r="L5" s="25">
        <v>3.1206309999999999</v>
      </c>
      <c r="M5" s="31">
        <f>TTEST(C5:D5,H5:I5,2,2)</f>
        <v>2.60317607154227E-4</v>
      </c>
    </row>
    <row r="6" spans="1:13">
      <c r="A6" s="24"/>
      <c r="B6" s="23"/>
      <c r="C6" s="24"/>
      <c r="D6" s="23"/>
      <c r="E6" s="23"/>
      <c r="F6" s="23"/>
      <c r="G6" s="25"/>
      <c r="H6" s="23"/>
      <c r="I6" s="23"/>
      <c r="J6" s="23"/>
      <c r="K6" s="23"/>
      <c r="L6" s="25"/>
      <c r="M6" s="31"/>
    </row>
    <row r="7" spans="1:13">
      <c r="A7" s="91" t="s">
        <v>12</v>
      </c>
      <c r="B7" s="23" t="s">
        <v>10</v>
      </c>
      <c r="C7" s="24">
        <v>1</v>
      </c>
      <c r="D7" s="23">
        <v>1.0365618187252701</v>
      </c>
      <c r="E7" s="23">
        <v>1.018281</v>
      </c>
      <c r="F7" s="1">
        <v>1.8280919999999999E-2</v>
      </c>
      <c r="G7" s="25">
        <v>2.5853129999999998E-2</v>
      </c>
      <c r="H7" s="23">
        <v>2.24719104910894</v>
      </c>
      <c r="I7" s="23">
        <v>2.4627485488121899</v>
      </c>
      <c r="J7" s="23">
        <v>2.3549699999999998</v>
      </c>
      <c r="K7" s="1">
        <v>0.10777879999999999</v>
      </c>
      <c r="L7" s="25">
        <v>0.15242220000000001</v>
      </c>
      <c r="M7" s="31">
        <f>TTEST(C7:D7,H7:I7,2,2)</f>
        <v>6.6220579233276502E-3</v>
      </c>
    </row>
    <row r="8" spans="1:13">
      <c r="A8" s="91"/>
      <c r="B8" s="23" t="s">
        <v>11</v>
      </c>
      <c r="C8" s="24">
        <v>17.3064583112122</v>
      </c>
      <c r="D8" s="23">
        <v>30.661780778483301</v>
      </c>
      <c r="E8" s="23">
        <v>23.984120000000001</v>
      </c>
      <c r="F8" s="1">
        <v>6.6776619999999998</v>
      </c>
      <c r="G8" s="25">
        <v>9.4436400000000003</v>
      </c>
      <c r="H8" s="23">
        <v>41.668952934478703</v>
      </c>
      <c r="I8" s="23">
        <v>43.006349871363298</v>
      </c>
      <c r="J8" s="23">
        <v>42.337649999999996</v>
      </c>
      <c r="K8" s="1">
        <v>0.6686993</v>
      </c>
      <c r="L8" s="25">
        <v>0.94568350000000001</v>
      </c>
      <c r="M8" s="31">
        <f>TTEST(C8:D8,H8:I8,2,2)</f>
        <v>0.111736245916918</v>
      </c>
    </row>
    <row r="9" spans="1:13">
      <c r="A9" s="24"/>
      <c r="B9" s="23"/>
      <c r="C9" s="24"/>
      <c r="D9" s="23"/>
      <c r="E9" s="23"/>
      <c r="F9" s="23"/>
      <c r="G9" s="25"/>
      <c r="H9" s="23"/>
      <c r="I9" s="23"/>
      <c r="J9" s="23"/>
      <c r="K9" s="23"/>
      <c r="L9" s="25"/>
      <c r="M9" s="31"/>
    </row>
    <row r="10" spans="1:13">
      <c r="A10" s="91" t="s">
        <v>13</v>
      </c>
      <c r="B10" s="23" t="s">
        <v>10</v>
      </c>
      <c r="C10" s="24">
        <v>1</v>
      </c>
      <c r="D10" s="23">
        <v>0.94138475045495396</v>
      </c>
      <c r="E10" s="23">
        <v>0.97069240000000001</v>
      </c>
      <c r="F10" s="23">
        <v>2.9307630000000001E-2</v>
      </c>
      <c r="G10" s="25">
        <v>4.1447249999999998E-2</v>
      </c>
      <c r="H10" s="23">
        <v>2.7335660022981201</v>
      </c>
      <c r="I10" s="23">
        <v>2.50643011571078</v>
      </c>
      <c r="J10" s="23">
        <v>2.6199979999999998</v>
      </c>
      <c r="K10" s="23">
        <v>0.1135679</v>
      </c>
      <c r="L10" s="25">
        <v>0.16060930000000001</v>
      </c>
      <c r="M10" s="31">
        <f>TTEST(C10:D10,H10:I10,2,2)</f>
        <v>5.0191476293368498E-3</v>
      </c>
    </row>
    <row r="11" spans="1:13">
      <c r="A11" s="91"/>
      <c r="B11" s="23" t="s">
        <v>11</v>
      </c>
      <c r="C11" s="24">
        <v>19.4505676610218</v>
      </c>
      <c r="D11" s="23">
        <v>19.660601873898401</v>
      </c>
      <c r="E11" s="23">
        <v>19.555579999999999</v>
      </c>
      <c r="F11" s="23">
        <v>0.10501770000000001</v>
      </c>
      <c r="G11" s="25">
        <v>0.14851739999999999</v>
      </c>
      <c r="H11" s="23">
        <v>26.988107947069999</v>
      </c>
      <c r="I11" s="23">
        <v>26.703582110258399</v>
      </c>
      <c r="J11" s="23">
        <v>26.845839999999999</v>
      </c>
      <c r="K11" s="23">
        <v>0.14226249999999999</v>
      </c>
      <c r="L11" s="25">
        <v>0.20118949999999999</v>
      </c>
      <c r="M11" s="31">
        <f t="shared" ref="M11:M14" si="0">TTEST(C11:D11,H11:I11,2,2)</f>
        <v>5.8778932984893399E-4</v>
      </c>
    </row>
    <row r="12" spans="1:13">
      <c r="A12" s="24"/>
      <c r="B12" s="23"/>
      <c r="C12" s="24"/>
      <c r="D12" s="23"/>
      <c r="E12" s="23"/>
      <c r="F12" s="23"/>
      <c r="G12" s="25"/>
      <c r="H12" s="23"/>
      <c r="I12" s="23"/>
      <c r="J12" s="23"/>
      <c r="K12" s="23"/>
      <c r="L12" s="25"/>
      <c r="M12" s="31"/>
    </row>
    <row r="13" spans="1:13">
      <c r="A13" s="91" t="s">
        <v>14</v>
      </c>
      <c r="B13" s="23" t="s">
        <v>10</v>
      </c>
      <c r="C13" s="24">
        <v>1</v>
      </c>
      <c r="D13" s="23">
        <v>1.1086782063107301</v>
      </c>
      <c r="E13" s="23">
        <v>1.0543389999999999</v>
      </c>
      <c r="F13" s="23">
        <v>5.4339110000000003E-2</v>
      </c>
      <c r="G13" s="25">
        <v>7.6847109999999996E-2</v>
      </c>
      <c r="H13" s="23">
        <v>1.82881954036702</v>
      </c>
      <c r="I13" s="23">
        <v>1.7511441291326399</v>
      </c>
      <c r="J13" s="23">
        <v>1.789982</v>
      </c>
      <c r="K13" s="23">
        <v>3.8837669999999998E-2</v>
      </c>
      <c r="L13" s="25">
        <v>5.4924760000000003E-2</v>
      </c>
      <c r="M13" s="31">
        <f t="shared" si="0"/>
        <v>8.1428912456114402E-3</v>
      </c>
    </row>
    <row r="14" spans="1:13">
      <c r="A14" s="92"/>
      <c r="B14" s="19" t="s">
        <v>11</v>
      </c>
      <c r="C14" s="18">
        <v>7.9389346298439403</v>
      </c>
      <c r="D14" s="19">
        <v>7.9031826153229998</v>
      </c>
      <c r="E14" s="19">
        <v>7.9210589999999996</v>
      </c>
      <c r="F14" s="19">
        <v>1.787615E-2</v>
      </c>
      <c r="G14" s="28">
        <v>2.5280690000000001E-2</v>
      </c>
      <c r="H14" s="19">
        <v>8.7272817794577495</v>
      </c>
      <c r="I14" s="19">
        <v>9.2963094014742698</v>
      </c>
      <c r="J14" s="19">
        <v>9.0117949999999993</v>
      </c>
      <c r="K14" s="19">
        <v>0.28451399999999999</v>
      </c>
      <c r="L14" s="28">
        <v>0.40236349999999999</v>
      </c>
      <c r="M14" s="32">
        <f t="shared" si="0"/>
        <v>6.2021789974742399E-2</v>
      </c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</sheetData>
  <mergeCells count="6">
    <mergeCell ref="A13:A14"/>
    <mergeCell ref="C2:G2"/>
    <mergeCell ref="H2:L2"/>
    <mergeCell ref="A4:A5"/>
    <mergeCell ref="A7:A8"/>
    <mergeCell ref="A10:A11"/>
  </mergeCells>
  <phoneticPr fontId="13" type="noConversion"/>
  <pageMargins left="0.69930555555555596" right="0.69930555555555596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B1" sqref="B1"/>
    </sheetView>
  </sheetViews>
  <sheetFormatPr defaultColWidth="9" defaultRowHeight="13.5"/>
  <sheetData>
    <row r="1" spans="1:13" s="1" customFormat="1" ht="15.75">
      <c r="A1" s="85" t="s">
        <v>82</v>
      </c>
      <c r="B1" s="85" t="s">
        <v>113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s="1" customFormat="1" ht="15">
      <c r="A2" s="16"/>
      <c r="B2" s="17"/>
      <c r="C2" s="93" t="s">
        <v>33</v>
      </c>
      <c r="D2" s="94"/>
      <c r="E2" s="94"/>
      <c r="F2" s="94"/>
      <c r="G2" s="104"/>
      <c r="H2" s="106" t="s">
        <v>83</v>
      </c>
      <c r="I2" s="106"/>
      <c r="J2" s="106"/>
      <c r="K2" s="106"/>
      <c r="L2" s="109"/>
      <c r="M2" s="29"/>
    </row>
    <row r="3" spans="1:13" s="1" customFormat="1" ht="15.75">
      <c r="A3" s="18"/>
      <c r="B3" s="19"/>
      <c r="C3" s="18" t="s">
        <v>3</v>
      </c>
      <c r="D3" s="19" t="s">
        <v>4</v>
      </c>
      <c r="E3" s="20" t="s">
        <v>5</v>
      </c>
      <c r="F3" s="20" t="s">
        <v>6</v>
      </c>
      <c r="G3" s="21" t="s">
        <v>7</v>
      </c>
      <c r="H3" s="19" t="s">
        <v>3</v>
      </c>
      <c r="I3" s="19" t="s">
        <v>4</v>
      </c>
      <c r="J3" s="20" t="s">
        <v>5</v>
      </c>
      <c r="K3" s="20" t="s">
        <v>6</v>
      </c>
      <c r="L3" s="21" t="s">
        <v>7</v>
      </c>
      <c r="M3" s="30" t="s">
        <v>8</v>
      </c>
    </row>
    <row r="4" spans="1:13" s="1" customFormat="1" ht="15">
      <c r="A4" s="91" t="s">
        <v>43</v>
      </c>
      <c r="B4" s="23" t="s">
        <v>10</v>
      </c>
      <c r="C4" s="24">
        <v>1</v>
      </c>
      <c r="D4" s="23">
        <v>1.03408283033566</v>
      </c>
      <c r="E4" s="23">
        <v>1.0170410000000001</v>
      </c>
      <c r="F4" s="23">
        <v>1.7041440000000001E-2</v>
      </c>
      <c r="G4" s="25">
        <v>2.4100239999999998E-2</v>
      </c>
      <c r="H4" s="23">
        <v>0.95155663915036703</v>
      </c>
      <c r="I4" s="23">
        <v>1.07583337528945</v>
      </c>
      <c r="J4" s="23">
        <v>1.013695</v>
      </c>
      <c r="K4" s="23">
        <v>6.2138350000000002E-2</v>
      </c>
      <c r="L4" s="25">
        <v>8.7876889999999999E-2</v>
      </c>
      <c r="M4" s="31">
        <f>TTEST(C4:D4,H4:I4,2,2)</f>
        <v>0.96330016045114997</v>
      </c>
    </row>
    <row r="5" spans="1:13" s="1" customFormat="1" ht="15">
      <c r="A5" s="91"/>
      <c r="B5" s="23" t="s">
        <v>11</v>
      </c>
      <c r="C5" s="24">
        <v>0.101288867185235</v>
      </c>
      <c r="D5" s="23">
        <v>0.100187169106188</v>
      </c>
      <c r="E5" s="23">
        <v>0.10073799999999999</v>
      </c>
      <c r="F5" s="23">
        <v>5.5085119999999995E-4</v>
      </c>
      <c r="G5" s="25">
        <v>7.7902129999999996E-4</v>
      </c>
      <c r="H5" s="23">
        <v>0.70336359394342896</v>
      </c>
      <c r="I5" s="23">
        <v>0.499386103656904</v>
      </c>
      <c r="J5" s="23">
        <v>0.60137490000000005</v>
      </c>
      <c r="K5" s="23">
        <v>0.1019887</v>
      </c>
      <c r="L5" s="25">
        <v>0.1442339</v>
      </c>
      <c r="M5" s="31">
        <f t="shared" ref="M5:M17" si="0">TTEST(C5:D5,H5:I5,2,2)</f>
        <v>3.9085222908176301E-2</v>
      </c>
    </row>
    <row r="6" spans="1:13" s="1" customFormat="1" ht="15.75">
      <c r="A6" s="24"/>
      <c r="B6" s="23"/>
      <c r="C6" s="24"/>
      <c r="D6" s="23"/>
      <c r="E6" s="26"/>
      <c r="F6" s="26"/>
      <c r="G6" s="27"/>
      <c r="H6" s="23"/>
      <c r="I6" s="23"/>
      <c r="J6" s="26"/>
      <c r="K6" s="26"/>
      <c r="L6" s="27"/>
      <c r="M6" s="31"/>
    </row>
    <row r="7" spans="1:13" s="1" customFormat="1" ht="15">
      <c r="A7" s="91" t="s">
        <v>9</v>
      </c>
      <c r="B7" s="23" t="s">
        <v>10</v>
      </c>
      <c r="C7" s="24">
        <v>1</v>
      </c>
      <c r="D7" s="23">
        <v>1.20143264346892</v>
      </c>
      <c r="E7" s="23">
        <v>1.100716</v>
      </c>
      <c r="F7" s="23">
        <v>0.10071629999999999</v>
      </c>
      <c r="G7" s="25">
        <v>0.14243430000000001</v>
      </c>
      <c r="H7" s="23">
        <v>0.89855893335074299</v>
      </c>
      <c r="I7" s="23">
        <v>0.86833496217683404</v>
      </c>
      <c r="J7" s="23">
        <v>0.88344690000000003</v>
      </c>
      <c r="K7" s="23">
        <v>1.5111980000000001E-2</v>
      </c>
      <c r="L7" s="25">
        <v>2.1371569999999999E-2</v>
      </c>
      <c r="M7" s="31">
        <f t="shared" si="0"/>
        <v>0.16650521352990999</v>
      </c>
    </row>
    <row r="8" spans="1:13" s="1" customFormat="1" ht="15">
      <c r="A8" s="91"/>
      <c r="B8" s="23" t="s">
        <v>11</v>
      </c>
      <c r="C8" s="24">
        <v>429.44386808576598</v>
      </c>
      <c r="D8" s="23">
        <v>401.28433616957898</v>
      </c>
      <c r="E8" s="23">
        <v>415.36410000000001</v>
      </c>
      <c r="F8" s="23">
        <v>14.07977</v>
      </c>
      <c r="G8" s="25">
        <v>19.911809999999999</v>
      </c>
      <c r="H8" s="23">
        <v>19.953428032332301</v>
      </c>
      <c r="I8" s="23">
        <v>15.6710402894866</v>
      </c>
      <c r="J8" s="23">
        <v>17.81223</v>
      </c>
      <c r="K8" s="23">
        <v>2.141194</v>
      </c>
      <c r="L8" s="25">
        <v>3.028105</v>
      </c>
      <c r="M8" s="31">
        <f t="shared" si="0"/>
        <v>1.2808487214421801E-3</v>
      </c>
    </row>
    <row r="9" spans="1:13" s="1" customFormat="1" ht="15">
      <c r="A9" s="24"/>
      <c r="B9" s="23"/>
      <c r="C9" s="24"/>
      <c r="D9" s="23"/>
      <c r="E9" s="23"/>
      <c r="F9" s="23"/>
      <c r="G9" s="25"/>
      <c r="H9" s="23"/>
      <c r="I9" s="23"/>
      <c r="J9" s="23"/>
      <c r="K9" s="23"/>
      <c r="L9" s="25"/>
      <c r="M9" s="31"/>
    </row>
    <row r="10" spans="1:13" s="1" customFormat="1" ht="15">
      <c r="A10" s="91" t="s">
        <v>12</v>
      </c>
      <c r="B10" s="23" t="s">
        <v>10</v>
      </c>
      <c r="C10" s="24">
        <v>1</v>
      </c>
      <c r="D10" s="23">
        <v>1.17283010209532</v>
      </c>
      <c r="E10" s="23">
        <v>1.0864149999999999</v>
      </c>
      <c r="F10" s="1">
        <v>8.6415049999999993E-2</v>
      </c>
      <c r="G10" s="25">
        <v>0.12220930000000001</v>
      </c>
      <c r="H10" s="23">
        <v>1.0318525935127401</v>
      </c>
      <c r="I10" s="23">
        <v>1.0317907999382401</v>
      </c>
      <c r="J10" s="23">
        <v>1.031822</v>
      </c>
      <c r="K10" s="1">
        <v>3.0875209999999999E-5</v>
      </c>
      <c r="L10" s="25">
        <v>4.3664130000000003E-5</v>
      </c>
      <c r="M10" s="31">
        <f t="shared" si="0"/>
        <v>0.59212733057946199</v>
      </c>
    </row>
    <row r="11" spans="1:13" s="1" customFormat="1" ht="15">
      <c r="A11" s="91"/>
      <c r="B11" s="23" t="s">
        <v>11</v>
      </c>
      <c r="C11" s="24">
        <v>42.845920493391397</v>
      </c>
      <c r="D11" s="23">
        <v>46.775442882583498</v>
      </c>
      <c r="E11" s="23">
        <v>44.810679999999998</v>
      </c>
      <c r="F11" s="1">
        <v>1.9647619999999999</v>
      </c>
      <c r="G11" s="25">
        <v>2.7785929999999999</v>
      </c>
      <c r="H11" s="23">
        <v>1.40790419966155</v>
      </c>
      <c r="I11" s="23">
        <v>0.947868147887998</v>
      </c>
      <c r="J11" s="23">
        <v>1.177886</v>
      </c>
      <c r="K11" s="1">
        <v>0.230018</v>
      </c>
      <c r="L11" s="25">
        <v>0.32529459999999999</v>
      </c>
      <c r="M11" s="31">
        <f t="shared" si="0"/>
        <v>2.0491271627632499E-3</v>
      </c>
    </row>
    <row r="12" spans="1:13" s="1" customFormat="1" ht="15">
      <c r="A12" s="24"/>
      <c r="B12" s="23"/>
      <c r="C12" s="24"/>
      <c r="D12" s="23"/>
      <c r="E12" s="23"/>
      <c r="F12" s="23"/>
      <c r="G12" s="25"/>
      <c r="H12" s="23"/>
      <c r="I12" s="23"/>
      <c r="J12" s="23"/>
      <c r="K12" s="23"/>
      <c r="L12" s="25"/>
      <c r="M12" s="31"/>
    </row>
    <row r="13" spans="1:13" s="1" customFormat="1" ht="15">
      <c r="A13" s="91" t="s">
        <v>13</v>
      </c>
      <c r="B13" s="23" t="s">
        <v>10</v>
      </c>
      <c r="C13" s="24">
        <v>1</v>
      </c>
      <c r="D13" s="23">
        <v>1.02388492646955</v>
      </c>
      <c r="E13" s="23">
        <v>1.0119419999999999</v>
      </c>
      <c r="F13" s="23">
        <v>1.194245E-2</v>
      </c>
      <c r="G13" s="25">
        <v>1.6889169999999998E-2</v>
      </c>
      <c r="H13" s="23">
        <v>0.89963369110916003</v>
      </c>
      <c r="I13" s="23">
        <v>0.92630214292269097</v>
      </c>
      <c r="J13" s="23">
        <v>0.91296790000000005</v>
      </c>
      <c r="K13" s="23">
        <v>1.3334210000000001E-2</v>
      </c>
      <c r="L13" s="25">
        <v>1.8857430000000001E-2</v>
      </c>
      <c r="M13" s="31">
        <f t="shared" si="0"/>
        <v>3.11876748268528E-2</v>
      </c>
    </row>
    <row r="14" spans="1:13" s="1" customFormat="1" ht="15">
      <c r="A14" s="91"/>
      <c r="B14" s="23" t="s">
        <v>11</v>
      </c>
      <c r="C14" s="24">
        <v>16.5577303956001</v>
      </c>
      <c r="D14" s="23">
        <v>14.505336820571801</v>
      </c>
      <c r="E14" s="23">
        <v>15.53153</v>
      </c>
      <c r="F14" s="23">
        <v>1.0261960000000001</v>
      </c>
      <c r="G14" s="25">
        <v>1.4512609999999999</v>
      </c>
      <c r="H14" s="23">
        <v>1.33612703511398</v>
      </c>
      <c r="I14" s="23">
        <v>0.93983869823403099</v>
      </c>
      <c r="J14" s="23">
        <v>1.137983</v>
      </c>
      <c r="K14" s="23">
        <v>0.19814419999999999</v>
      </c>
      <c r="L14" s="25">
        <v>0.28021819999999997</v>
      </c>
      <c r="M14" s="31">
        <f t="shared" si="0"/>
        <v>5.2312328350771304E-3</v>
      </c>
    </row>
    <row r="15" spans="1:13" s="1" customFormat="1" ht="15">
      <c r="A15" s="24"/>
      <c r="B15" s="23"/>
      <c r="C15" s="24"/>
      <c r="D15" s="23"/>
      <c r="E15" s="23"/>
      <c r="F15" s="23"/>
      <c r="G15" s="25"/>
      <c r="H15" s="23"/>
      <c r="I15" s="23"/>
      <c r="J15" s="23"/>
      <c r="K15" s="23"/>
      <c r="L15" s="25"/>
      <c r="M15" s="31"/>
    </row>
    <row r="16" spans="1:13" s="1" customFormat="1" ht="15">
      <c r="A16" s="91" t="s">
        <v>14</v>
      </c>
      <c r="B16" s="23" t="s">
        <v>10</v>
      </c>
      <c r="C16" s="24">
        <v>1</v>
      </c>
      <c r="D16" s="23">
        <v>1.39321438190506</v>
      </c>
      <c r="E16" s="23">
        <v>1.196607</v>
      </c>
      <c r="F16" s="23">
        <v>0.19660720000000001</v>
      </c>
      <c r="G16" s="25">
        <v>0.27804450000000003</v>
      </c>
      <c r="H16" s="23">
        <v>1.1776348534286201</v>
      </c>
      <c r="I16" s="23">
        <v>1.1807637607969701</v>
      </c>
      <c r="J16" s="23">
        <v>1.1791990000000001</v>
      </c>
      <c r="K16" s="23">
        <v>1.564443E-3</v>
      </c>
      <c r="L16" s="25">
        <v>2.2124570000000001E-3</v>
      </c>
      <c r="M16" s="31">
        <f t="shared" si="0"/>
        <v>0.93751606378718999</v>
      </c>
    </row>
    <row r="17" spans="1:13" s="1" customFormat="1" ht="15">
      <c r="A17" s="92"/>
      <c r="B17" s="19" t="s">
        <v>11</v>
      </c>
      <c r="C17" s="18">
        <v>5.9082650654898696</v>
      </c>
      <c r="D17" s="19">
        <v>6.4407204735444097</v>
      </c>
      <c r="E17" s="19">
        <v>6.174493</v>
      </c>
      <c r="F17" s="19">
        <v>0.26622770000000001</v>
      </c>
      <c r="G17" s="28">
        <v>0.37650289999999997</v>
      </c>
      <c r="H17" s="19">
        <v>1.67031249359638</v>
      </c>
      <c r="I17" s="19">
        <v>1.1161439648849001</v>
      </c>
      <c r="J17" s="19">
        <v>1.3932279999999999</v>
      </c>
      <c r="K17" s="19">
        <v>0.27708430000000001</v>
      </c>
      <c r="L17" s="28">
        <v>0.39185639999999999</v>
      </c>
      <c r="M17" s="32">
        <f t="shared" si="0"/>
        <v>6.3969581368789096E-3</v>
      </c>
    </row>
    <row r="18" spans="1:13" s="1" customFormat="1" ht="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3" s="1" customFormat="1" ht="1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3" ht="15">
      <c r="A20" s="1"/>
    </row>
  </sheetData>
  <mergeCells count="7">
    <mergeCell ref="A13:A14"/>
    <mergeCell ref="A16:A17"/>
    <mergeCell ref="C2:G2"/>
    <mergeCell ref="H2:L2"/>
    <mergeCell ref="A4:A5"/>
    <mergeCell ref="A7:A8"/>
    <mergeCell ref="A10:A11"/>
  </mergeCells>
  <phoneticPr fontId="13" type="noConversion"/>
  <pageMargins left="0.69930555555555596" right="0.69930555555555596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10"/>
  <sheetViews>
    <sheetView workbookViewId="0">
      <selection activeCell="A9" sqref="A9"/>
    </sheetView>
  </sheetViews>
  <sheetFormatPr defaultColWidth="9" defaultRowHeight="15"/>
  <cols>
    <col min="1" max="2" width="12" style="1" customWidth="1"/>
    <col min="3" max="16384" width="9" style="1"/>
  </cols>
  <sheetData>
    <row r="1" spans="1:17" ht="15.75">
      <c r="A1" s="84" t="s">
        <v>84</v>
      </c>
      <c r="B1" s="84" t="s">
        <v>85</v>
      </c>
    </row>
    <row r="2" spans="1:17" ht="18" customHeight="1">
      <c r="A2" s="116" t="s">
        <v>86</v>
      </c>
      <c r="B2" s="116" t="s">
        <v>53</v>
      </c>
      <c r="C2" s="121" t="s">
        <v>87</v>
      </c>
      <c r="D2" s="131"/>
      <c r="E2" s="131"/>
      <c r="F2" s="131"/>
      <c r="G2" s="132"/>
      <c r="H2" s="131" t="s">
        <v>88</v>
      </c>
      <c r="I2" s="131"/>
      <c r="J2" s="131"/>
      <c r="K2" s="131"/>
      <c r="L2" s="131"/>
      <c r="M2" s="121" t="s">
        <v>89</v>
      </c>
      <c r="N2" s="131"/>
      <c r="O2" s="131"/>
      <c r="P2" s="131"/>
      <c r="Q2" s="132"/>
    </row>
    <row r="3" spans="1:17" ht="15.75">
      <c r="A3" s="115"/>
      <c r="B3" s="115"/>
      <c r="C3" s="2" t="s">
        <v>3</v>
      </c>
      <c r="D3" s="3" t="s">
        <v>4</v>
      </c>
      <c r="E3" s="4" t="s">
        <v>5</v>
      </c>
      <c r="F3" s="4" t="s">
        <v>7</v>
      </c>
      <c r="G3" s="5" t="s">
        <v>58</v>
      </c>
      <c r="H3" s="6" t="s">
        <v>3</v>
      </c>
      <c r="I3" s="6" t="s">
        <v>4</v>
      </c>
      <c r="J3" s="13" t="s">
        <v>5</v>
      </c>
      <c r="K3" s="13" t="s">
        <v>7</v>
      </c>
      <c r="L3" s="13" t="s">
        <v>58</v>
      </c>
      <c r="M3" s="10" t="s">
        <v>3</v>
      </c>
      <c r="N3" s="6" t="s">
        <v>4</v>
      </c>
      <c r="O3" s="13" t="s">
        <v>5</v>
      </c>
      <c r="P3" s="13" t="s">
        <v>7</v>
      </c>
      <c r="Q3" s="14" t="s">
        <v>58</v>
      </c>
    </row>
    <row r="4" spans="1:17">
      <c r="A4" s="7" t="s">
        <v>90</v>
      </c>
      <c r="B4" s="7" t="s">
        <v>11</v>
      </c>
      <c r="C4" s="7">
        <v>2.1619334581281699E-4</v>
      </c>
      <c r="D4" s="8">
        <v>6.4908796174693607E-5</v>
      </c>
      <c r="E4" s="8">
        <f>AVERAGE(C4:D4)</f>
        <v>1.40551070993755E-4</v>
      </c>
      <c r="F4" s="8">
        <f>STDEV(C4:D4)</f>
        <v>1.0697433093787E-4</v>
      </c>
      <c r="G4" s="9"/>
      <c r="H4" s="8">
        <v>1.6320633098500901E-4</v>
      </c>
      <c r="I4" s="8">
        <v>1.16589645716479E-4</v>
      </c>
      <c r="J4" s="8">
        <f>AVERAGE(H4:I4)</f>
        <v>1.3989798835074401E-4</v>
      </c>
      <c r="K4" s="8">
        <f>STDEV(H4:I4)</f>
        <v>3.2962974269816197E-5</v>
      </c>
      <c r="L4" s="8"/>
      <c r="M4" s="7">
        <v>1.31066922750863E-5</v>
      </c>
      <c r="N4" s="8">
        <v>1.15343542112122E-5</v>
      </c>
      <c r="O4" s="8">
        <f>AVERAGE(M4:N4)</f>
        <v>1.2320523243149299E-5</v>
      </c>
      <c r="P4" s="8">
        <f>STDEV(M4:N4)</f>
        <v>1.1118109072831099E-6</v>
      </c>
      <c r="Q4" s="9"/>
    </row>
    <row r="5" spans="1:17">
      <c r="A5" s="113" t="s">
        <v>91</v>
      </c>
      <c r="B5" s="7" t="s">
        <v>11</v>
      </c>
      <c r="C5" s="7">
        <v>1.5581390878794501E-3</v>
      </c>
      <c r="D5" s="8">
        <v>2.86528865421484E-3</v>
      </c>
      <c r="E5" s="8">
        <f>AVERAGE(C5:D5)</f>
        <v>2.2117138710471499E-3</v>
      </c>
      <c r="F5" s="8">
        <f>STDEV(C5:D5)</f>
        <v>9.2429432238080801E-4</v>
      </c>
      <c r="G5" s="9">
        <f>TTEST(C5:D5,C6:D6,2,2)</f>
        <v>7.85395299172644E-2</v>
      </c>
      <c r="H5" s="8">
        <v>2.7085760834542399E-3</v>
      </c>
      <c r="I5" s="8">
        <v>2.3008810876141901E-3</v>
      </c>
      <c r="J5" s="8">
        <f>AVERAGE(H5:I5)</f>
        <v>2.50472858553421E-3</v>
      </c>
      <c r="K5" s="8">
        <f>STDEV(H5:I5)</f>
        <v>2.88283896214318E-4</v>
      </c>
      <c r="L5" s="8">
        <f>TTEST(H5:I5,H6:I6,2,2)</f>
        <v>9.1862826493702004E-3</v>
      </c>
      <c r="M5" s="7">
        <v>1.15331967115019E-3</v>
      </c>
      <c r="N5" s="8">
        <v>5.6700268373265398E-4</v>
      </c>
      <c r="O5" s="8">
        <f>AVERAGE(M5:N5)</f>
        <v>8.6016117744142095E-4</v>
      </c>
      <c r="P5" s="8">
        <f>STDEV(M5:N5)</f>
        <v>4.1458871772780598E-4</v>
      </c>
      <c r="Q5" s="9">
        <f>TTEST(M5:N5,M6:N6,2,2)</f>
        <v>0.17993026596554201</v>
      </c>
    </row>
    <row r="6" spans="1:17">
      <c r="A6" s="115"/>
      <c r="B6" s="10" t="s">
        <v>10</v>
      </c>
      <c r="C6" s="10">
        <v>1.4587644344163E-6</v>
      </c>
      <c r="D6" s="6">
        <v>3.5599639246960103E-5</v>
      </c>
      <c r="E6" s="6">
        <f>AVERAGE(C6:D6)</f>
        <v>1.8529201840688201E-5</v>
      </c>
      <c r="F6" s="6">
        <f>STDEV(C6:D6)</f>
        <v>2.4141244095590699E-5</v>
      </c>
      <c r="G6" s="11">
        <f>TTEST(C4:D4,C6:D6,2,2)</f>
        <v>0.25623576983157598</v>
      </c>
      <c r="H6" s="6">
        <v>2.6860146416211899E-4</v>
      </c>
      <c r="I6" s="6">
        <v>7.8093970677640601E-5</v>
      </c>
      <c r="J6" s="6">
        <f>AVERAGE(H6:I6)</f>
        <v>1.7334771741988001E-4</v>
      </c>
      <c r="K6" s="6">
        <f>STDEV(H6:I6)</f>
        <v>1.3470914050972701E-4</v>
      </c>
      <c r="L6" s="6">
        <f>TTEST(H4:I4,H6:I6,2,2)</f>
        <v>0.76552901100522697</v>
      </c>
      <c r="M6" s="10">
        <v>2.9681772943856402E-4</v>
      </c>
      <c r="N6" s="6">
        <v>2.2683613958885199E-4</v>
      </c>
      <c r="O6" s="6">
        <f>AVERAGE(M6:N6)</f>
        <v>2.61826934513708E-4</v>
      </c>
      <c r="P6" s="6">
        <f>STDEV(M6:N6)</f>
        <v>4.9484456740947298E-5</v>
      </c>
      <c r="Q6" s="11">
        <f>TTEST(M4:N4,M6:N6,2,2)</f>
        <v>1.91148287033325E-2</v>
      </c>
    </row>
    <row r="9" spans="1:17">
      <c r="A9" s="1" t="s">
        <v>65</v>
      </c>
    </row>
    <row r="10" spans="1:17">
      <c r="A10" s="12"/>
      <c r="B10" s="12"/>
    </row>
  </sheetData>
  <mergeCells count="6">
    <mergeCell ref="C2:G2"/>
    <mergeCell ref="H2:L2"/>
    <mergeCell ref="M2:Q2"/>
    <mergeCell ref="A2:A3"/>
    <mergeCell ref="A5:A6"/>
    <mergeCell ref="B2:B3"/>
  </mergeCells>
  <phoneticPr fontId="13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3"/>
  <sheetViews>
    <sheetView tabSelected="1" workbookViewId="0">
      <selection activeCell="B14" sqref="B14"/>
    </sheetView>
  </sheetViews>
  <sheetFormatPr defaultColWidth="9" defaultRowHeight="13.5"/>
  <cols>
    <col min="1" max="1" width="23.625" style="75" customWidth="1"/>
    <col min="2" max="5" width="9.625" style="75" customWidth="1"/>
    <col min="6" max="9" width="9" style="75"/>
    <col min="10" max="10" width="9" style="75" customWidth="1"/>
    <col min="11" max="16384" width="9" style="75"/>
  </cols>
  <sheetData>
    <row r="1" spans="1:26" ht="15.75">
      <c r="A1" s="79" t="s">
        <v>17</v>
      </c>
      <c r="B1" s="80" t="s">
        <v>92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3" spans="1:26">
      <c r="A3" s="81" t="s">
        <v>22</v>
      </c>
      <c r="B3" s="81" t="s">
        <v>11</v>
      </c>
      <c r="C3" s="81"/>
      <c r="D3" s="81"/>
      <c r="E3" s="81"/>
      <c r="F3" s="81" t="s">
        <v>10</v>
      </c>
      <c r="G3" s="81"/>
      <c r="H3" s="81"/>
      <c r="I3" s="81"/>
    </row>
    <row r="4" spans="1:26">
      <c r="A4" s="81"/>
      <c r="B4" s="81" t="s">
        <v>18</v>
      </c>
      <c r="C4" s="81" t="s">
        <v>19</v>
      </c>
      <c r="D4" s="81" t="s">
        <v>20</v>
      </c>
      <c r="E4" s="81" t="s">
        <v>21</v>
      </c>
      <c r="F4" s="81" t="s">
        <v>18</v>
      </c>
      <c r="G4" s="81" t="s">
        <v>19</v>
      </c>
      <c r="H4" s="81" t="s">
        <v>20</v>
      </c>
      <c r="I4" s="81" t="s">
        <v>21</v>
      </c>
    </row>
    <row r="5" spans="1:26">
      <c r="A5" s="81" t="s">
        <v>23</v>
      </c>
      <c r="B5" s="81">
        <v>1.895652205</v>
      </c>
      <c r="C5" s="81">
        <v>0.79179622199999999</v>
      </c>
      <c r="D5" s="81">
        <v>2.1804557120000001</v>
      </c>
      <c r="E5" s="81">
        <v>3.5230891010000001</v>
      </c>
      <c r="F5" s="81">
        <v>3.3688435000000003E-2</v>
      </c>
      <c r="G5" s="81">
        <v>9.1637511000000005E-2</v>
      </c>
      <c r="H5" s="81">
        <v>6.3787040000000003E-2</v>
      </c>
      <c r="I5" s="81">
        <v>0.216307947</v>
      </c>
    </row>
    <row r="6" spans="1:26">
      <c r="A6" s="81" t="s">
        <v>24</v>
      </c>
      <c r="B6" s="81">
        <v>1.449602026</v>
      </c>
      <c r="C6" s="81">
        <v>0.94602760799999996</v>
      </c>
      <c r="D6" s="81">
        <v>1.5979544429999999</v>
      </c>
      <c r="E6" s="81">
        <v>4.1349722959999999</v>
      </c>
      <c r="F6" s="81">
        <v>5.3340657E-2</v>
      </c>
      <c r="G6" s="81">
        <v>0.107684982</v>
      </c>
      <c r="H6" s="81">
        <v>5.2404379000000001E-2</v>
      </c>
      <c r="I6" s="81">
        <v>0.19804823299999999</v>
      </c>
    </row>
    <row r="7" spans="1:26">
      <c r="A7" s="81" t="s">
        <v>25</v>
      </c>
      <c r="B7" s="81">
        <v>0.87635145199999998</v>
      </c>
      <c r="C7" s="81">
        <v>1.438961924</v>
      </c>
      <c r="D7" s="81">
        <v>1.192123512</v>
      </c>
      <c r="E7" s="81">
        <v>3.47659056</v>
      </c>
      <c r="F7" s="81">
        <v>4.4395690000000002E-2</v>
      </c>
      <c r="G7" s="81">
        <v>8.0802376999999995E-2</v>
      </c>
      <c r="H7" s="81">
        <v>4.7896049000000003E-2</v>
      </c>
      <c r="I7" s="81">
        <v>0.32505736000000002</v>
      </c>
    </row>
    <row r="8" spans="1:26">
      <c r="A8" s="81" t="s">
        <v>5</v>
      </c>
      <c r="B8" s="81">
        <v>1.407201895</v>
      </c>
      <c r="C8" s="81">
        <v>1.0589285850000001</v>
      </c>
      <c r="D8" s="81">
        <v>1.656844556</v>
      </c>
      <c r="E8" s="81">
        <v>3.7115506520000001</v>
      </c>
      <c r="F8" s="81">
        <v>4.3808261000000001E-2</v>
      </c>
      <c r="G8" s="81">
        <v>9.3374956999999995E-2</v>
      </c>
      <c r="H8" s="81">
        <v>5.4695822999999998E-2</v>
      </c>
      <c r="I8" s="81">
        <v>0.24647118000000001</v>
      </c>
    </row>
    <row r="9" spans="1:26">
      <c r="A9" s="81" t="s">
        <v>7</v>
      </c>
      <c r="B9" s="81">
        <v>0.51097146100000002</v>
      </c>
      <c r="C9" s="81">
        <v>0.33803229800000001</v>
      </c>
      <c r="D9" s="81">
        <v>0.49679087</v>
      </c>
      <c r="E9" s="81">
        <v>0.36743019100000002</v>
      </c>
      <c r="F9" s="81">
        <v>9.8392710000000001E-3</v>
      </c>
      <c r="G9" s="81">
        <v>1.3525260000000001E-2</v>
      </c>
      <c r="H9" s="81">
        <v>8.1895630000000004E-3</v>
      </c>
      <c r="I9" s="81">
        <v>6.8667277999999998E-2</v>
      </c>
    </row>
    <row r="10" spans="1:26">
      <c r="A10" s="81" t="s">
        <v>93</v>
      </c>
      <c r="B10" s="81">
        <v>9.8761409999999997E-3</v>
      </c>
      <c r="C10" s="81">
        <v>7.7974689999999996E-3</v>
      </c>
      <c r="D10" s="81">
        <v>5.0405290000000002E-3</v>
      </c>
      <c r="E10" s="82">
        <v>8.7988500000000006E-5</v>
      </c>
      <c r="F10" s="81"/>
      <c r="G10" s="81"/>
      <c r="H10" s="81"/>
      <c r="I10" s="81"/>
    </row>
    <row r="12" spans="1:26" ht="15">
      <c r="A12" s="76" t="s">
        <v>26</v>
      </c>
    </row>
    <row r="13" spans="1:26" ht="18">
      <c r="A13" s="59" t="s">
        <v>94</v>
      </c>
    </row>
  </sheetData>
  <phoneticPr fontId="13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A17" sqref="A17"/>
    </sheetView>
  </sheetViews>
  <sheetFormatPr defaultColWidth="9" defaultRowHeight="15"/>
  <cols>
    <col min="1" max="1" width="9" style="1"/>
    <col min="2" max="2" width="18.625" style="1" customWidth="1"/>
    <col min="3" max="16384" width="9" style="1"/>
  </cols>
  <sheetData>
    <row r="1" spans="1:14" ht="18.75">
      <c r="A1" s="83" t="s">
        <v>27</v>
      </c>
      <c r="B1" s="84" t="s">
        <v>95</v>
      </c>
    </row>
    <row r="2" spans="1:14" s="62" customFormat="1">
      <c r="A2" s="16"/>
      <c r="B2" s="17"/>
      <c r="C2" s="93" t="s">
        <v>20</v>
      </c>
      <c r="D2" s="94"/>
      <c r="E2" s="94"/>
      <c r="F2" s="94"/>
      <c r="G2" s="95"/>
      <c r="H2" s="96"/>
      <c r="I2" s="93" t="s">
        <v>21</v>
      </c>
      <c r="J2" s="94"/>
      <c r="K2" s="94"/>
      <c r="L2" s="94"/>
      <c r="M2" s="95"/>
      <c r="N2" s="96"/>
    </row>
    <row r="3" spans="1:14" s="62" customFormat="1" ht="15.75">
      <c r="A3" s="18"/>
      <c r="B3" s="19" t="s">
        <v>2</v>
      </c>
      <c r="C3" s="18" t="s">
        <v>3</v>
      </c>
      <c r="D3" s="19" t="s">
        <v>4</v>
      </c>
      <c r="E3" s="20" t="s">
        <v>5</v>
      </c>
      <c r="F3" s="20" t="s">
        <v>6</v>
      </c>
      <c r="G3" s="20" t="s">
        <v>7</v>
      </c>
      <c r="H3" s="21" t="s">
        <v>8</v>
      </c>
      <c r="I3" s="19" t="s">
        <v>3</v>
      </c>
      <c r="J3" s="19" t="s">
        <v>4</v>
      </c>
      <c r="K3" s="20" t="s">
        <v>5</v>
      </c>
      <c r="L3" s="20" t="s">
        <v>6</v>
      </c>
      <c r="M3" s="20" t="s">
        <v>7</v>
      </c>
      <c r="N3" s="21" t="s">
        <v>8</v>
      </c>
    </row>
    <row r="4" spans="1:14" s="62" customFormat="1">
      <c r="A4" s="91" t="s">
        <v>9</v>
      </c>
      <c r="B4" s="23" t="s">
        <v>10</v>
      </c>
      <c r="C4" s="24">
        <v>1</v>
      </c>
      <c r="D4" s="23">
        <v>0.99349776344478602</v>
      </c>
      <c r="E4" s="23">
        <v>0.99674890000000005</v>
      </c>
      <c r="F4" s="23">
        <v>3.2511060000000001E-3</v>
      </c>
      <c r="G4" s="23">
        <v>4.5977570000000001E-3</v>
      </c>
      <c r="H4" s="25">
        <f>TTEST(C4:D4,C5:D5,2,2)</f>
        <v>5.12251425563674E-3</v>
      </c>
      <c r="I4" s="23">
        <v>0.61485711459908998</v>
      </c>
      <c r="J4" s="23">
        <v>0.62567311886746202</v>
      </c>
      <c r="K4" s="23">
        <v>0.62026510000000001</v>
      </c>
      <c r="L4" s="23">
        <v>5.4079890000000002E-3</v>
      </c>
      <c r="M4" s="23">
        <v>7.6480510000000003E-3</v>
      </c>
      <c r="N4" s="25">
        <f>TTEST(I4:J4,I5:J5,2,2)</f>
        <v>8.7589770682679497E-3</v>
      </c>
    </row>
    <row r="5" spans="1:14" s="62" customFormat="1" ht="19.5">
      <c r="A5" s="91"/>
      <c r="B5" s="23" t="s">
        <v>28</v>
      </c>
      <c r="C5" s="24">
        <v>2.3409598823889799</v>
      </c>
      <c r="D5" s="23">
        <v>2.1608591782592401</v>
      </c>
      <c r="E5" s="23">
        <v>2.250909</v>
      </c>
      <c r="F5" s="23">
        <v>9.0050350000000001E-2</v>
      </c>
      <c r="G5" s="23">
        <v>0.1273504</v>
      </c>
      <c r="H5" s="25"/>
      <c r="I5" s="23">
        <v>12.908545906004401</v>
      </c>
      <c r="J5" s="23">
        <v>15.464678491243999</v>
      </c>
      <c r="K5" s="23">
        <v>14.18661</v>
      </c>
      <c r="L5" s="23">
        <v>1.2780670000000001</v>
      </c>
      <c r="M5" s="23">
        <v>1.8074589999999999</v>
      </c>
      <c r="N5" s="25"/>
    </row>
    <row r="6" spans="1:14" s="62" customFormat="1">
      <c r="A6" s="74"/>
      <c r="B6" s="23"/>
      <c r="C6" s="24"/>
      <c r="D6" s="23"/>
      <c r="E6" s="23"/>
      <c r="F6" s="23"/>
      <c r="G6" s="23"/>
      <c r="H6" s="25"/>
      <c r="I6" s="23"/>
      <c r="J6" s="23"/>
      <c r="K6" s="23"/>
      <c r="L6" s="23"/>
      <c r="M6" s="23"/>
      <c r="N6" s="25"/>
    </row>
    <row r="7" spans="1:14" s="62" customFormat="1">
      <c r="A7" s="91" t="s">
        <v>12</v>
      </c>
      <c r="B7" s="23" t="s">
        <v>10</v>
      </c>
      <c r="C7" s="24">
        <v>1</v>
      </c>
      <c r="D7" s="23">
        <v>1.22548190819521</v>
      </c>
      <c r="E7" s="23">
        <v>1.112741</v>
      </c>
      <c r="F7" s="23">
        <v>0.1127409</v>
      </c>
      <c r="G7" s="23">
        <v>0.159439786319716</v>
      </c>
      <c r="H7" s="25">
        <f>TTEST(C7:D7,C8:D8,2,2)</f>
        <v>0.34903213697797603</v>
      </c>
      <c r="I7" s="23">
        <v>1.2893546131124001</v>
      </c>
      <c r="J7" s="23">
        <v>1.23843294144018</v>
      </c>
      <c r="K7" s="23">
        <v>1.2638940000000001</v>
      </c>
      <c r="L7" s="23">
        <v>2.5460839999999998E-2</v>
      </c>
      <c r="M7" s="23">
        <v>3.6007059348789602E-2</v>
      </c>
      <c r="N7" s="25">
        <f>TTEST(I7:J7,I8:J8,2,2)</f>
        <v>1.0921800305278299E-3</v>
      </c>
    </row>
    <row r="8" spans="1:14" s="62" customFormat="1" ht="19.5">
      <c r="A8" s="91"/>
      <c r="B8" s="23" t="s">
        <v>28</v>
      </c>
      <c r="C8" s="24">
        <v>0.93251183555234096</v>
      </c>
      <c r="D8" s="23">
        <v>1.0055339040591</v>
      </c>
      <c r="E8" s="23">
        <v>0.96902290000000002</v>
      </c>
      <c r="F8" s="23">
        <v>3.6511059999999998E-2</v>
      </c>
      <c r="G8" s="23">
        <v>5.1634399817396703E-2</v>
      </c>
      <c r="H8" s="25"/>
      <c r="I8" s="23">
        <v>2.9002482339845499</v>
      </c>
      <c r="J8" s="23">
        <v>2.8081927514117901</v>
      </c>
      <c r="K8" s="23">
        <v>2.8542200000000002</v>
      </c>
      <c r="L8" s="23">
        <v>4.6027779999999997E-2</v>
      </c>
      <c r="M8" s="23">
        <v>6.5093055972612696E-2</v>
      </c>
      <c r="N8" s="25"/>
    </row>
    <row r="9" spans="1:14" s="62" customFormat="1">
      <c r="A9" s="74"/>
      <c r="B9" s="23"/>
      <c r="C9" s="24"/>
      <c r="D9" s="23"/>
      <c r="E9" s="23"/>
      <c r="F9" s="23"/>
      <c r="G9" s="23"/>
      <c r="H9" s="25"/>
      <c r="I9" s="23"/>
      <c r="J9" s="23"/>
      <c r="K9" s="23"/>
      <c r="L9" s="23"/>
      <c r="M9" s="23"/>
      <c r="N9" s="25"/>
    </row>
    <row r="10" spans="1:14" s="62" customFormat="1">
      <c r="A10" s="91" t="s">
        <v>13</v>
      </c>
      <c r="B10" s="23" t="s">
        <v>10</v>
      </c>
      <c r="C10" s="24">
        <v>1</v>
      </c>
      <c r="D10" s="23">
        <v>1.22043636090046</v>
      </c>
      <c r="E10" s="23">
        <v>1.1102179999999999</v>
      </c>
      <c r="F10" s="23">
        <v>0.1102182</v>
      </c>
      <c r="G10" s="23">
        <v>0.15587204561279999</v>
      </c>
      <c r="H10" s="25">
        <f>TTEST(C10:D10,C11:D11,2,2)</f>
        <v>0.65651988830651797</v>
      </c>
      <c r="I10" s="23">
        <v>1.32447933700929</v>
      </c>
      <c r="J10" s="23">
        <v>1.2452604563280401</v>
      </c>
      <c r="K10" s="23">
        <v>1.28487</v>
      </c>
      <c r="L10" s="23">
        <v>3.9609430000000001E-2</v>
      </c>
      <c r="M10" s="23">
        <v>5.6016207727714602E-2</v>
      </c>
      <c r="N10" s="25">
        <f>TTEST(I10:J10,I11:J11,2,2)</f>
        <v>7.7704035742326904E-3</v>
      </c>
    </row>
    <row r="11" spans="1:14" s="62" customFormat="1" ht="19.5">
      <c r="A11" s="91"/>
      <c r="B11" s="23" t="s">
        <v>28</v>
      </c>
      <c r="C11" s="24">
        <v>1.05845363366465</v>
      </c>
      <c r="D11" s="23">
        <v>1.0478360008181899</v>
      </c>
      <c r="E11" s="23">
        <v>1.053145</v>
      </c>
      <c r="F11" s="23">
        <v>5.3088670000000001E-3</v>
      </c>
      <c r="G11" s="23">
        <v>7.5078001858808899E-3</v>
      </c>
      <c r="H11" s="25"/>
      <c r="I11" s="23">
        <v>3.0725781940500401</v>
      </c>
      <c r="J11" s="23">
        <v>3.4103898935288899</v>
      </c>
      <c r="K11" s="23">
        <v>3.2414839999999998</v>
      </c>
      <c r="L11" s="23">
        <v>0.1689059</v>
      </c>
      <c r="M11" s="23">
        <v>0.23886894346564599</v>
      </c>
      <c r="N11" s="25"/>
    </row>
    <row r="12" spans="1:14" s="62" customFormat="1">
      <c r="A12" s="22"/>
      <c r="B12" s="23"/>
      <c r="C12" s="24"/>
      <c r="D12" s="23"/>
      <c r="E12" s="23"/>
      <c r="F12" s="23"/>
      <c r="G12" s="23"/>
      <c r="H12" s="25"/>
      <c r="I12" s="23"/>
      <c r="J12" s="23"/>
      <c r="K12" s="23"/>
      <c r="L12" s="23"/>
      <c r="M12" s="23"/>
      <c r="N12" s="25"/>
    </row>
    <row r="13" spans="1:14" s="62" customFormat="1">
      <c r="A13" s="91" t="s">
        <v>14</v>
      </c>
      <c r="B13" s="23" t="s">
        <v>10</v>
      </c>
      <c r="C13" s="24">
        <v>1</v>
      </c>
      <c r="D13" s="23">
        <v>1.14066350946747</v>
      </c>
      <c r="E13" s="23">
        <v>1.0703320000000001</v>
      </c>
      <c r="F13" s="23">
        <v>7.0331749999999998E-2</v>
      </c>
      <c r="G13" s="23">
        <v>9.9464121409946898E-2</v>
      </c>
      <c r="H13" s="25">
        <f>TTEST(C13:D13,C14:D14,2,2)</f>
        <v>0.43052681772886098</v>
      </c>
      <c r="I13" s="23">
        <v>1.01497030965084</v>
      </c>
      <c r="J13" s="23">
        <v>0.93976508973745598</v>
      </c>
      <c r="K13" s="23">
        <v>0.97736769999999995</v>
      </c>
      <c r="L13" s="23">
        <v>3.76026E-2</v>
      </c>
      <c r="M13" s="23">
        <v>5.3178120981378703E-2</v>
      </c>
      <c r="N13" s="25">
        <f>TTEST(I13:J13,I14:J14,2,2)</f>
        <v>6.9541915240429006E-2</v>
      </c>
    </row>
    <row r="14" spans="1:14" s="62" customFormat="1" ht="19.5">
      <c r="A14" s="92"/>
      <c r="B14" s="28" t="s">
        <v>28</v>
      </c>
      <c r="C14" s="18">
        <v>0.98738905344777195</v>
      </c>
      <c r="D14" s="19">
        <v>1.01316581218591</v>
      </c>
      <c r="E14" s="19">
        <v>1.0002770000000001</v>
      </c>
      <c r="F14" s="19">
        <v>1.28884E-2</v>
      </c>
      <c r="G14" s="19">
        <v>1.8226920900746998E-2</v>
      </c>
      <c r="H14" s="28"/>
      <c r="I14" s="19">
        <v>1.4337580274686701</v>
      </c>
      <c r="J14" s="19">
        <v>1.2463145157970801</v>
      </c>
      <c r="K14" s="19">
        <v>1.340036</v>
      </c>
      <c r="L14" s="19">
        <v>9.3721750000000006E-2</v>
      </c>
      <c r="M14" s="19">
        <v>0.13254257819240101</v>
      </c>
      <c r="N14" s="28"/>
    </row>
  </sheetData>
  <mergeCells count="6">
    <mergeCell ref="A13:A14"/>
    <mergeCell ref="C2:H2"/>
    <mergeCell ref="I2:N2"/>
    <mergeCell ref="A4:A5"/>
    <mergeCell ref="A7:A8"/>
    <mergeCell ref="A10:A11"/>
  </mergeCells>
  <phoneticPr fontId="13" type="noConversion"/>
  <pageMargins left="0.69930555555555596" right="0.69930555555555596" top="0.75" bottom="0.75" header="0.3" footer="0.3"/>
  <pageSetup paperSize="9" orientation="portrait" horizontalDpi="200" verticalDpi="300"/>
  <ignoredErrors>
    <ignoredError sqref="N4:N13 H4:H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A11" sqref="A11"/>
    </sheetView>
  </sheetViews>
  <sheetFormatPr defaultColWidth="9" defaultRowHeight="15"/>
  <cols>
    <col min="1" max="1" width="12.5" style="1" customWidth="1"/>
    <col min="2" max="2" width="12.75" style="1" customWidth="1"/>
    <col min="3" max="3" width="14.75" style="1" customWidth="1"/>
    <col min="4" max="4" width="12.625" style="1" customWidth="1"/>
    <col min="5" max="5" width="14.125" style="1" customWidth="1"/>
    <col min="6" max="6" width="12.75" style="1" customWidth="1"/>
    <col min="7" max="7" width="9" style="1"/>
    <col min="8" max="8" width="12.625" style="1" customWidth="1"/>
    <col min="9" max="16384" width="9" style="1"/>
  </cols>
  <sheetData>
    <row r="1" spans="1:5" ht="18.75">
      <c r="A1" s="84" t="s">
        <v>29</v>
      </c>
      <c r="B1" s="84" t="s">
        <v>96</v>
      </c>
    </row>
    <row r="2" spans="1:5" ht="15" customHeight="1"/>
    <row r="3" spans="1:5" ht="17.25" customHeight="1">
      <c r="A3" s="101" t="s">
        <v>31</v>
      </c>
      <c r="B3" s="102"/>
      <c r="C3" s="102"/>
      <c r="D3" s="102"/>
      <c r="E3" s="103"/>
    </row>
    <row r="4" spans="1:5" ht="19.5" customHeight="1">
      <c r="A4" s="24"/>
      <c r="B4" s="93" t="s">
        <v>10</v>
      </c>
      <c r="C4" s="104"/>
      <c r="D4" s="93" t="s">
        <v>28</v>
      </c>
      <c r="E4" s="96"/>
    </row>
    <row r="5" spans="1:5" ht="15" customHeight="1">
      <c r="A5" s="18"/>
      <c r="B5" s="63" t="s">
        <v>100</v>
      </c>
      <c r="C5" s="69" t="s">
        <v>101</v>
      </c>
      <c r="D5" s="63" t="s">
        <v>100</v>
      </c>
      <c r="E5" s="69" t="s">
        <v>101</v>
      </c>
    </row>
    <row r="6" spans="1:5">
      <c r="A6" s="24" t="s">
        <v>97</v>
      </c>
      <c r="B6" s="70">
        <v>1.3636363636363637E-7</v>
      </c>
      <c r="C6" s="71">
        <v>0</v>
      </c>
      <c r="D6" s="70">
        <v>7.111111111111111E-6</v>
      </c>
      <c r="E6" s="71">
        <v>5.3125000000000004E-6</v>
      </c>
    </row>
    <row r="7" spans="1:5">
      <c r="A7" s="24" t="s">
        <v>98</v>
      </c>
      <c r="B7" s="70">
        <v>3.0303030303030305E-8</v>
      </c>
      <c r="C7" s="71">
        <v>2.8571428571428572E-8</v>
      </c>
      <c r="D7" s="70">
        <v>1.1625E-5</v>
      </c>
      <c r="E7" s="71">
        <v>2.1874999999999998E-6</v>
      </c>
    </row>
    <row r="8" spans="1:5">
      <c r="A8" s="24" t="s">
        <v>99</v>
      </c>
      <c r="B8" s="70">
        <v>6.2499999999999997E-8</v>
      </c>
      <c r="C8" s="71">
        <v>2.941176470588235E-7</v>
      </c>
      <c r="D8" s="70">
        <v>7.8604651162790699E-6</v>
      </c>
      <c r="E8" s="71">
        <v>3.7272727272727274E-6</v>
      </c>
    </row>
    <row r="9" spans="1:5">
      <c r="A9" s="24" t="s">
        <v>102</v>
      </c>
      <c r="B9" s="70">
        <v>7.6388888888888882E-8</v>
      </c>
      <c r="C9" s="71">
        <v>1.0756302521008403E-7</v>
      </c>
      <c r="D9" s="70">
        <v>8.8655254091300596E-6</v>
      </c>
      <c r="E9" s="71">
        <v>3.7424242424242424E-6</v>
      </c>
    </row>
    <row r="10" spans="1:5" ht="15.75">
      <c r="A10" s="72" t="s">
        <v>103</v>
      </c>
      <c r="B10" s="97">
        <v>9.1975957049486449E-8</v>
      </c>
      <c r="C10" s="98"/>
      <c r="D10" s="97">
        <v>6.3039748257771508E-6</v>
      </c>
      <c r="E10" s="98"/>
    </row>
    <row r="11" spans="1:5" ht="15.75">
      <c r="A11" s="73" t="s">
        <v>7</v>
      </c>
      <c r="B11" s="99">
        <v>1.7998395996796108E-8</v>
      </c>
      <c r="C11" s="100"/>
      <c r="D11" s="99">
        <v>2.9578238376832895E-6</v>
      </c>
      <c r="E11" s="100"/>
    </row>
    <row r="13" spans="1:5">
      <c r="A13" s="42"/>
    </row>
  </sheetData>
  <mergeCells count="7">
    <mergeCell ref="B10:C10"/>
    <mergeCell ref="B11:C11"/>
    <mergeCell ref="D10:E10"/>
    <mergeCell ref="D11:E11"/>
    <mergeCell ref="A3:E3"/>
    <mergeCell ref="B4:C4"/>
    <mergeCell ref="D4:E4"/>
  </mergeCells>
  <phoneticPr fontId="13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activeCell="A25" sqref="A25"/>
    </sheetView>
  </sheetViews>
  <sheetFormatPr defaultColWidth="9" defaultRowHeight="15"/>
  <cols>
    <col min="1" max="16384" width="9" style="1"/>
  </cols>
  <sheetData>
    <row r="1" spans="1:15" ht="15.75">
      <c r="A1" s="84" t="s">
        <v>32</v>
      </c>
      <c r="B1" s="84" t="s">
        <v>104</v>
      </c>
    </row>
    <row r="2" spans="1:15">
      <c r="A2" s="16"/>
      <c r="B2" s="17"/>
      <c r="C2" s="17"/>
      <c r="D2" s="93" t="s">
        <v>33</v>
      </c>
      <c r="E2" s="94"/>
      <c r="F2" s="94"/>
      <c r="G2" s="94"/>
      <c r="H2" s="104"/>
      <c r="I2" s="105" t="s">
        <v>34</v>
      </c>
      <c r="J2" s="106"/>
      <c r="K2" s="106"/>
      <c r="L2" s="106"/>
      <c r="M2" s="106"/>
      <c r="N2" s="29"/>
    </row>
    <row r="3" spans="1:15" ht="15.75">
      <c r="A3" s="18"/>
      <c r="B3" s="19"/>
      <c r="C3" s="19" t="s">
        <v>35</v>
      </c>
      <c r="D3" s="18" t="s">
        <v>3</v>
      </c>
      <c r="E3" s="19" t="s">
        <v>4</v>
      </c>
      <c r="F3" s="20" t="s">
        <v>5</v>
      </c>
      <c r="G3" s="20" t="s">
        <v>6</v>
      </c>
      <c r="H3" s="21" t="s">
        <v>7</v>
      </c>
      <c r="I3" s="18" t="s">
        <v>3</v>
      </c>
      <c r="J3" s="19" t="s">
        <v>4</v>
      </c>
      <c r="K3" s="20" t="s">
        <v>5</v>
      </c>
      <c r="L3" s="20" t="s">
        <v>6</v>
      </c>
      <c r="M3" s="20" t="s">
        <v>7</v>
      </c>
      <c r="N3" s="30" t="s">
        <v>8</v>
      </c>
    </row>
    <row r="4" spans="1:15">
      <c r="A4" s="91" t="s">
        <v>9</v>
      </c>
      <c r="B4" s="107" t="s">
        <v>10</v>
      </c>
      <c r="C4" s="23" t="s">
        <v>36</v>
      </c>
      <c r="D4" s="24">
        <v>1</v>
      </c>
      <c r="E4" s="23">
        <v>0.93758404961516195</v>
      </c>
      <c r="F4" s="23">
        <v>0.96879199999999999</v>
      </c>
      <c r="G4" s="23">
        <v>3.120798E-2</v>
      </c>
      <c r="H4" s="25">
        <v>4.413475E-2</v>
      </c>
      <c r="I4" s="24">
        <v>114.826055442046</v>
      </c>
      <c r="J4" s="23">
        <v>108.908081247532</v>
      </c>
      <c r="K4" s="23">
        <v>111.86709999999999</v>
      </c>
      <c r="L4" s="23">
        <v>2.9589880000000002</v>
      </c>
      <c r="M4" s="23">
        <v>4.1846410000000001</v>
      </c>
      <c r="N4" s="31">
        <f>TTEST(D4:E4,I4:J4,2,2)</f>
        <v>7.1124844190876104E-4</v>
      </c>
    </row>
    <row r="5" spans="1:15">
      <c r="A5" s="91"/>
      <c r="B5" s="107"/>
      <c r="C5" s="23" t="s">
        <v>37</v>
      </c>
      <c r="D5" s="24">
        <v>1.18223663926876</v>
      </c>
      <c r="E5" s="23">
        <v>0.95924216506989501</v>
      </c>
      <c r="F5" s="23">
        <v>1.0707390000000001</v>
      </c>
      <c r="G5" s="23">
        <v>0.11149729999999999</v>
      </c>
      <c r="H5" s="25">
        <v>0.15768090000000001</v>
      </c>
      <c r="I5" s="24">
        <v>15.1455181512233</v>
      </c>
      <c r="J5" s="23">
        <v>12.230262072821001</v>
      </c>
      <c r="K5" s="23">
        <v>13.687889999999999</v>
      </c>
      <c r="L5" s="23">
        <v>1.4576279999999999</v>
      </c>
      <c r="M5" s="23">
        <v>2.0613980000000001</v>
      </c>
      <c r="N5" s="31">
        <f t="shared" ref="N5:N22" si="0">TTEST(D5:E5,I5:J5,2,2)</f>
        <v>1.31602740890314E-2</v>
      </c>
    </row>
    <row r="6" spans="1:15">
      <c r="A6" s="91"/>
      <c r="B6" s="107" t="s">
        <v>11</v>
      </c>
      <c r="C6" s="23" t="s">
        <v>36</v>
      </c>
      <c r="D6" s="24">
        <v>6.76029944005316</v>
      </c>
      <c r="E6" s="23">
        <v>6.57800039188756</v>
      </c>
      <c r="F6" s="23">
        <v>6.6691500000000001</v>
      </c>
      <c r="G6" s="23">
        <v>9.1149320000000006E-2</v>
      </c>
      <c r="H6" s="25">
        <v>0.12890460000000001</v>
      </c>
      <c r="I6" s="24">
        <v>187.84985127314701</v>
      </c>
      <c r="J6" s="23">
        <v>199.82839949782201</v>
      </c>
      <c r="K6" s="23">
        <v>193.8391</v>
      </c>
      <c r="L6" s="23">
        <v>5.9892729999999998</v>
      </c>
      <c r="M6" s="23">
        <v>8.4701109999999993</v>
      </c>
      <c r="N6" s="31">
        <f t="shared" si="0"/>
        <v>1.0226099654318201E-3</v>
      </c>
    </row>
    <row r="7" spans="1:15">
      <c r="A7" s="91"/>
      <c r="B7" s="107"/>
      <c r="C7" s="23" t="s">
        <v>37</v>
      </c>
      <c r="D7" s="24">
        <v>4.6523134448813099</v>
      </c>
      <c r="E7" s="23">
        <v>5.3069644494477304</v>
      </c>
      <c r="F7" s="23">
        <v>4.9796389999999997</v>
      </c>
      <c r="G7" s="23">
        <v>0.32732559999999999</v>
      </c>
      <c r="H7" s="25">
        <v>0.46290829999999999</v>
      </c>
      <c r="I7" s="24">
        <v>142.588049272061</v>
      </c>
      <c r="J7" s="23">
        <v>166.31811821399</v>
      </c>
      <c r="K7" s="23">
        <v>154.45310000000001</v>
      </c>
      <c r="L7" s="23">
        <v>11.86504</v>
      </c>
      <c r="M7" s="23">
        <v>16.779699999999998</v>
      </c>
      <c r="N7" s="31">
        <f t="shared" si="0"/>
        <v>6.24677718794519E-3</v>
      </c>
    </row>
    <row r="8" spans="1:15">
      <c r="A8" s="24"/>
      <c r="B8" s="23"/>
      <c r="C8" s="23"/>
      <c r="D8" s="24"/>
      <c r="E8" s="23"/>
      <c r="F8" s="23"/>
      <c r="G8" s="23"/>
      <c r="H8" s="25"/>
      <c r="I8" s="24"/>
      <c r="J8" s="23"/>
      <c r="K8" s="23"/>
      <c r="L8" s="23"/>
      <c r="M8" s="23"/>
      <c r="N8" s="31"/>
    </row>
    <row r="9" spans="1:15">
      <c r="A9" s="91" t="s">
        <v>12</v>
      </c>
      <c r="B9" s="107" t="s">
        <v>10</v>
      </c>
      <c r="C9" s="23" t="s">
        <v>36</v>
      </c>
      <c r="D9" s="24">
        <v>1</v>
      </c>
      <c r="E9" s="23">
        <v>1.14474875635893</v>
      </c>
      <c r="F9" s="23">
        <v>1.0723739999999999</v>
      </c>
      <c r="G9" s="23">
        <v>7.2374400000000005E-2</v>
      </c>
      <c r="H9" s="25">
        <v>0.1023529</v>
      </c>
      <c r="I9" s="24">
        <v>19.268238352735001</v>
      </c>
      <c r="J9" s="23">
        <v>19.109402886108501</v>
      </c>
      <c r="K9" s="23">
        <v>19.18882</v>
      </c>
      <c r="L9" s="23">
        <v>7.9417230000000005E-2</v>
      </c>
      <c r="M9" s="23">
        <v>0.11231289999999999</v>
      </c>
      <c r="N9" s="31">
        <f t="shared" si="0"/>
        <v>3.5174954272926601E-5</v>
      </c>
    </row>
    <row r="10" spans="1:15">
      <c r="A10" s="91"/>
      <c r="B10" s="107"/>
      <c r="C10" s="23" t="s">
        <v>37</v>
      </c>
      <c r="D10" s="24">
        <v>1.41789520931154</v>
      </c>
      <c r="E10" s="23">
        <v>1.4235718078928099</v>
      </c>
      <c r="F10" s="23">
        <v>1.420733</v>
      </c>
      <c r="G10" s="23">
        <v>2.8383140000000002E-3</v>
      </c>
      <c r="H10" s="25">
        <v>4.0139820000000001E-3</v>
      </c>
      <c r="I10" s="24">
        <v>2.5361040247361402</v>
      </c>
      <c r="J10" s="23">
        <v>2.5806983686773601</v>
      </c>
      <c r="K10" s="23">
        <v>2.5584009999999999</v>
      </c>
      <c r="L10" s="23">
        <v>2.229714E-2</v>
      </c>
      <c r="M10" s="23">
        <v>3.1532919999999999E-2</v>
      </c>
      <c r="N10" s="31">
        <f t="shared" si="0"/>
        <v>3.9011741412366298E-4</v>
      </c>
    </row>
    <row r="11" spans="1:15">
      <c r="A11" s="91"/>
      <c r="B11" s="107" t="s">
        <v>11</v>
      </c>
      <c r="C11" s="23" t="s">
        <v>36</v>
      </c>
      <c r="D11" s="24">
        <v>0.85150363789712802</v>
      </c>
      <c r="E11" s="23">
        <v>0.70973560360140997</v>
      </c>
      <c r="F11" s="23">
        <v>0.78061959999999997</v>
      </c>
      <c r="G11" s="23">
        <v>7.0883989999999994E-2</v>
      </c>
      <c r="H11" s="25">
        <v>0.1002451</v>
      </c>
      <c r="I11" s="24">
        <v>61.435759945536603</v>
      </c>
      <c r="J11" s="23">
        <v>56.3069176649824</v>
      </c>
      <c r="K11" s="23">
        <v>58.871339999999996</v>
      </c>
      <c r="L11" s="23">
        <v>2.5644209999999998</v>
      </c>
      <c r="M11" s="23">
        <v>3.6266379999999998</v>
      </c>
      <c r="N11" s="31">
        <f t="shared" si="0"/>
        <v>1.9445927203400699E-3</v>
      </c>
    </row>
    <row r="12" spans="1:15">
      <c r="A12" s="91"/>
      <c r="B12" s="107"/>
      <c r="C12" s="23" t="s">
        <v>37</v>
      </c>
      <c r="D12" s="24">
        <v>0.82043404151966404</v>
      </c>
      <c r="E12" s="23">
        <v>0.78806476016228499</v>
      </c>
      <c r="F12" s="23">
        <v>0.8042494</v>
      </c>
      <c r="G12" s="23">
        <v>1.6184629999999998E-2</v>
      </c>
      <c r="H12" s="25">
        <v>2.2888519999999999E-2</v>
      </c>
      <c r="I12" s="24">
        <v>34.109227145945297</v>
      </c>
      <c r="J12" s="23">
        <v>40.851460522600398</v>
      </c>
      <c r="K12" s="23">
        <v>37.480339999999998</v>
      </c>
      <c r="L12" s="23">
        <v>3.3711169999999999</v>
      </c>
      <c r="M12" s="23">
        <v>4.7674789999999998</v>
      </c>
      <c r="N12" s="31">
        <f t="shared" si="0"/>
        <v>8.3431439007709794E-3</v>
      </c>
    </row>
    <row r="13" spans="1:15">
      <c r="A13" s="24"/>
      <c r="B13" s="23"/>
      <c r="C13" s="23"/>
      <c r="D13" s="24"/>
      <c r="E13" s="23"/>
      <c r="F13" s="23"/>
      <c r="G13" s="23"/>
      <c r="H13" s="25"/>
      <c r="I13" s="24"/>
      <c r="J13" s="23"/>
      <c r="K13" s="23"/>
      <c r="L13" s="23"/>
      <c r="M13" s="23"/>
      <c r="N13" s="31"/>
    </row>
    <row r="14" spans="1:15">
      <c r="A14" s="91" t="s">
        <v>13</v>
      </c>
      <c r="B14" s="107" t="s">
        <v>10</v>
      </c>
      <c r="C14" s="23" t="s">
        <v>36</v>
      </c>
      <c r="D14" s="24">
        <v>1</v>
      </c>
      <c r="E14" s="23">
        <v>0.98909977063119603</v>
      </c>
      <c r="F14" s="23">
        <v>0.99454989999999999</v>
      </c>
      <c r="G14" s="23">
        <v>5.4501000000000003E-3</v>
      </c>
      <c r="H14" s="25">
        <v>7.7076050000000002E-3</v>
      </c>
      <c r="I14" s="24">
        <v>7.1388643422515496</v>
      </c>
      <c r="J14" s="23">
        <v>7.7882007651778098</v>
      </c>
      <c r="K14" s="23">
        <v>7.4635319999999998</v>
      </c>
      <c r="L14" s="23">
        <v>0.32466820000000002</v>
      </c>
      <c r="M14" s="23">
        <v>0.45915010000000001</v>
      </c>
      <c r="N14" s="31">
        <f t="shared" si="0"/>
        <v>2.5101076014351102E-3</v>
      </c>
    </row>
    <row r="15" spans="1:15">
      <c r="A15" s="91"/>
      <c r="B15" s="107"/>
      <c r="C15" s="23" t="s">
        <v>37</v>
      </c>
      <c r="D15" s="24">
        <v>1.23021026866424</v>
      </c>
      <c r="E15" s="23">
        <v>1.34453413288579</v>
      </c>
      <c r="F15" s="23">
        <v>1.287372</v>
      </c>
      <c r="G15" s="23">
        <v>5.716193E-2</v>
      </c>
      <c r="H15" s="25">
        <v>8.0839170000000002E-2</v>
      </c>
      <c r="I15" s="24">
        <v>1.29836471769245</v>
      </c>
      <c r="J15" s="23">
        <v>1.46953403035109</v>
      </c>
      <c r="K15" s="23">
        <v>1.3839490000000001</v>
      </c>
      <c r="L15" s="23">
        <v>8.5584640000000003E-2</v>
      </c>
      <c r="M15" s="23">
        <v>0.121035</v>
      </c>
      <c r="N15" s="31">
        <f t="shared" si="0"/>
        <v>0.44710575600045199</v>
      </c>
      <c r="O15" s="23"/>
    </row>
    <row r="16" spans="1:15">
      <c r="A16" s="91"/>
      <c r="B16" s="107" t="s">
        <v>11</v>
      </c>
      <c r="C16" s="23" t="s">
        <v>36</v>
      </c>
      <c r="D16" s="24">
        <v>0.612167099913003</v>
      </c>
      <c r="E16" s="23">
        <v>0.73083897907290596</v>
      </c>
      <c r="F16" s="23">
        <v>0.67150310000000002</v>
      </c>
      <c r="G16" s="23">
        <v>5.933592E-2</v>
      </c>
      <c r="H16" s="25">
        <v>8.3913660000000001E-2</v>
      </c>
      <c r="I16" s="24">
        <v>14.0172582677608</v>
      </c>
      <c r="J16" s="23">
        <v>13.931795063703699</v>
      </c>
      <c r="K16" s="23">
        <v>13.97453</v>
      </c>
      <c r="L16" s="23">
        <v>4.2731760000000001E-2</v>
      </c>
      <c r="M16" s="23">
        <v>6.0431840000000001E-2</v>
      </c>
      <c r="N16" s="31">
        <f t="shared" si="0"/>
        <v>3.02112675632792E-5</v>
      </c>
    </row>
    <row r="17" spans="1:14">
      <c r="A17" s="91"/>
      <c r="B17" s="107"/>
      <c r="C17" s="23" t="s">
        <v>37</v>
      </c>
      <c r="D17" s="24">
        <v>0.819992495924175</v>
      </c>
      <c r="E17" s="23">
        <v>0.78740142213134401</v>
      </c>
      <c r="F17" s="23">
        <v>0.80369699999999999</v>
      </c>
      <c r="G17" s="23">
        <v>1.6295520000000001E-2</v>
      </c>
      <c r="H17" s="25">
        <v>2.3045349999999999E-2</v>
      </c>
      <c r="I17" s="24">
        <v>12.4946271364579</v>
      </c>
      <c r="J17" s="23">
        <v>15.6642403724313</v>
      </c>
      <c r="K17" s="23">
        <v>14.07943</v>
      </c>
      <c r="L17" s="23">
        <v>1.5848070000000001</v>
      </c>
      <c r="M17" s="23">
        <v>2.2412559999999999</v>
      </c>
      <c r="N17" s="31">
        <f t="shared" si="0"/>
        <v>1.3954551344882901E-2</v>
      </c>
    </row>
    <row r="18" spans="1:14">
      <c r="A18" s="24"/>
      <c r="B18" s="23"/>
      <c r="C18" s="23"/>
      <c r="D18" s="24"/>
      <c r="E18" s="23"/>
      <c r="F18" s="23"/>
      <c r="G18" s="23"/>
      <c r="H18" s="25"/>
      <c r="I18" s="24"/>
      <c r="J18" s="23"/>
      <c r="K18" s="23"/>
      <c r="L18" s="23"/>
      <c r="M18" s="23"/>
      <c r="N18" s="31"/>
    </row>
    <row r="19" spans="1:14">
      <c r="A19" s="91" t="s">
        <v>14</v>
      </c>
      <c r="B19" s="107" t="s">
        <v>10</v>
      </c>
      <c r="C19" s="23" t="s">
        <v>36</v>
      </c>
      <c r="D19" s="24">
        <v>1</v>
      </c>
      <c r="E19" s="23">
        <v>0.95697010916135195</v>
      </c>
      <c r="F19" s="23">
        <v>0.97848500000000005</v>
      </c>
      <c r="G19" s="23">
        <v>2.1514950000000001E-2</v>
      </c>
      <c r="H19" s="25">
        <v>3.0426740000000001E-2</v>
      </c>
      <c r="I19" s="24">
        <v>3.67204765671165</v>
      </c>
      <c r="J19" s="23">
        <v>3.7112034957807398</v>
      </c>
      <c r="K19" s="23">
        <v>3.6916259999999999</v>
      </c>
      <c r="L19" s="23">
        <v>1.9577979999999998E-2</v>
      </c>
      <c r="M19" s="23">
        <v>2.7687449999999999E-2</v>
      </c>
      <c r="N19" s="31">
        <f t="shared" si="0"/>
        <v>1.1493367974592299E-4</v>
      </c>
    </row>
    <row r="20" spans="1:14">
      <c r="A20" s="91"/>
      <c r="B20" s="107"/>
      <c r="C20" s="23" t="s">
        <v>37</v>
      </c>
      <c r="D20" s="24">
        <v>1.2944788879136</v>
      </c>
      <c r="E20" s="23">
        <v>1.58887772653445</v>
      </c>
      <c r="F20" s="23">
        <v>1.441678</v>
      </c>
      <c r="G20" s="23">
        <v>0.14719940000000001</v>
      </c>
      <c r="H20" s="25">
        <v>0.20817140000000001</v>
      </c>
      <c r="I20" s="24">
        <v>1.30581185400094</v>
      </c>
      <c r="J20" s="23">
        <v>1.41761854460668</v>
      </c>
      <c r="K20" s="23">
        <v>1.361715</v>
      </c>
      <c r="L20" s="23">
        <v>5.5903319999999999E-2</v>
      </c>
      <c r="M20" s="23">
        <v>7.9059229999999994E-2</v>
      </c>
      <c r="N20" s="31">
        <f t="shared" si="0"/>
        <v>0.66203324972337796</v>
      </c>
    </row>
    <row r="21" spans="1:14">
      <c r="A21" s="91"/>
      <c r="B21" s="107" t="s">
        <v>11</v>
      </c>
      <c r="C21" s="23" t="s">
        <v>36</v>
      </c>
      <c r="D21" s="24">
        <v>0.68866548905479796</v>
      </c>
      <c r="E21" s="23">
        <v>0.69810346639937204</v>
      </c>
      <c r="F21" s="23">
        <v>0.69338449999999996</v>
      </c>
      <c r="G21" s="23">
        <v>4.7189889999999998E-3</v>
      </c>
      <c r="H21" s="25">
        <v>6.6736579999999998E-3</v>
      </c>
      <c r="I21" s="24">
        <v>10.346549295331901</v>
      </c>
      <c r="J21" s="23">
        <v>10.310161508280199</v>
      </c>
      <c r="K21" s="23">
        <v>10.32836</v>
      </c>
      <c r="L21" s="23">
        <v>1.819372E-2</v>
      </c>
      <c r="M21" s="23">
        <v>2.5729809999999999E-2</v>
      </c>
      <c r="N21" s="31">
        <f t="shared" si="0"/>
        <v>3.80560657315467E-6</v>
      </c>
    </row>
    <row r="22" spans="1:14">
      <c r="A22" s="92"/>
      <c r="B22" s="108"/>
      <c r="C22" s="19" t="s">
        <v>37</v>
      </c>
      <c r="D22" s="18">
        <v>0.77309099321308095</v>
      </c>
      <c r="E22" s="19">
        <v>0.89508382337722303</v>
      </c>
      <c r="F22" s="19">
        <v>0.83408740000000003</v>
      </c>
      <c r="G22" s="19">
        <v>6.0996420000000003E-2</v>
      </c>
      <c r="H22" s="28">
        <v>8.6261959999999999E-2</v>
      </c>
      <c r="I22" s="18">
        <v>7.5719139655966403</v>
      </c>
      <c r="J22" s="19">
        <v>10.425817846781699</v>
      </c>
      <c r="K22" s="19">
        <v>8.9988659999999996</v>
      </c>
      <c r="L22" s="19">
        <v>1.426952</v>
      </c>
      <c r="M22" s="19">
        <v>2.018014</v>
      </c>
      <c r="N22" s="32">
        <f t="shared" si="0"/>
        <v>2.9263538081246699E-2</v>
      </c>
    </row>
  </sheetData>
  <mergeCells count="14">
    <mergeCell ref="A19:A22"/>
    <mergeCell ref="B4:B5"/>
    <mergeCell ref="B6:B7"/>
    <mergeCell ref="B9:B10"/>
    <mergeCell ref="B11:B12"/>
    <mergeCell ref="B14:B15"/>
    <mergeCell ref="B16:B17"/>
    <mergeCell ref="B19:B20"/>
    <mergeCell ref="B21:B22"/>
    <mergeCell ref="D2:H2"/>
    <mergeCell ref="I2:M2"/>
    <mergeCell ref="A4:A7"/>
    <mergeCell ref="A9:A12"/>
    <mergeCell ref="A14:A17"/>
  </mergeCells>
  <phoneticPr fontId="13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A17" sqref="A17"/>
    </sheetView>
  </sheetViews>
  <sheetFormatPr defaultColWidth="9" defaultRowHeight="15"/>
  <cols>
    <col min="1" max="1" width="9" style="15"/>
    <col min="2" max="2" width="20.375" style="15" customWidth="1"/>
    <col min="3" max="16384" width="9" style="15"/>
  </cols>
  <sheetData>
    <row r="1" spans="1:13" ht="15.75">
      <c r="A1" s="85" t="s">
        <v>38</v>
      </c>
      <c r="B1" s="85" t="s">
        <v>105</v>
      </c>
    </row>
    <row r="2" spans="1:13">
      <c r="A2" s="16"/>
      <c r="B2" s="17"/>
      <c r="C2" s="93" t="s">
        <v>33</v>
      </c>
      <c r="D2" s="94"/>
      <c r="E2" s="94"/>
      <c r="F2" s="94"/>
      <c r="G2" s="104"/>
      <c r="H2" s="106" t="s">
        <v>39</v>
      </c>
      <c r="I2" s="106"/>
      <c r="J2" s="106"/>
      <c r="K2" s="106"/>
      <c r="L2" s="109"/>
      <c r="M2" s="29"/>
    </row>
    <row r="3" spans="1:13" ht="15.75">
      <c r="A3" s="18"/>
      <c r="B3" s="19"/>
      <c r="C3" s="18" t="s">
        <v>3</v>
      </c>
      <c r="D3" s="19" t="s">
        <v>4</v>
      </c>
      <c r="E3" s="20" t="s">
        <v>5</v>
      </c>
      <c r="F3" s="20" t="s">
        <v>6</v>
      </c>
      <c r="G3" s="21" t="s">
        <v>7</v>
      </c>
      <c r="H3" s="19" t="s">
        <v>3</v>
      </c>
      <c r="I3" s="19" t="s">
        <v>4</v>
      </c>
      <c r="J3" s="20" t="s">
        <v>5</v>
      </c>
      <c r="K3" s="20" t="s">
        <v>6</v>
      </c>
      <c r="L3" s="21" t="s">
        <v>7</v>
      </c>
      <c r="M3" s="30" t="s">
        <v>8</v>
      </c>
    </row>
    <row r="4" spans="1:13">
      <c r="A4" s="91" t="s">
        <v>9</v>
      </c>
      <c r="B4" s="23" t="s">
        <v>40</v>
      </c>
      <c r="C4" s="24">
        <v>1</v>
      </c>
      <c r="D4" s="23">
        <v>0.91136464534508199</v>
      </c>
      <c r="E4" s="23">
        <v>0.95568229999999998</v>
      </c>
      <c r="F4" s="23">
        <v>4.4317660000000002E-2</v>
      </c>
      <c r="G4" s="25">
        <v>6.2674640000000004E-2</v>
      </c>
      <c r="H4" s="23">
        <v>7.9877082767805199</v>
      </c>
      <c r="I4" s="23">
        <v>7.4482193098160003</v>
      </c>
      <c r="J4" s="23">
        <v>7.7179640000000003</v>
      </c>
      <c r="K4" s="23">
        <v>0.2697444</v>
      </c>
      <c r="L4" s="25">
        <v>0.38147619999999999</v>
      </c>
      <c r="M4" s="31">
        <f>TTEST(C4:D4,H4:I4,2,2)</f>
        <v>1.6301333434477999E-3</v>
      </c>
    </row>
    <row r="5" spans="1:13">
      <c r="A5" s="91"/>
      <c r="B5" s="23" t="s">
        <v>41</v>
      </c>
      <c r="C5" s="24">
        <v>2.1743080212823398</v>
      </c>
      <c r="D5" s="23">
        <v>2.0726028500837002</v>
      </c>
      <c r="E5" s="23">
        <v>2.123456</v>
      </c>
      <c r="F5" s="23">
        <v>5.0852649999999999E-2</v>
      </c>
      <c r="G5" s="25">
        <v>7.1916510000000003E-2</v>
      </c>
      <c r="H5" s="23">
        <v>21.610440697783002</v>
      </c>
      <c r="I5" s="23">
        <v>24.416585778313401</v>
      </c>
      <c r="J5" s="23">
        <v>23.01351</v>
      </c>
      <c r="K5" s="23">
        <v>1.4030720000000001</v>
      </c>
      <c r="L5" s="25">
        <v>1.9842439999999999</v>
      </c>
      <c r="M5" s="31">
        <f t="shared" ref="M5:M14" si="0">TTEST(C5:D5,H5:I5,2,2)</f>
        <v>4.4866338704548803E-3</v>
      </c>
    </row>
    <row r="6" spans="1:13">
      <c r="A6" s="24"/>
      <c r="B6" s="23"/>
      <c r="C6" s="24"/>
      <c r="D6" s="23"/>
      <c r="E6" s="23"/>
      <c r="F6" s="23"/>
      <c r="G6" s="25"/>
      <c r="H6" s="23"/>
      <c r="I6" s="23"/>
      <c r="J6" s="23"/>
      <c r="K6" s="23"/>
      <c r="L6" s="25"/>
      <c r="M6" s="31"/>
    </row>
    <row r="7" spans="1:13">
      <c r="A7" s="91" t="s">
        <v>12</v>
      </c>
      <c r="B7" s="23" t="s">
        <v>40</v>
      </c>
      <c r="C7" s="24">
        <v>1</v>
      </c>
      <c r="D7" s="23">
        <v>1.05488421333614</v>
      </c>
      <c r="E7" s="23">
        <v>1.027442</v>
      </c>
      <c r="F7" s="23">
        <v>2.7442100000000001E-2</v>
      </c>
      <c r="G7" s="25">
        <v>3.8808990000000002E-2</v>
      </c>
      <c r="H7" s="23">
        <v>3.25894817131022</v>
      </c>
      <c r="I7" s="23">
        <v>2.9760956834643002</v>
      </c>
      <c r="J7" s="23">
        <v>3.1175220000000001</v>
      </c>
      <c r="K7" s="23">
        <v>0.1414262</v>
      </c>
      <c r="L7" s="25">
        <v>0.20000689999999999</v>
      </c>
      <c r="M7" s="31">
        <f t="shared" si="0"/>
        <v>4.7174131649006402E-3</v>
      </c>
    </row>
    <row r="8" spans="1:13">
      <c r="A8" s="91"/>
      <c r="B8" s="23" t="s">
        <v>41</v>
      </c>
      <c r="C8" s="24">
        <v>0.51768677740166802</v>
      </c>
      <c r="D8" s="23">
        <v>0.60352435579458796</v>
      </c>
      <c r="E8" s="23">
        <v>0.56060549999999998</v>
      </c>
      <c r="F8" s="23">
        <v>4.2918770000000002E-2</v>
      </c>
      <c r="G8" s="25">
        <v>6.0696310000000003E-2</v>
      </c>
      <c r="H8" s="23">
        <v>11.2443005871958</v>
      </c>
      <c r="I8" s="23">
        <v>12.3674614828803</v>
      </c>
      <c r="J8" s="23">
        <v>11.80588</v>
      </c>
      <c r="K8" s="23">
        <v>0.56158019999999997</v>
      </c>
      <c r="L8" s="25">
        <v>0.79419430000000002</v>
      </c>
      <c r="M8" s="31">
        <f t="shared" si="0"/>
        <v>2.4990940982315001E-3</v>
      </c>
    </row>
    <row r="9" spans="1:13">
      <c r="A9" s="24"/>
      <c r="B9" s="23"/>
      <c r="C9" s="24"/>
      <c r="D9" s="23"/>
      <c r="E9" s="23"/>
      <c r="F9" s="23"/>
      <c r="G9" s="25"/>
      <c r="H9" s="23"/>
      <c r="I9" s="23"/>
      <c r="J9" s="23"/>
      <c r="K9" s="23"/>
      <c r="L9" s="25"/>
      <c r="M9" s="31"/>
    </row>
    <row r="10" spans="1:13">
      <c r="A10" s="91" t="s">
        <v>13</v>
      </c>
      <c r="B10" s="23" t="s">
        <v>40</v>
      </c>
      <c r="C10" s="24">
        <v>1</v>
      </c>
      <c r="D10" s="23">
        <v>1.2336810146386401</v>
      </c>
      <c r="E10" s="23">
        <v>1.1168400000000001</v>
      </c>
      <c r="F10" s="23">
        <v>0.1168405</v>
      </c>
      <c r="G10" s="25">
        <v>0.16523740000000001</v>
      </c>
      <c r="H10" s="23">
        <v>1.7256238544864</v>
      </c>
      <c r="I10" s="23">
        <v>1.2479760536811599</v>
      </c>
      <c r="J10" s="23">
        <v>1.4867999999999999</v>
      </c>
      <c r="K10" s="23">
        <v>0.23882390000000001</v>
      </c>
      <c r="L10" s="25">
        <v>0.33774799999999999</v>
      </c>
      <c r="M10" s="31">
        <f t="shared" si="0"/>
        <v>0.298643559966495</v>
      </c>
    </row>
    <row r="11" spans="1:13">
      <c r="A11" s="91"/>
      <c r="B11" s="23" t="s">
        <v>41</v>
      </c>
      <c r="C11" s="24">
        <v>0.59108392841280299</v>
      </c>
      <c r="D11" s="23">
        <v>0.665061106409091</v>
      </c>
      <c r="E11" s="23">
        <v>0.62807250000000003</v>
      </c>
      <c r="F11" s="23">
        <v>3.6988590000000002E-2</v>
      </c>
      <c r="G11" s="25">
        <v>5.2309759999999997E-2</v>
      </c>
      <c r="H11" s="23">
        <v>6.9995306086920897</v>
      </c>
      <c r="I11" s="23">
        <v>7.4747279230730603</v>
      </c>
      <c r="J11" s="23">
        <v>7.2371290000000004</v>
      </c>
      <c r="K11" s="23">
        <v>0.2375987</v>
      </c>
      <c r="L11" s="25">
        <v>0.33601530000000002</v>
      </c>
      <c r="M11" s="31">
        <f t="shared" si="0"/>
        <v>1.3211356592301999E-3</v>
      </c>
    </row>
    <row r="12" spans="1:13">
      <c r="A12" s="24"/>
      <c r="B12" s="23"/>
      <c r="C12" s="24"/>
      <c r="D12" s="23"/>
      <c r="E12" s="23"/>
      <c r="F12" s="23"/>
      <c r="G12" s="25"/>
      <c r="H12" s="23"/>
      <c r="I12" s="23"/>
      <c r="J12" s="23"/>
      <c r="K12" s="23"/>
      <c r="L12" s="25"/>
      <c r="M12" s="31"/>
    </row>
    <row r="13" spans="1:13">
      <c r="A13" s="91" t="s">
        <v>14</v>
      </c>
      <c r="B13" s="23" t="s">
        <v>40</v>
      </c>
      <c r="C13" s="24">
        <v>1</v>
      </c>
      <c r="D13" s="23">
        <v>0.98086021265650303</v>
      </c>
      <c r="E13" s="23">
        <v>0.99043009999999998</v>
      </c>
      <c r="F13" s="23">
        <v>9.5698829999999995E-3</v>
      </c>
      <c r="G13" s="25">
        <v>1.353386E-2</v>
      </c>
      <c r="H13" s="23">
        <v>1.3177284347920699</v>
      </c>
      <c r="I13" s="23">
        <v>1.2611806132724701</v>
      </c>
      <c r="J13" s="23">
        <v>1.2894540000000001</v>
      </c>
      <c r="K13" s="23">
        <v>2.8273880000000001E-2</v>
      </c>
      <c r="L13" s="25">
        <v>3.9985310000000003E-2</v>
      </c>
      <c r="M13" s="31">
        <f>TTEST(C13:D13,H13:I13,2,2)</f>
        <v>9.81815842269965E-3</v>
      </c>
    </row>
    <row r="14" spans="1:13">
      <c r="A14" s="92"/>
      <c r="B14" s="19" t="s">
        <v>41</v>
      </c>
      <c r="C14" s="18">
        <v>0.50323063126496004</v>
      </c>
      <c r="D14" s="19">
        <v>0.58409361868843701</v>
      </c>
      <c r="E14" s="19">
        <v>0.54366210000000004</v>
      </c>
      <c r="F14" s="19">
        <v>4.0431500000000002E-2</v>
      </c>
      <c r="G14" s="28">
        <v>5.7178779999999998E-2</v>
      </c>
      <c r="H14" s="19">
        <v>3.5845069398898302</v>
      </c>
      <c r="I14" s="19">
        <v>3.3205300946765099</v>
      </c>
      <c r="J14" s="19">
        <v>3.452518</v>
      </c>
      <c r="K14" s="19">
        <v>0.13198840000000001</v>
      </c>
      <c r="L14" s="28">
        <v>0.18665979999999999</v>
      </c>
      <c r="M14" s="32">
        <f t="shared" si="0"/>
        <v>2.24447683810239E-3</v>
      </c>
    </row>
    <row r="16" spans="1:13">
      <c r="A16" s="1"/>
    </row>
    <row r="17" spans="1:1">
      <c r="A17" s="1"/>
    </row>
  </sheetData>
  <mergeCells count="6">
    <mergeCell ref="A13:A14"/>
    <mergeCell ref="C2:G2"/>
    <mergeCell ref="H2:L2"/>
    <mergeCell ref="A4:A5"/>
    <mergeCell ref="A7:A8"/>
    <mergeCell ref="A10:A11"/>
  </mergeCells>
  <phoneticPr fontId="13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D18" sqref="D18"/>
    </sheetView>
  </sheetViews>
  <sheetFormatPr defaultColWidth="9" defaultRowHeight="15"/>
  <cols>
    <col min="1" max="16384" width="9" style="1"/>
  </cols>
  <sheetData>
    <row r="1" spans="1:13" ht="15.75">
      <c r="A1" s="85" t="s">
        <v>42</v>
      </c>
      <c r="B1" s="84" t="s">
        <v>106</v>
      </c>
    </row>
    <row r="2" spans="1:13" ht="15.75">
      <c r="A2" s="63"/>
      <c r="B2" s="64" t="s">
        <v>2</v>
      </c>
      <c r="C2" s="63" t="s">
        <v>3</v>
      </c>
      <c r="D2" s="64" t="s">
        <v>4</v>
      </c>
      <c r="E2" s="65" t="s">
        <v>5</v>
      </c>
      <c r="F2" s="65" t="s">
        <v>6</v>
      </c>
      <c r="G2" s="66" t="s">
        <v>7</v>
      </c>
      <c r="H2" s="67" t="s">
        <v>8</v>
      </c>
    </row>
    <row r="3" spans="1:13">
      <c r="A3" s="91" t="s">
        <v>43</v>
      </c>
      <c r="B3" s="23" t="s">
        <v>10</v>
      </c>
      <c r="C3" s="24">
        <v>1</v>
      </c>
      <c r="D3" s="23">
        <v>1.0522373398468901</v>
      </c>
      <c r="E3" s="23">
        <v>1.026119</v>
      </c>
      <c r="F3" s="23">
        <v>2.6118700000000002E-2</v>
      </c>
      <c r="G3" s="25">
        <v>3.6937419999999999E-2</v>
      </c>
      <c r="H3" s="31">
        <f>TTEST(C3:D3,C4:D4,2,2)</f>
        <v>1.8823353471032835E-2</v>
      </c>
    </row>
    <row r="4" spans="1:13">
      <c r="A4" s="92"/>
      <c r="B4" s="19" t="s">
        <v>11</v>
      </c>
      <c r="C4" s="18">
        <v>0.43291175481238903</v>
      </c>
      <c r="D4" s="19">
        <v>0.56937753514464895</v>
      </c>
      <c r="E4" s="19">
        <v>0.50114460000000005</v>
      </c>
      <c r="F4" s="19">
        <v>6.8232890000000004E-2</v>
      </c>
      <c r="G4" s="28">
        <v>9.6495880000000006E-2</v>
      </c>
      <c r="H4" s="32"/>
    </row>
    <row r="15" spans="1:13">
      <c r="A15" s="22"/>
      <c r="B15" s="3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</sheetData>
  <mergeCells count="1">
    <mergeCell ref="A3:A4"/>
  </mergeCells>
  <phoneticPr fontId="13" type="noConversion"/>
  <pageMargins left="0.69930555555555596" right="0.69930555555555596" top="0.75" bottom="0.75" header="0.3" footer="0.3"/>
  <ignoredErrors>
    <ignoredError sqref="H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activeCell="M7" sqref="M7"/>
    </sheetView>
  </sheetViews>
  <sheetFormatPr defaultRowHeight="13.5"/>
  <cols>
    <col min="14" max="14" width="10.625" bestFit="1" customWidth="1"/>
  </cols>
  <sheetData>
    <row r="1" spans="1:14" ht="15.75">
      <c r="A1" s="84" t="s">
        <v>44</v>
      </c>
      <c r="B1" s="84" t="s">
        <v>107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>
      <c r="A2" s="16"/>
      <c r="B2" s="17"/>
      <c r="C2" s="17"/>
      <c r="D2" s="93" t="s">
        <v>33</v>
      </c>
      <c r="E2" s="94"/>
      <c r="F2" s="94"/>
      <c r="G2" s="94"/>
      <c r="H2" s="104"/>
      <c r="I2" s="105" t="s">
        <v>34</v>
      </c>
      <c r="J2" s="106"/>
      <c r="K2" s="106"/>
      <c r="L2" s="106"/>
      <c r="M2" s="109"/>
      <c r="N2" s="29"/>
    </row>
    <row r="3" spans="1:14" ht="15.75">
      <c r="A3" s="18"/>
      <c r="B3" s="19"/>
      <c r="C3" s="19" t="s">
        <v>35</v>
      </c>
      <c r="D3" s="18" t="s">
        <v>3</v>
      </c>
      <c r="E3" s="19" t="s">
        <v>4</v>
      </c>
      <c r="F3" s="20" t="s">
        <v>5</v>
      </c>
      <c r="G3" s="20" t="s">
        <v>6</v>
      </c>
      <c r="H3" s="21" t="s">
        <v>7</v>
      </c>
      <c r="I3" s="18" t="s">
        <v>3</v>
      </c>
      <c r="J3" s="19" t="s">
        <v>4</v>
      </c>
      <c r="K3" s="20" t="s">
        <v>5</v>
      </c>
      <c r="L3" s="20" t="s">
        <v>6</v>
      </c>
      <c r="M3" s="21" t="s">
        <v>7</v>
      </c>
      <c r="N3" s="30" t="s">
        <v>8</v>
      </c>
    </row>
    <row r="4" spans="1:14" ht="15">
      <c r="A4" s="105" t="s">
        <v>43</v>
      </c>
      <c r="B4" s="94" t="s">
        <v>11</v>
      </c>
      <c r="C4" s="23" t="s">
        <v>36</v>
      </c>
      <c r="D4" s="24">
        <v>1</v>
      </c>
      <c r="E4" s="23">
        <v>1.3789725705903</v>
      </c>
      <c r="F4" s="23">
        <v>1.189486</v>
      </c>
      <c r="G4" s="23">
        <v>0.1894863</v>
      </c>
      <c r="H4" s="25">
        <v>0.26797399999999999</v>
      </c>
      <c r="I4" s="24">
        <v>0.37382990695457602</v>
      </c>
      <c r="J4" s="23">
        <v>0.40443213862438099</v>
      </c>
      <c r="K4" s="23">
        <v>0.389131</v>
      </c>
      <c r="L4" s="23">
        <v>1.530112E-2</v>
      </c>
      <c r="M4" s="25">
        <v>2.1639060000000002E-2</v>
      </c>
      <c r="N4" s="133">
        <f>TTEST(D4:E4,I4:J4,2,2)</f>
        <v>5.2051655449708363E-2</v>
      </c>
    </row>
    <row r="5" spans="1:14" ht="15">
      <c r="A5" s="91"/>
      <c r="B5" s="110"/>
      <c r="C5" s="23" t="s">
        <v>37</v>
      </c>
      <c r="D5" s="24">
        <v>0.75540932886395995</v>
      </c>
      <c r="E5" s="23">
        <v>0.86479633575193704</v>
      </c>
      <c r="F5" s="23">
        <v>0.81010280000000001</v>
      </c>
      <c r="G5" s="23">
        <v>5.4693520000000002E-2</v>
      </c>
      <c r="H5" s="25">
        <v>7.7348310000000003E-2</v>
      </c>
      <c r="I5" s="24">
        <v>0.39746631364264001</v>
      </c>
      <c r="J5" s="23">
        <v>0.44577895513031202</v>
      </c>
      <c r="K5" s="23">
        <v>0.42162260000000001</v>
      </c>
      <c r="L5" s="23">
        <v>2.415633E-2</v>
      </c>
      <c r="M5" s="25">
        <v>3.4162209999999998E-2</v>
      </c>
      <c r="N5" s="133">
        <f>TTEST(D5:E5,I5:J5,2,2)</f>
        <v>2.2878155117669011E-2</v>
      </c>
    </row>
    <row r="6" spans="1:14" ht="15">
      <c r="A6" s="92"/>
      <c r="B6" s="111"/>
      <c r="C6" s="19" t="s">
        <v>45</v>
      </c>
      <c r="D6" s="18">
        <v>0.80801422276380896</v>
      </c>
      <c r="E6" s="19">
        <v>0.97014213280194095</v>
      </c>
      <c r="F6" s="19">
        <v>0.88907809999999998</v>
      </c>
      <c r="G6" s="19">
        <v>8.1063960000000004E-2</v>
      </c>
      <c r="H6" s="28">
        <v>0.1146417</v>
      </c>
      <c r="I6" s="18">
        <v>0.5498386835065</v>
      </c>
      <c r="J6" s="19">
        <v>0.55501226716155605</v>
      </c>
      <c r="K6" s="19">
        <v>0.55242550000000001</v>
      </c>
      <c r="L6" s="19">
        <v>2.586812E-3</v>
      </c>
      <c r="M6" s="28">
        <v>3.6583039999999998E-3</v>
      </c>
      <c r="N6" s="134">
        <f>TTEST(D6:E6,I6:J6,2,2)</f>
        <v>5.3431546409277254E-2</v>
      </c>
    </row>
  </sheetData>
  <mergeCells count="4">
    <mergeCell ref="D2:H2"/>
    <mergeCell ref="I2:M2"/>
    <mergeCell ref="A4:A6"/>
    <mergeCell ref="B4:B6"/>
  </mergeCells>
  <phoneticPr fontId="1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N12" sqref="N12"/>
    </sheetView>
  </sheetViews>
  <sheetFormatPr defaultColWidth="9" defaultRowHeight="15"/>
  <cols>
    <col min="1" max="13" width="9" style="1"/>
    <col min="14" max="14" width="10.625" style="1" bestFit="1" customWidth="1"/>
    <col min="15" max="16384" width="9" style="1"/>
  </cols>
  <sheetData>
    <row r="1" spans="1:14" ht="15.75">
      <c r="A1" s="84" t="s">
        <v>46</v>
      </c>
      <c r="B1" s="84" t="s">
        <v>108</v>
      </c>
    </row>
    <row r="2" spans="1:14">
      <c r="A2" s="16"/>
      <c r="B2" s="17"/>
      <c r="C2" s="17"/>
      <c r="D2" s="93" t="s">
        <v>33</v>
      </c>
      <c r="E2" s="94"/>
      <c r="F2" s="94"/>
      <c r="G2" s="94"/>
      <c r="H2" s="104"/>
      <c r="I2" s="105" t="s">
        <v>34</v>
      </c>
      <c r="J2" s="106"/>
      <c r="K2" s="106"/>
      <c r="L2" s="106"/>
      <c r="M2" s="109"/>
      <c r="N2" s="29"/>
    </row>
    <row r="3" spans="1:14" ht="15.75">
      <c r="A3" s="18"/>
      <c r="B3" s="19"/>
      <c r="C3" s="19" t="s">
        <v>35</v>
      </c>
      <c r="D3" s="18" t="s">
        <v>3</v>
      </c>
      <c r="E3" s="19" t="s">
        <v>4</v>
      </c>
      <c r="F3" s="20" t="s">
        <v>5</v>
      </c>
      <c r="G3" s="20" t="s">
        <v>6</v>
      </c>
      <c r="H3" s="21" t="s">
        <v>7</v>
      </c>
      <c r="I3" s="18" t="s">
        <v>3</v>
      </c>
      <c r="J3" s="19" t="s">
        <v>4</v>
      </c>
      <c r="K3" s="20" t="s">
        <v>5</v>
      </c>
      <c r="L3" s="20" t="s">
        <v>6</v>
      </c>
      <c r="M3" s="21" t="s">
        <v>7</v>
      </c>
      <c r="N3" s="30" t="s">
        <v>8</v>
      </c>
    </row>
    <row r="4" spans="1:14">
      <c r="A4" s="105" t="s">
        <v>47</v>
      </c>
      <c r="B4" s="94" t="s">
        <v>10</v>
      </c>
      <c r="C4" s="23" t="s">
        <v>36</v>
      </c>
      <c r="D4" s="24">
        <v>1</v>
      </c>
      <c r="E4" s="23">
        <v>1.1724869839497201</v>
      </c>
      <c r="F4" s="23">
        <v>1.086244</v>
      </c>
      <c r="G4" s="23">
        <v>8.6243509999999995E-2</v>
      </c>
      <c r="H4" s="25">
        <v>0.1219667</v>
      </c>
      <c r="I4" s="24">
        <v>0.26390832612568199</v>
      </c>
      <c r="J4" s="23">
        <v>0.22276536442483499</v>
      </c>
      <c r="K4" s="23">
        <v>0.24333689999999999</v>
      </c>
      <c r="L4" s="23">
        <v>2.057148E-2</v>
      </c>
      <c r="M4" s="25">
        <v>2.9092460000000001E-2</v>
      </c>
      <c r="N4" s="36">
        <f>TTEST(D4:E4,I4:J4,2,2)</f>
        <v>1.08840392382866E-2</v>
      </c>
    </row>
    <row r="5" spans="1:14">
      <c r="A5" s="92"/>
      <c r="B5" s="111"/>
      <c r="C5" s="19" t="s">
        <v>37</v>
      </c>
      <c r="D5" s="18">
        <v>0.65881537479839203</v>
      </c>
      <c r="E5" s="19">
        <v>0.99544328361599599</v>
      </c>
      <c r="F5" s="19">
        <v>0.82712940000000001</v>
      </c>
      <c r="G5" s="19">
        <v>0.16831399999999999</v>
      </c>
      <c r="H5" s="28">
        <v>0.23803189999999999</v>
      </c>
      <c r="I5" s="18">
        <v>0.328367552280454</v>
      </c>
      <c r="J5" s="19">
        <v>0.23133095023688399</v>
      </c>
      <c r="K5" s="19">
        <v>0.27984930000000002</v>
      </c>
      <c r="L5" s="19">
        <v>4.8518310000000002E-2</v>
      </c>
      <c r="M5" s="28">
        <v>6.8615250000000003E-2</v>
      </c>
      <c r="N5" s="37">
        <f>TTEST(D5:E5,I5:J5,2,2)</f>
        <v>8.8982746537964993E-2</v>
      </c>
    </row>
    <row r="6" spans="1:14">
      <c r="N6" s="62"/>
    </row>
    <row r="7" spans="1:14">
      <c r="A7" s="16"/>
      <c r="B7" s="17"/>
      <c r="C7" s="17"/>
      <c r="D7" s="93" t="s">
        <v>33</v>
      </c>
      <c r="E7" s="94"/>
      <c r="F7" s="94"/>
      <c r="G7" s="94"/>
      <c r="H7" s="104"/>
      <c r="I7" s="105" t="s">
        <v>39</v>
      </c>
      <c r="J7" s="106"/>
      <c r="K7" s="106"/>
      <c r="L7" s="106"/>
      <c r="M7" s="109"/>
      <c r="N7" s="48"/>
    </row>
    <row r="8" spans="1:14" ht="15.75">
      <c r="A8" s="18"/>
      <c r="B8" s="19"/>
      <c r="C8" s="19"/>
      <c r="D8" s="18" t="s">
        <v>3</v>
      </c>
      <c r="E8" s="19" t="s">
        <v>4</v>
      </c>
      <c r="F8" s="20" t="s">
        <v>5</v>
      </c>
      <c r="G8" s="20" t="s">
        <v>6</v>
      </c>
      <c r="H8" s="21" t="s">
        <v>7</v>
      </c>
      <c r="I8" s="18" t="s">
        <v>3</v>
      </c>
      <c r="J8" s="19" t="s">
        <v>4</v>
      </c>
      <c r="K8" s="20" t="s">
        <v>5</v>
      </c>
      <c r="L8" s="20" t="s">
        <v>6</v>
      </c>
      <c r="M8" s="21" t="s">
        <v>7</v>
      </c>
      <c r="N8" s="30" t="s">
        <v>8</v>
      </c>
    </row>
    <row r="9" spans="1:14" ht="27.75" customHeight="1">
      <c r="A9" s="61" t="s">
        <v>47</v>
      </c>
      <c r="B9" s="112" t="s">
        <v>40</v>
      </c>
      <c r="C9" s="103"/>
      <c r="D9" s="18">
        <v>1</v>
      </c>
      <c r="E9" s="19">
        <v>1.2749221346414901</v>
      </c>
      <c r="F9" s="19">
        <v>1.1374610000000001</v>
      </c>
      <c r="G9" s="19">
        <v>0.1374611</v>
      </c>
      <c r="H9" s="28">
        <v>0.1943993</v>
      </c>
      <c r="I9" s="18">
        <v>0.43916350260750903</v>
      </c>
      <c r="J9" s="19">
        <v>0.40147080750209901</v>
      </c>
      <c r="K9" s="19">
        <v>0.4203172</v>
      </c>
      <c r="L9" s="19">
        <v>1.8846350000000001E-2</v>
      </c>
      <c r="M9" s="28">
        <v>2.6652760000000001E-2</v>
      </c>
      <c r="N9" s="37">
        <f>TTEST(D9:E9,I9:J9,2,2)</f>
        <v>3.5452685831075102E-2</v>
      </c>
    </row>
    <row r="10" spans="1:14">
      <c r="N10" s="62"/>
    </row>
    <row r="11" spans="1:14">
      <c r="A11" s="16"/>
      <c r="B11" s="17"/>
      <c r="C11" s="17"/>
      <c r="D11" s="93" t="s">
        <v>33</v>
      </c>
      <c r="E11" s="94"/>
      <c r="F11" s="94"/>
      <c r="G11" s="94"/>
      <c r="H11" s="104"/>
      <c r="I11" s="105" t="s">
        <v>48</v>
      </c>
      <c r="J11" s="106"/>
      <c r="K11" s="106"/>
      <c r="L11" s="106"/>
      <c r="M11" s="106"/>
      <c r="N11" s="23"/>
    </row>
    <row r="12" spans="1:14" ht="15.75">
      <c r="A12" s="18"/>
      <c r="B12" s="19"/>
      <c r="C12" s="19"/>
      <c r="D12" s="18" t="s">
        <v>3</v>
      </c>
      <c r="E12" s="19" t="s">
        <v>4</v>
      </c>
      <c r="F12" s="20" t="s">
        <v>5</v>
      </c>
      <c r="G12" s="20" t="s">
        <v>6</v>
      </c>
      <c r="H12" s="21" t="s">
        <v>7</v>
      </c>
      <c r="I12" s="18" t="s">
        <v>3</v>
      </c>
      <c r="J12" s="19" t="s">
        <v>4</v>
      </c>
      <c r="K12" s="20" t="s">
        <v>5</v>
      </c>
      <c r="L12" s="20" t="s">
        <v>6</v>
      </c>
      <c r="M12" s="20" t="s">
        <v>7</v>
      </c>
      <c r="N12" s="26"/>
    </row>
    <row r="13" spans="1:14">
      <c r="A13" s="61" t="s">
        <v>47</v>
      </c>
      <c r="B13" s="112" t="s">
        <v>10</v>
      </c>
      <c r="C13" s="103"/>
      <c r="D13" s="18">
        <v>1</v>
      </c>
      <c r="E13" s="19">
        <v>1.13517934657576</v>
      </c>
      <c r="F13" s="18">
        <v>1.06759</v>
      </c>
      <c r="G13" s="19">
        <v>6.7589700000000003E-2</v>
      </c>
      <c r="H13" s="28">
        <v>9.5586270000000001E-2</v>
      </c>
      <c r="I13" s="18">
        <v>0.830957989082731</v>
      </c>
      <c r="J13" s="19">
        <v>0.726377724516169</v>
      </c>
      <c r="K13" s="19">
        <v>0.77866789999999997</v>
      </c>
      <c r="L13" s="19">
        <v>5.2290139999999999E-2</v>
      </c>
      <c r="M13" s="19">
        <v>7.3949429999999997E-2</v>
      </c>
      <c r="N13" s="135"/>
    </row>
    <row r="14" spans="1:14">
      <c r="N14" s="62"/>
    </row>
    <row r="15" spans="1:14" ht="15" customHeight="1">
      <c r="A15" s="16"/>
      <c r="B15" s="17"/>
      <c r="C15" s="17"/>
      <c r="D15" s="93" t="s">
        <v>49</v>
      </c>
      <c r="E15" s="94"/>
      <c r="F15" s="94"/>
      <c r="G15" s="94"/>
      <c r="H15" s="104"/>
      <c r="I15" s="93" t="s">
        <v>50</v>
      </c>
      <c r="J15" s="94"/>
      <c r="K15" s="94"/>
      <c r="L15" s="94"/>
      <c r="M15" s="104"/>
      <c r="N15" s="48"/>
    </row>
    <row r="16" spans="1:14" ht="15.75">
      <c r="A16" s="18"/>
      <c r="B16" s="19"/>
      <c r="C16" s="19"/>
      <c r="D16" s="18" t="s">
        <v>3</v>
      </c>
      <c r="E16" s="19" t="s">
        <v>4</v>
      </c>
      <c r="F16" s="20" t="s">
        <v>5</v>
      </c>
      <c r="G16" s="20" t="s">
        <v>6</v>
      </c>
      <c r="H16" s="21" t="s">
        <v>7</v>
      </c>
      <c r="I16" s="18" t="s">
        <v>3</v>
      </c>
      <c r="J16" s="19" t="s">
        <v>4</v>
      </c>
      <c r="K16" s="20" t="s">
        <v>5</v>
      </c>
      <c r="L16" s="20" t="s">
        <v>6</v>
      </c>
      <c r="M16" s="21" t="s">
        <v>7</v>
      </c>
      <c r="N16" s="30" t="s">
        <v>8</v>
      </c>
    </row>
    <row r="17" spans="1:14">
      <c r="A17" s="61" t="s">
        <v>47</v>
      </c>
      <c r="B17" s="112" t="s">
        <v>10</v>
      </c>
      <c r="C17" s="103"/>
      <c r="D17" s="18">
        <v>1</v>
      </c>
      <c r="E17" s="19">
        <v>1.20221228825181</v>
      </c>
      <c r="F17" s="18">
        <v>1.1011059999999999</v>
      </c>
      <c r="G17" s="19">
        <v>0.10110619999999999</v>
      </c>
      <c r="H17" s="28">
        <v>0.14298569999999999</v>
      </c>
      <c r="I17" s="18">
        <v>28.4503633479918</v>
      </c>
      <c r="J17" s="19">
        <v>23.0101360717922</v>
      </c>
      <c r="K17" s="19">
        <v>25.730250000000002</v>
      </c>
      <c r="L17" s="19">
        <v>2.7201140000000001</v>
      </c>
      <c r="M17" s="28">
        <v>3.846822</v>
      </c>
      <c r="N17" s="37">
        <f>TTEST(D17:E17,I17:J17,2,2)</f>
        <v>1.19951528868834E-2</v>
      </c>
    </row>
  </sheetData>
  <mergeCells count="13">
    <mergeCell ref="B17:C17"/>
    <mergeCell ref="A4:A5"/>
    <mergeCell ref="B4:B5"/>
    <mergeCell ref="D11:H11"/>
    <mergeCell ref="I11:M11"/>
    <mergeCell ref="B13:C13"/>
    <mergeCell ref="D15:H15"/>
    <mergeCell ref="I15:M15"/>
    <mergeCell ref="D2:H2"/>
    <mergeCell ref="I2:M2"/>
    <mergeCell ref="D7:H7"/>
    <mergeCell ref="I7:M7"/>
    <mergeCell ref="B9:C9"/>
  </mergeCells>
  <phoneticPr fontId="1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Fig 1C</vt:lpstr>
      <vt:lpstr>Fig 3A</vt:lpstr>
      <vt:lpstr>Fig 3C</vt:lpstr>
      <vt:lpstr>Fig 3D</vt:lpstr>
      <vt:lpstr>Fig 5B</vt:lpstr>
      <vt:lpstr>Fig 6B</vt:lpstr>
      <vt:lpstr>Fig 7C</vt:lpstr>
      <vt:lpstr>Fig 7D</vt:lpstr>
      <vt:lpstr>Fig 8A</vt:lpstr>
      <vt:lpstr>Fig 8C</vt:lpstr>
      <vt:lpstr>S3B Fig</vt:lpstr>
      <vt:lpstr>S3C Fig</vt:lpstr>
      <vt:lpstr>S3D Fig</vt:lpstr>
      <vt:lpstr>S3E Fig</vt:lpstr>
      <vt:lpstr>Fig S4A</vt:lpstr>
      <vt:lpstr>Fig S5B</vt:lpstr>
      <vt:lpstr>Fig S6B</vt:lpstr>
      <vt:lpstr>Fig S6C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2019-01-28T08:56:07Z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