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05" yWindow="-105" windowWidth="23250" windowHeight="12570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X151" i="1" l="1"/>
  <c r="AW125" i="1"/>
  <c r="AX125" i="1"/>
  <c r="AY125" i="1"/>
  <c r="AW126" i="1"/>
  <c r="AX126" i="1"/>
  <c r="AY126" i="1"/>
  <c r="AW127" i="1"/>
  <c r="AX127" i="1"/>
  <c r="AY127" i="1"/>
  <c r="AW128" i="1"/>
  <c r="AX128" i="1"/>
  <c r="AY128" i="1"/>
  <c r="AW129" i="1"/>
  <c r="AX129" i="1"/>
  <c r="AY129" i="1"/>
  <c r="AW130" i="1"/>
  <c r="AX130" i="1"/>
  <c r="AY130" i="1"/>
  <c r="AW131" i="1"/>
  <c r="AX131" i="1"/>
  <c r="AY131" i="1"/>
  <c r="AW132" i="1"/>
  <c r="AX132" i="1"/>
  <c r="AY132" i="1"/>
  <c r="AW133" i="1"/>
  <c r="AX133" i="1"/>
  <c r="AY133" i="1"/>
  <c r="AW134" i="1"/>
  <c r="AX134" i="1"/>
  <c r="AY134" i="1"/>
  <c r="AW135" i="1"/>
  <c r="AX135" i="1"/>
  <c r="AY135" i="1"/>
  <c r="AW136" i="1"/>
  <c r="AX136" i="1"/>
  <c r="AY136" i="1"/>
  <c r="AW137" i="1"/>
  <c r="AX137" i="1"/>
  <c r="AY137" i="1"/>
  <c r="AW138" i="1"/>
  <c r="AX138" i="1"/>
  <c r="AY138" i="1"/>
  <c r="AW139" i="1"/>
  <c r="AX139" i="1"/>
  <c r="AY139" i="1"/>
  <c r="AW140" i="1"/>
  <c r="AX140" i="1"/>
  <c r="AY140" i="1"/>
  <c r="AW141" i="1"/>
  <c r="AX141" i="1"/>
  <c r="AY141" i="1"/>
  <c r="AW142" i="1"/>
  <c r="AX142" i="1"/>
  <c r="AY142" i="1"/>
  <c r="AW143" i="1"/>
  <c r="AX143" i="1"/>
  <c r="AY143" i="1"/>
  <c r="AW144" i="1"/>
  <c r="AX144" i="1"/>
  <c r="AY144" i="1"/>
  <c r="AW145" i="1"/>
  <c r="AX145" i="1"/>
  <c r="AY145" i="1"/>
  <c r="AW146" i="1"/>
  <c r="AX146" i="1"/>
  <c r="AY146" i="1"/>
  <c r="AW147" i="1"/>
  <c r="AX147" i="1"/>
  <c r="AY147" i="1"/>
  <c r="AW148" i="1"/>
  <c r="AX148" i="1"/>
  <c r="AY148" i="1"/>
  <c r="AW149" i="1"/>
  <c r="AX149" i="1"/>
  <c r="AY149" i="1"/>
  <c r="AW150" i="1"/>
  <c r="AX150" i="1"/>
  <c r="AY150" i="1"/>
  <c r="AW151" i="1"/>
  <c r="AY151" i="1"/>
  <c r="AW152" i="1"/>
  <c r="AX152" i="1"/>
  <c r="AY152" i="1"/>
  <c r="AW153" i="1"/>
  <c r="AX153" i="1"/>
  <c r="AY153" i="1"/>
  <c r="AW154" i="1"/>
  <c r="AX154" i="1"/>
  <c r="AY154" i="1"/>
  <c r="AW155" i="1"/>
  <c r="AX155" i="1"/>
  <c r="AY155" i="1"/>
  <c r="AW156" i="1"/>
  <c r="AX156" i="1"/>
  <c r="AY156" i="1"/>
  <c r="AW157" i="1"/>
  <c r="AX157" i="1"/>
  <c r="AY157" i="1"/>
  <c r="AW158" i="1"/>
  <c r="AX158" i="1"/>
  <c r="AY158" i="1"/>
  <c r="AW159" i="1"/>
  <c r="AX159" i="1"/>
  <c r="AY159" i="1"/>
  <c r="AW160" i="1"/>
  <c r="AX160" i="1"/>
  <c r="AY160" i="1"/>
  <c r="AW113" i="1"/>
  <c r="AX113" i="1"/>
  <c r="AY113" i="1"/>
  <c r="AW114" i="1"/>
  <c r="AX114" i="1"/>
  <c r="AY114" i="1"/>
  <c r="AW115" i="1"/>
  <c r="AX115" i="1"/>
  <c r="AY115" i="1"/>
  <c r="AW116" i="1"/>
  <c r="AX116" i="1"/>
  <c r="AY116" i="1"/>
  <c r="AW117" i="1"/>
  <c r="AX117" i="1"/>
  <c r="AY117" i="1"/>
  <c r="AW118" i="1"/>
  <c r="AX118" i="1"/>
  <c r="AY118" i="1"/>
  <c r="AW119" i="1"/>
  <c r="AX119" i="1"/>
  <c r="AY119" i="1"/>
  <c r="AW120" i="1"/>
  <c r="AX120" i="1"/>
  <c r="AY120" i="1"/>
  <c r="AW121" i="1"/>
  <c r="AX121" i="1"/>
  <c r="AY121" i="1"/>
  <c r="AW122" i="1"/>
  <c r="AX122" i="1"/>
  <c r="AY122" i="1"/>
  <c r="AW98" i="1"/>
  <c r="AX98" i="1"/>
  <c r="AY98" i="1"/>
  <c r="AW99" i="1"/>
  <c r="AX99" i="1"/>
  <c r="AY99" i="1"/>
  <c r="AW100" i="1"/>
  <c r="AX100" i="1"/>
  <c r="AY100" i="1"/>
  <c r="AW101" i="1"/>
  <c r="AX101" i="1"/>
  <c r="AY101" i="1"/>
  <c r="AW102" i="1"/>
  <c r="AX102" i="1"/>
  <c r="AY102" i="1"/>
  <c r="AW103" i="1"/>
  <c r="AX103" i="1"/>
  <c r="AY103" i="1"/>
  <c r="AW104" i="1"/>
  <c r="AX104" i="1"/>
  <c r="AY104" i="1"/>
  <c r="AW105" i="1"/>
  <c r="AX105" i="1"/>
  <c r="AY105" i="1"/>
  <c r="AW106" i="1"/>
  <c r="AX106" i="1"/>
  <c r="AY106" i="1"/>
  <c r="AW107" i="1"/>
  <c r="AX107" i="1"/>
  <c r="AY107" i="1"/>
  <c r="AW108" i="1"/>
  <c r="AX108" i="1"/>
  <c r="AY108" i="1"/>
  <c r="AW109" i="1"/>
  <c r="AX109" i="1"/>
  <c r="AY109" i="1"/>
  <c r="AW110" i="1"/>
  <c r="AX110" i="1"/>
  <c r="AY110" i="1"/>
  <c r="AW82" i="1"/>
  <c r="AX82" i="1"/>
  <c r="AY82" i="1"/>
  <c r="AW83" i="1"/>
  <c r="AX83" i="1"/>
  <c r="AY83" i="1"/>
  <c r="AW84" i="1"/>
  <c r="AX84" i="1"/>
  <c r="AY84" i="1"/>
  <c r="AW85" i="1"/>
  <c r="AX85" i="1"/>
  <c r="AY85" i="1"/>
  <c r="AW86" i="1"/>
  <c r="AX86" i="1"/>
  <c r="AY86" i="1"/>
  <c r="AW87" i="1"/>
  <c r="AX87" i="1"/>
  <c r="AY87" i="1"/>
  <c r="AW88" i="1"/>
  <c r="AX88" i="1"/>
  <c r="AY88" i="1"/>
  <c r="AW89" i="1"/>
  <c r="AX89" i="1"/>
  <c r="AY89" i="1"/>
  <c r="AW90" i="1"/>
  <c r="AX90" i="1"/>
  <c r="AY90" i="1"/>
  <c r="AW91" i="1"/>
  <c r="AX91" i="1"/>
  <c r="AY91" i="1"/>
  <c r="AW92" i="1"/>
  <c r="AX92" i="1"/>
  <c r="AY92" i="1"/>
  <c r="AW93" i="1"/>
  <c r="AX93" i="1"/>
  <c r="AY93" i="1"/>
  <c r="AW94" i="1"/>
  <c r="AX94" i="1"/>
  <c r="AY94" i="1"/>
  <c r="AW95" i="1"/>
  <c r="AX95" i="1"/>
  <c r="AY95" i="1"/>
  <c r="AW65" i="1"/>
  <c r="AX65" i="1"/>
  <c r="AY65" i="1"/>
  <c r="AW66" i="1"/>
  <c r="AX66" i="1"/>
  <c r="AY66" i="1"/>
  <c r="AW67" i="1"/>
  <c r="AX67" i="1"/>
  <c r="AY67" i="1"/>
  <c r="AW68" i="1"/>
  <c r="AX68" i="1"/>
  <c r="AY68" i="1"/>
  <c r="AW69" i="1"/>
  <c r="AX69" i="1"/>
  <c r="AY69" i="1"/>
  <c r="AW70" i="1"/>
  <c r="AX70" i="1"/>
  <c r="AY70" i="1"/>
  <c r="AW71" i="1"/>
  <c r="AX71" i="1"/>
  <c r="AY71" i="1"/>
  <c r="AW72" i="1"/>
  <c r="AX72" i="1"/>
  <c r="AY72" i="1"/>
  <c r="AW73" i="1"/>
  <c r="AX73" i="1"/>
  <c r="AY73" i="1"/>
  <c r="AW74" i="1"/>
  <c r="AX74" i="1"/>
  <c r="AY74" i="1"/>
  <c r="AW75" i="1"/>
  <c r="AX75" i="1"/>
  <c r="AY75" i="1"/>
  <c r="AW76" i="1"/>
  <c r="AX76" i="1"/>
  <c r="AY76" i="1"/>
  <c r="AW77" i="1"/>
  <c r="AX77" i="1"/>
  <c r="AY77" i="1"/>
  <c r="AW78" i="1"/>
  <c r="AX78" i="1"/>
  <c r="AY78" i="1"/>
  <c r="AW79" i="1"/>
  <c r="AX79" i="1"/>
  <c r="AY79" i="1"/>
  <c r="AW44" i="1"/>
  <c r="AX44" i="1"/>
  <c r="AY44" i="1"/>
  <c r="AW45" i="1"/>
  <c r="AX45" i="1"/>
  <c r="AY45" i="1"/>
  <c r="AW46" i="1"/>
  <c r="AX46" i="1"/>
  <c r="AY46" i="1"/>
  <c r="AW47" i="1"/>
  <c r="AX47" i="1"/>
  <c r="AY47" i="1"/>
  <c r="AW48" i="1"/>
  <c r="AX48" i="1"/>
  <c r="AY48" i="1"/>
  <c r="AW49" i="1"/>
  <c r="AX49" i="1"/>
  <c r="AY49" i="1"/>
  <c r="AW50" i="1"/>
  <c r="AX50" i="1"/>
  <c r="AY50" i="1"/>
  <c r="AW51" i="1"/>
  <c r="AX51" i="1"/>
  <c r="AY51" i="1"/>
  <c r="AW52" i="1"/>
  <c r="AX52" i="1"/>
  <c r="AY52" i="1"/>
  <c r="AW53" i="1"/>
  <c r="AX53" i="1"/>
  <c r="AY53" i="1"/>
  <c r="AW54" i="1"/>
  <c r="AX54" i="1"/>
  <c r="AY54" i="1"/>
  <c r="AW55" i="1"/>
  <c r="AX55" i="1"/>
  <c r="AY55" i="1"/>
  <c r="AW56" i="1"/>
  <c r="AX56" i="1"/>
  <c r="AY56" i="1"/>
  <c r="AW57" i="1"/>
  <c r="AX57" i="1"/>
  <c r="AY57" i="1"/>
  <c r="AW58" i="1"/>
  <c r="AX58" i="1"/>
  <c r="AY58" i="1"/>
  <c r="AW59" i="1"/>
  <c r="AX59" i="1"/>
  <c r="AY59" i="1"/>
  <c r="AW60" i="1"/>
  <c r="AX60" i="1"/>
  <c r="AY60" i="1"/>
  <c r="AW61" i="1"/>
  <c r="AX61" i="1"/>
  <c r="AY61" i="1"/>
  <c r="AW62" i="1"/>
  <c r="AX62" i="1"/>
  <c r="AY62" i="1"/>
  <c r="AW29" i="1"/>
  <c r="AX29" i="1"/>
  <c r="AY29" i="1"/>
  <c r="AW30" i="1"/>
  <c r="AX30" i="1"/>
  <c r="AY30" i="1"/>
  <c r="AW31" i="1"/>
  <c r="AX31" i="1"/>
  <c r="AY31" i="1"/>
  <c r="AW32" i="1"/>
  <c r="AX32" i="1"/>
  <c r="AY32" i="1"/>
  <c r="AW33" i="1"/>
  <c r="AX33" i="1"/>
  <c r="AY33" i="1"/>
  <c r="AW34" i="1"/>
  <c r="AX34" i="1"/>
  <c r="AY34" i="1"/>
  <c r="AW35" i="1"/>
  <c r="AX35" i="1"/>
  <c r="AY35" i="1"/>
  <c r="AW36" i="1"/>
  <c r="AX36" i="1"/>
  <c r="AY36" i="1"/>
  <c r="AW37" i="1"/>
  <c r="AX37" i="1"/>
  <c r="AY37" i="1"/>
  <c r="AW38" i="1"/>
  <c r="AX38" i="1"/>
  <c r="AY38" i="1"/>
  <c r="AW39" i="1"/>
  <c r="AX39" i="1"/>
  <c r="AY39" i="1"/>
  <c r="AW40" i="1"/>
  <c r="AX40" i="1"/>
  <c r="AY40" i="1"/>
  <c r="AW41" i="1"/>
  <c r="AX41" i="1"/>
  <c r="AY41" i="1"/>
  <c r="AW14" i="1"/>
  <c r="AX14" i="1"/>
  <c r="AY14" i="1"/>
  <c r="AW15" i="1"/>
  <c r="AX15" i="1"/>
  <c r="AY15" i="1"/>
  <c r="AW16" i="1"/>
  <c r="AX16" i="1"/>
  <c r="AY16" i="1"/>
  <c r="AW17" i="1"/>
  <c r="AX17" i="1"/>
  <c r="AY17" i="1"/>
  <c r="AW18" i="1"/>
  <c r="AX18" i="1"/>
  <c r="AY18" i="1"/>
  <c r="AW19" i="1"/>
  <c r="AX19" i="1"/>
  <c r="AY19" i="1"/>
  <c r="AW20" i="1"/>
  <c r="AX20" i="1"/>
  <c r="AY20" i="1"/>
  <c r="AW21" i="1"/>
  <c r="AX21" i="1"/>
  <c r="AY21" i="1"/>
  <c r="AW22" i="1"/>
  <c r="AX22" i="1"/>
  <c r="AY22" i="1"/>
  <c r="AW23" i="1"/>
  <c r="AX23" i="1"/>
  <c r="AY23" i="1"/>
  <c r="AW24" i="1"/>
  <c r="AX24" i="1"/>
  <c r="AY24" i="1"/>
  <c r="AW25" i="1"/>
  <c r="AX25" i="1"/>
  <c r="AY25" i="1"/>
  <c r="AW26" i="1"/>
  <c r="AX26" i="1"/>
  <c r="AY26" i="1"/>
  <c r="AW5" i="1"/>
  <c r="AX5" i="1"/>
  <c r="AY5" i="1"/>
  <c r="AW6" i="1"/>
  <c r="AX6" i="1"/>
  <c r="AY6" i="1"/>
  <c r="AW7" i="1"/>
  <c r="AX7" i="1"/>
  <c r="AY7" i="1"/>
  <c r="AW8" i="1"/>
  <c r="AX8" i="1"/>
  <c r="AY8" i="1"/>
  <c r="AW9" i="1"/>
  <c r="AX9" i="1"/>
  <c r="AY9" i="1"/>
  <c r="AW10" i="1"/>
  <c r="AX10" i="1"/>
  <c r="AY10" i="1"/>
  <c r="AW11" i="1"/>
  <c r="AX11" i="1"/>
  <c r="AY11" i="1"/>
  <c r="AU6" i="1"/>
  <c r="AU7" i="1"/>
  <c r="AU8" i="1"/>
  <c r="AU9" i="1"/>
  <c r="AU10" i="1"/>
  <c r="AU11" i="1"/>
  <c r="AU14" i="1"/>
  <c r="AU15" i="1"/>
  <c r="AU16" i="1"/>
  <c r="AU17" i="1"/>
  <c r="AU18" i="1"/>
  <c r="AU19" i="1"/>
  <c r="AU20" i="1"/>
  <c r="AU21" i="1"/>
  <c r="AU22" i="1"/>
  <c r="AU23" i="1"/>
  <c r="AU24" i="1"/>
  <c r="AU25" i="1"/>
  <c r="AU26" i="1"/>
  <c r="AU29" i="1"/>
  <c r="AU30" i="1"/>
  <c r="AU31" i="1"/>
  <c r="AU32" i="1"/>
  <c r="AU33" i="1"/>
  <c r="AU34" i="1"/>
  <c r="AU35" i="1"/>
  <c r="AU36" i="1"/>
  <c r="AU37" i="1"/>
  <c r="AU38" i="1"/>
  <c r="AU39" i="1"/>
  <c r="AU40" i="1"/>
  <c r="AU41" i="1"/>
  <c r="AU44" i="1"/>
  <c r="AU45" i="1"/>
  <c r="AU46" i="1"/>
  <c r="AU47" i="1"/>
  <c r="AU48" i="1"/>
  <c r="AU49" i="1"/>
  <c r="AU50" i="1"/>
  <c r="AU51" i="1"/>
  <c r="AU52" i="1"/>
  <c r="AU53" i="1"/>
  <c r="AU54" i="1"/>
  <c r="AU55" i="1"/>
  <c r="AU56" i="1"/>
  <c r="AU57" i="1"/>
  <c r="AU58" i="1"/>
  <c r="AU59" i="1"/>
  <c r="AU60" i="1"/>
  <c r="AU61" i="1"/>
  <c r="AU62" i="1"/>
  <c r="AU65" i="1"/>
  <c r="AU66" i="1"/>
  <c r="AU67" i="1"/>
  <c r="AU68" i="1"/>
  <c r="AU69" i="1"/>
  <c r="AU70" i="1"/>
  <c r="AU71" i="1"/>
  <c r="AU72" i="1"/>
  <c r="AU73" i="1"/>
  <c r="AU74" i="1"/>
  <c r="AU75" i="1"/>
  <c r="AU76" i="1"/>
  <c r="AU77" i="1"/>
  <c r="AU78" i="1"/>
  <c r="AU79" i="1"/>
  <c r="AU82" i="1"/>
  <c r="AU83" i="1"/>
  <c r="AU84" i="1"/>
  <c r="AU85" i="1"/>
  <c r="AU86" i="1"/>
  <c r="AU87" i="1"/>
  <c r="AU88" i="1"/>
  <c r="AU89" i="1"/>
  <c r="AU90" i="1"/>
  <c r="AU91" i="1"/>
  <c r="AU92" i="1"/>
  <c r="AU93" i="1"/>
  <c r="AU94" i="1"/>
  <c r="AU95" i="1"/>
  <c r="AU98" i="1"/>
  <c r="AU99" i="1"/>
  <c r="AU100" i="1"/>
  <c r="AU101" i="1"/>
  <c r="AU102" i="1"/>
  <c r="AU103" i="1"/>
  <c r="AU104" i="1"/>
  <c r="AU105" i="1"/>
  <c r="AU106" i="1"/>
  <c r="AU107" i="1"/>
  <c r="AU108" i="1"/>
  <c r="AU109" i="1"/>
  <c r="AU110" i="1"/>
  <c r="AU113" i="1"/>
  <c r="AU114" i="1"/>
  <c r="AU115" i="1"/>
  <c r="AU116" i="1"/>
  <c r="AU117" i="1"/>
  <c r="AU118" i="1"/>
  <c r="AU119" i="1"/>
  <c r="AU120" i="1"/>
  <c r="AU121" i="1"/>
  <c r="AU122" i="1"/>
  <c r="AU125" i="1"/>
  <c r="AU126" i="1"/>
  <c r="AU127" i="1"/>
  <c r="AU128" i="1"/>
  <c r="AU129" i="1"/>
  <c r="AU130" i="1"/>
  <c r="AU131" i="1"/>
  <c r="AU132" i="1"/>
  <c r="AU133" i="1"/>
  <c r="AU134" i="1"/>
  <c r="AU135" i="1"/>
  <c r="AU136" i="1"/>
  <c r="AU137" i="1"/>
  <c r="AU138" i="1"/>
  <c r="AU139" i="1"/>
  <c r="AU140" i="1"/>
  <c r="AU141" i="1"/>
  <c r="AU142" i="1"/>
  <c r="AU143" i="1"/>
  <c r="AU144" i="1"/>
  <c r="AU145" i="1"/>
  <c r="AU146" i="1"/>
  <c r="AU147" i="1"/>
  <c r="AU148" i="1"/>
  <c r="AU149" i="1"/>
  <c r="AU150" i="1"/>
  <c r="AU151" i="1"/>
  <c r="AU152" i="1"/>
  <c r="AU153" i="1"/>
  <c r="AU154" i="1"/>
  <c r="AU155" i="1"/>
  <c r="AU156" i="1"/>
  <c r="AU157" i="1"/>
  <c r="AU158" i="1"/>
  <c r="AU159" i="1"/>
  <c r="AU160" i="1"/>
  <c r="AU5" i="1"/>
  <c r="AS161" i="1"/>
  <c r="AT161" i="1"/>
  <c r="AR161" i="1"/>
  <c r="AS123" i="1"/>
  <c r="AT123" i="1"/>
  <c r="AR123" i="1"/>
  <c r="AS111" i="1"/>
  <c r="AT111" i="1"/>
  <c r="AR111" i="1"/>
  <c r="AU111" i="1" s="1"/>
  <c r="AS96" i="1"/>
  <c r="AT96" i="1"/>
  <c r="AR96" i="1"/>
  <c r="AS80" i="1"/>
  <c r="AT80" i="1"/>
  <c r="AR80" i="1"/>
  <c r="AS63" i="1"/>
  <c r="AT63" i="1"/>
  <c r="AR63" i="1"/>
  <c r="AS42" i="1"/>
  <c r="AT42" i="1"/>
  <c r="AR42" i="1"/>
  <c r="AU42" i="1" s="1"/>
  <c r="AS27" i="1"/>
  <c r="AT27" i="1"/>
  <c r="AR27" i="1"/>
  <c r="AT12" i="1"/>
  <c r="AS12" i="1"/>
  <c r="AR12" i="1"/>
  <c r="AU27" i="1" l="1"/>
  <c r="AU96" i="1"/>
  <c r="AU63" i="1"/>
  <c r="AU123" i="1"/>
  <c r="AU12" i="1"/>
  <c r="AU80" i="1"/>
  <c r="AU161" i="1"/>
  <c r="AO5" i="1"/>
  <c r="AO6" i="1"/>
  <c r="AO7" i="1"/>
  <c r="AO8" i="1"/>
  <c r="AO9" i="1"/>
  <c r="AO10" i="1"/>
  <c r="AO11" i="1"/>
  <c r="AN5" i="1"/>
  <c r="AM5" i="1"/>
  <c r="AK6" i="1"/>
  <c r="AK7" i="1"/>
  <c r="AK8" i="1"/>
  <c r="AK9" i="1"/>
  <c r="AK10" i="1"/>
  <c r="AK11" i="1"/>
  <c r="AK14" i="1"/>
  <c r="AK15" i="1"/>
  <c r="AK16" i="1"/>
  <c r="AK17" i="1"/>
  <c r="AK18" i="1"/>
  <c r="AK19" i="1"/>
  <c r="AK20" i="1"/>
  <c r="AK21" i="1"/>
  <c r="AK22" i="1"/>
  <c r="AK23" i="1"/>
  <c r="AK24" i="1"/>
  <c r="AK25" i="1"/>
  <c r="AK26" i="1"/>
  <c r="AK29" i="1"/>
  <c r="AK30" i="1"/>
  <c r="AK31" i="1"/>
  <c r="AK32" i="1"/>
  <c r="AK33" i="1"/>
  <c r="AK34" i="1"/>
  <c r="AK35" i="1"/>
  <c r="AK36" i="1"/>
  <c r="AK37" i="1"/>
  <c r="AK38" i="1"/>
  <c r="AK39" i="1"/>
  <c r="AK40" i="1"/>
  <c r="AK41" i="1"/>
  <c r="AK44" i="1"/>
  <c r="AK45" i="1"/>
  <c r="AK46" i="1"/>
  <c r="AK47" i="1"/>
  <c r="AK48" i="1"/>
  <c r="AK49" i="1"/>
  <c r="AK50" i="1"/>
  <c r="AK51" i="1"/>
  <c r="AK52" i="1"/>
  <c r="AK53" i="1"/>
  <c r="AK54" i="1"/>
  <c r="AK55" i="1"/>
  <c r="AK56" i="1"/>
  <c r="AK57" i="1"/>
  <c r="AK58" i="1"/>
  <c r="AK59" i="1"/>
  <c r="AK60" i="1"/>
  <c r="AK61" i="1"/>
  <c r="AK62" i="1"/>
  <c r="AK65" i="1"/>
  <c r="AK66" i="1"/>
  <c r="AK67" i="1"/>
  <c r="AK68" i="1"/>
  <c r="AK69" i="1"/>
  <c r="AK70" i="1"/>
  <c r="AK71" i="1"/>
  <c r="AK72" i="1"/>
  <c r="AK73" i="1"/>
  <c r="AK74" i="1"/>
  <c r="AK75" i="1"/>
  <c r="AK76" i="1"/>
  <c r="AK77" i="1"/>
  <c r="AK78" i="1"/>
  <c r="AK79" i="1"/>
  <c r="AK82" i="1"/>
  <c r="AK83" i="1"/>
  <c r="AK84" i="1"/>
  <c r="AK85" i="1"/>
  <c r="AK86" i="1"/>
  <c r="AK87" i="1"/>
  <c r="AK88" i="1"/>
  <c r="AK89" i="1"/>
  <c r="AK90" i="1"/>
  <c r="AK91" i="1"/>
  <c r="AK92" i="1"/>
  <c r="AK93" i="1"/>
  <c r="AK94" i="1"/>
  <c r="AK95" i="1"/>
  <c r="AK98" i="1"/>
  <c r="AK99" i="1"/>
  <c r="AK100" i="1"/>
  <c r="AK101" i="1"/>
  <c r="AK102" i="1"/>
  <c r="AK103" i="1"/>
  <c r="AK104" i="1"/>
  <c r="AK105" i="1"/>
  <c r="AK106" i="1"/>
  <c r="AK107" i="1"/>
  <c r="AK108" i="1"/>
  <c r="AK109" i="1"/>
  <c r="AK110" i="1"/>
  <c r="AK113" i="1"/>
  <c r="AK114" i="1"/>
  <c r="AK115" i="1"/>
  <c r="AK116" i="1"/>
  <c r="AK117" i="1"/>
  <c r="AK118" i="1"/>
  <c r="AK119" i="1"/>
  <c r="AK120" i="1"/>
  <c r="AK121" i="1"/>
  <c r="AK122" i="1"/>
  <c r="AK125" i="1"/>
  <c r="AK126" i="1"/>
  <c r="AK127" i="1"/>
  <c r="AK128" i="1"/>
  <c r="AK129" i="1"/>
  <c r="AK130" i="1"/>
  <c r="AK131" i="1"/>
  <c r="AK132" i="1"/>
  <c r="AK133" i="1"/>
  <c r="AK134" i="1"/>
  <c r="AK135" i="1"/>
  <c r="AK136" i="1"/>
  <c r="AK137" i="1"/>
  <c r="AK138" i="1"/>
  <c r="AK139" i="1"/>
  <c r="AK140" i="1"/>
  <c r="AK141" i="1"/>
  <c r="AK142" i="1"/>
  <c r="AK143" i="1"/>
  <c r="AK144" i="1"/>
  <c r="AK145" i="1"/>
  <c r="AK146" i="1"/>
  <c r="AK147" i="1"/>
  <c r="AK148" i="1"/>
  <c r="AK149" i="1"/>
  <c r="AK150" i="1"/>
  <c r="AK151" i="1"/>
  <c r="AK152" i="1"/>
  <c r="AK153" i="1"/>
  <c r="AK154" i="1"/>
  <c r="AK155" i="1"/>
  <c r="AK156" i="1"/>
  <c r="AK157" i="1"/>
  <c r="AK158" i="1"/>
  <c r="AK159" i="1"/>
  <c r="AK160" i="1"/>
  <c r="AK5" i="1"/>
  <c r="Z6" i="1"/>
  <c r="Z7" i="1"/>
  <c r="Z8" i="1"/>
  <c r="Z9" i="1"/>
  <c r="Z10" i="1"/>
  <c r="Z11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9" i="1"/>
  <c r="Z30" i="1"/>
  <c r="Z31" i="1"/>
  <c r="Z32" i="1"/>
  <c r="Z33" i="1"/>
  <c r="Z34" i="1"/>
  <c r="Z35" i="1"/>
  <c r="Z36" i="1"/>
  <c r="Z37" i="1"/>
  <c r="Z38" i="1"/>
  <c r="Z39" i="1"/>
  <c r="Z40" i="1"/>
  <c r="Z41" i="1"/>
  <c r="Z44" i="1"/>
  <c r="Z45" i="1"/>
  <c r="Z46" i="1"/>
  <c r="Z47" i="1"/>
  <c r="Z48" i="1"/>
  <c r="Z49" i="1"/>
  <c r="Z50" i="1"/>
  <c r="Z51" i="1"/>
  <c r="Z52" i="1"/>
  <c r="Z53" i="1"/>
  <c r="Z54" i="1"/>
  <c r="Z55" i="1"/>
  <c r="Z56" i="1"/>
  <c r="Z57" i="1"/>
  <c r="Z58" i="1"/>
  <c r="Z59" i="1"/>
  <c r="Z60" i="1"/>
  <c r="Z61" i="1"/>
  <c r="Z62" i="1"/>
  <c r="Z65" i="1"/>
  <c r="Z66" i="1"/>
  <c r="Z67" i="1"/>
  <c r="Z68" i="1"/>
  <c r="Z69" i="1"/>
  <c r="Z70" i="1"/>
  <c r="Z71" i="1"/>
  <c r="Z72" i="1"/>
  <c r="Z73" i="1"/>
  <c r="Z74" i="1"/>
  <c r="Z75" i="1"/>
  <c r="Z76" i="1"/>
  <c r="Z77" i="1"/>
  <c r="Z78" i="1"/>
  <c r="Z79" i="1"/>
  <c r="Z82" i="1"/>
  <c r="Z83" i="1"/>
  <c r="Z84" i="1"/>
  <c r="Z85" i="1"/>
  <c r="Z86" i="1"/>
  <c r="Z87" i="1"/>
  <c r="Z88" i="1"/>
  <c r="Z89" i="1"/>
  <c r="Z90" i="1"/>
  <c r="Z91" i="1"/>
  <c r="Z92" i="1"/>
  <c r="Z93" i="1"/>
  <c r="Z94" i="1"/>
  <c r="Z95" i="1"/>
  <c r="Z98" i="1"/>
  <c r="Z99" i="1"/>
  <c r="Z100" i="1"/>
  <c r="Z101" i="1"/>
  <c r="Z102" i="1"/>
  <c r="Z103" i="1"/>
  <c r="Z104" i="1"/>
  <c r="Z105" i="1"/>
  <c r="Z106" i="1"/>
  <c r="Z107" i="1"/>
  <c r="Z108" i="1"/>
  <c r="Z109" i="1"/>
  <c r="Z110" i="1"/>
  <c r="Z113" i="1"/>
  <c r="Z114" i="1"/>
  <c r="Z115" i="1"/>
  <c r="Z116" i="1"/>
  <c r="Z117" i="1"/>
  <c r="Z118" i="1"/>
  <c r="Z119" i="1"/>
  <c r="Z120" i="1"/>
  <c r="Z121" i="1"/>
  <c r="Z122" i="1"/>
  <c r="Z125" i="1"/>
  <c r="Z126" i="1"/>
  <c r="Z127" i="1"/>
  <c r="Z128" i="1"/>
  <c r="Z129" i="1"/>
  <c r="Z130" i="1"/>
  <c r="Z131" i="1"/>
  <c r="Z132" i="1"/>
  <c r="Z133" i="1"/>
  <c r="Z134" i="1"/>
  <c r="Z135" i="1"/>
  <c r="Z136" i="1"/>
  <c r="Z137" i="1"/>
  <c r="Z138" i="1"/>
  <c r="Z139" i="1"/>
  <c r="Z140" i="1"/>
  <c r="Z141" i="1"/>
  <c r="Z142" i="1"/>
  <c r="Z143" i="1"/>
  <c r="Z144" i="1"/>
  <c r="Z145" i="1"/>
  <c r="Z146" i="1"/>
  <c r="Z147" i="1"/>
  <c r="Z148" i="1"/>
  <c r="Z149" i="1"/>
  <c r="Z150" i="1"/>
  <c r="Z151" i="1"/>
  <c r="Z152" i="1"/>
  <c r="Z153" i="1"/>
  <c r="Z154" i="1"/>
  <c r="Z155" i="1"/>
  <c r="Z156" i="1"/>
  <c r="Z157" i="1"/>
  <c r="Z158" i="1"/>
  <c r="Z159" i="1"/>
  <c r="Z160" i="1"/>
  <c r="Z5" i="1"/>
  <c r="O5" i="1"/>
  <c r="AJ161" i="1"/>
  <c r="AI161" i="1"/>
  <c r="AH161" i="1"/>
  <c r="AG161" i="1"/>
  <c r="AF161" i="1"/>
  <c r="AE161" i="1"/>
  <c r="AD161" i="1"/>
  <c r="AC161" i="1"/>
  <c r="AB161" i="1"/>
  <c r="Y161" i="1"/>
  <c r="X161" i="1"/>
  <c r="W161" i="1"/>
  <c r="V161" i="1"/>
  <c r="U161" i="1"/>
  <c r="T161" i="1"/>
  <c r="S161" i="1"/>
  <c r="R161" i="1"/>
  <c r="Q161" i="1"/>
  <c r="N161" i="1"/>
  <c r="M161" i="1"/>
  <c r="L161" i="1"/>
  <c r="K161" i="1"/>
  <c r="J161" i="1"/>
  <c r="I161" i="1"/>
  <c r="H161" i="1"/>
  <c r="G161" i="1"/>
  <c r="F161" i="1"/>
  <c r="E161" i="1"/>
  <c r="D161" i="1"/>
  <c r="C161" i="1"/>
  <c r="AO160" i="1"/>
  <c r="AN160" i="1"/>
  <c r="AM160" i="1"/>
  <c r="O160" i="1"/>
  <c r="AO159" i="1"/>
  <c r="AN159" i="1"/>
  <c r="AM159" i="1"/>
  <c r="O159" i="1"/>
  <c r="AO158" i="1"/>
  <c r="AN158" i="1"/>
  <c r="AM158" i="1"/>
  <c r="O158" i="1"/>
  <c r="AO157" i="1"/>
  <c r="AN157" i="1"/>
  <c r="AM157" i="1"/>
  <c r="O157" i="1"/>
  <c r="AO156" i="1"/>
  <c r="AN156" i="1"/>
  <c r="AM156" i="1"/>
  <c r="O156" i="1"/>
  <c r="AO155" i="1"/>
  <c r="AN155" i="1"/>
  <c r="AM155" i="1"/>
  <c r="O155" i="1"/>
  <c r="AO154" i="1"/>
  <c r="AN154" i="1"/>
  <c r="AM154" i="1"/>
  <c r="O154" i="1"/>
  <c r="AO153" i="1"/>
  <c r="AN153" i="1"/>
  <c r="AM153" i="1"/>
  <c r="O153" i="1"/>
  <c r="AO152" i="1"/>
  <c r="AN152" i="1"/>
  <c r="AM152" i="1"/>
  <c r="O152" i="1"/>
  <c r="AO151" i="1"/>
  <c r="AN151" i="1"/>
  <c r="AM151" i="1"/>
  <c r="O151" i="1"/>
  <c r="AO150" i="1"/>
  <c r="AN150" i="1"/>
  <c r="AM150" i="1"/>
  <c r="O150" i="1"/>
  <c r="AO149" i="1"/>
  <c r="AN149" i="1"/>
  <c r="AM149" i="1"/>
  <c r="O149" i="1"/>
  <c r="AO148" i="1"/>
  <c r="AN148" i="1"/>
  <c r="AM148" i="1"/>
  <c r="O148" i="1"/>
  <c r="AO147" i="1"/>
  <c r="AN147" i="1"/>
  <c r="AM147" i="1"/>
  <c r="O147" i="1"/>
  <c r="AO146" i="1"/>
  <c r="AN146" i="1"/>
  <c r="AM146" i="1"/>
  <c r="O146" i="1"/>
  <c r="AO145" i="1"/>
  <c r="AN145" i="1"/>
  <c r="AM145" i="1"/>
  <c r="O145" i="1"/>
  <c r="AO144" i="1"/>
  <c r="AN144" i="1"/>
  <c r="AM144" i="1"/>
  <c r="O144" i="1"/>
  <c r="AO143" i="1"/>
  <c r="AN143" i="1"/>
  <c r="AM143" i="1"/>
  <c r="O143" i="1"/>
  <c r="AO142" i="1"/>
  <c r="AN142" i="1"/>
  <c r="AM142" i="1"/>
  <c r="O142" i="1"/>
  <c r="AO141" i="1"/>
  <c r="AN141" i="1"/>
  <c r="AM141" i="1"/>
  <c r="O141" i="1"/>
  <c r="AO140" i="1"/>
  <c r="AN140" i="1"/>
  <c r="AM140" i="1"/>
  <c r="O140" i="1"/>
  <c r="AO139" i="1"/>
  <c r="AN139" i="1"/>
  <c r="AM139" i="1"/>
  <c r="O139" i="1"/>
  <c r="AO138" i="1"/>
  <c r="AN138" i="1"/>
  <c r="AM138" i="1"/>
  <c r="O138" i="1"/>
  <c r="AO137" i="1"/>
  <c r="AN137" i="1"/>
  <c r="AM137" i="1"/>
  <c r="O137" i="1"/>
  <c r="AO136" i="1"/>
  <c r="AN136" i="1"/>
  <c r="AM136" i="1"/>
  <c r="O136" i="1"/>
  <c r="AO135" i="1"/>
  <c r="AN135" i="1"/>
  <c r="AM135" i="1"/>
  <c r="O135" i="1"/>
  <c r="AO134" i="1"/>
  <c r="AN134" i="1"/>
  <c r="AM134" i="1"/>
  <c r="O134" i="1"/>
  <c r="AO133" i="1"/>
  <c r="AN133" i="1"/>
  <c r="AM133" i="1"/>
  <c r="O133" i="1"/>
  <c r="AO132" i="1"/>
  <c r="AN132" i="1"/>
  <c r="AM132" i="1"/>
  <c r="O132" i="1"/>
  <c r="AO131" i="1"/>
  <c r="AN131" i="1"/>
  <c r="AM131" i="1"/>
  <c r="O131" i="1"/>
  <c r="AO130" i="1"/>
  <c r="AN130" i="1"/>
  <c r="AM130" i="1"/>
  <c r="O130" i="1"/>
  <c r="AO129" i="1"/>
  <c r="AN129" i="1"/>
  <c r="AM129" i="1"/>
  <c r="O129" i="1"/>
  <c r="AO128" i="1"/>
  <c r="AN128" i="1"/>
  <c r="AM128" i="1"/>
  <c r="O128" i="1"/>
  <c r="AO127" i="1"/>
  <c r="AN127" i="1"/>
  <c r="AM127" i="1"/>
  <c r="O127" i="1"/>
  <c r="AO126" i="1"/>
  <c r="AN126" i="1"/>
  <c r="AM126" i="1"/>
  <c r="O126" i="1"/>
  <c r="AO125" i="1"/>
  <c r="AN125" i="1"/>
  <c r="AM125" i="1"/>
  <c r="O125" i="1"/>
  <c r="AJ123" i="1"/>
  <c r="AI123" i="1"/>
  <c r="AH123" i="1"/>
  <c r="AG123" i="1"/>
  <c r="AF123" i="1"/>
  <c r="AE123" i="1"/>
  <c r="AD123" i="1"/>
  <c r="AC123" i="1"/>
  <c r="AB123" i="1"/>
  <c r="AY123" i="1" s="1"/>
  <c r="Y123" i="1"/>
  <c r="X123" i="1"/>
  <c r="W123" i="1"/>
  <c r="V123" i="1"/>
  <c r="U123" i="1"/>
  <c r="T123" i="1"/>
  <c r="S123" i="1"/>
  <c r="R123" i="1"/>
  <c r="Q123" i="1"/>
  <c r="N123" i="1"/>
  <c r="M123" i="1"/>
  <c r="L123" i="1"/>
  <c r="K123" i="1"/>
  <c r="J123" i="1"/>
  <c r="I123" i="1"/>
  <c r="H123" i="1"/>
  <c r="G123" i="1"/>
  <c r="F123" i="1"/>
  <c r="E123" i="1"/>
  <c r="D123" i="1"/>
  <c r="C123" i="1"/>
  <c r="AO122" i="1"/>
  <c r="AN122" i="1"/>
  <c r="AM122" i="1"/>
  <c r="O122" i="1"/>
  <c r="AO121" i="1"/>
  <c r="AN121" i="1"/>
  <c r="AM121" i="1"/>
  <c r="O121" i="1"/>
  <c r="AO120" i="1"/>
  <c r="AN120" i="1"/>
  <c r="AM120" i="1"/>
  <c r="O120" i="1"/>
  <c r="AO119" i="1"/>
  <c r="AN119" i="1"/>
  <c r="AM119" i="1"/>
  <c r="O119" i="1"/>
  <c r="AO118" i="1"/>
  <c r="AN118" i="1"/>
  <c r="AM118" i="1"/>
  <c r="O118" i="1"/>
  <c r="AO117" i="1"/>
  <c r="AN117" i="1"/>
  <c r="AM117" i="1"/>
  <c r="O117" i="1"/>
  <c r="AO116" i="1"/>
  <c r="AN116" i="1"/>
  <c r="AM116" i="1"/>
  <c r="O116" i="1"/>
  <c r="AO115" i="1"/>
  <c r="AN115" i="1"/>
  <c r="AM115" i="1"/>
  <c r="O115" i="1"/>
  <c r="AO114" i="1"/>
  <c r="AN114" i="1"/>
  <c r="AM114" i="1"/>
  <c r="O114" i="1"/>
  <c r="AO113" i="1"/>
  <c r="AN113" i="1"/>
  <c r="AM113" i="1"/>
  <c r="O113" i="1"/>
  <c r="AJ111" i="1"/>
  <c r="AI111" i="1"/>
  <c r="AH111" i="1"/>
  <c r="AG111" i="1"/>
  <c r="AF111" i="1"/>
  <c r="AE111" i="1"/>
  <c r="AD111" i="1"/>
  <c r="AC111" i="1"/>
  <c r="AB111" i="1"/>
  <c r="Y111" i="1"/>
  <c r="X111" i="1"/>
  <c r="W111" i="1"/>
  <c r="V111" i="1"/>
  <c r="U111" i="1"/>
  <c r="T111" i="1"/>
  <c r="S111" i="1"/>
  <c r="R111" i="1"/>
  <c r="Q111" i="1"/>
  <c r="N111" i="1"/>
  <c r="M111" i="1"/>
  <c r="L111" i="1"/>
  <c r="K111" i="1"/>
  <c r="J111" i="1"/>
  <c r="I111" i="1"/>
  <c r="H111" i="1"/>
  <c r="G111" i="1"/>
  <c r="F111" i="1"/>
  <c r="E111" i="1"/>
  <c r="D111" i="1"/>
  <c r="C111" i="1"/>
  <c r="AO110" i="1"/>
  <c r="AN110" i="1"/>
  <c r="AM110" i="1"/>
  <c r="O110" i="1"/>
  <c r="AO109" i="1"/>
  <c r="AN109" i="1"/>
  <c r="AM109" i="1"/>
  <c r="O109" i="1"/>
  <c r="AO108" i="1"/>
  <c r="AN108" i="1"/>
  <c r="AM108" i="1"/>
  <c r="O108" i="1"/>
  <c r="AO107" i="1"/>
  <c r="AN107" i="1"/>
  <c r="AM107" i="1"/>
  <c r="O107" i="1"/>
  <c r="AO106" i="1"/>
  <c r="AN106" i="1"/>
  <c r="AM106" i="1"/>
  <c r="O106" i="1"/>
  <c r="AO105" i="1"/>
  <c r="AN105" i="1"/>
  <c r="AM105" i="1"/>
  <c r="O105" i="1"/>
  <c r="AO104" i="1"/>
  <c r="AN104" i="1"/>
  <c r="AM104" i="1"/>
  <c r="O104" i="1"/>
  <c r="AO103" i="1"/>
  <c r="AN103" i="1"/>
  <c r="AM103" i="1"/>
  <c r="O103" i="1"/>
  <c r="AO102" i="1"/>
  <c r="AN102" i="1"/>
  <c r="AM102" i="1"/>
  <c r="O102" i="1"/>
  <c r="AO101" i="1"/>
  <c r="AN101" i="1"/>
  <c r="AM101" i="1"/>
  <c r="O101" i="1"/>
  <c r="AO100" i="1"/>
  <c r="AN100" i="1"/>
  <c r="AM100" i="1"/>
  <c r="O100" i="1"/>
  <c r="AO99" i="1"/>
  <c r="AN99" i="1"/>
  <c r="AM99" i="1"/>
  <c r="O99" i="1"/>
  <c r="AO98" i="1"/>
  <c r="AN98" i="1"/>
  <c r="AM98" i="1"/>
  <c r="O98" i="1"/>
  <c r="AJ96" i="1"/>
  <c r="AI96" i="1"/>
  <c r="AH96" i="1"/>
  <c r="AG96" i="1"/>
  <c r="AF96" i="1"/>
  <c r="AE96" i="1"/>
  <c r="AD96" i="1"/>
  <c r="AC96" i="1"/>
  <c r="AB96" i="1"/>
  <c r="Y96" i="1"/>
  <c r="X96" i="1"/>
  <c r="W96" i="1"/>
  <c r="V96" i="1"/>
  <c r="U96" i="1"/>
  <c r="T96" i="1"/>
  <c r="S96" i="1"/>
  <c r="R96" i="1"/>
  <c r="Q96" i="1"/>
  <c r="N96" i="1"/>
  <c r="M96" i="1"/>
  <c r="L96" i="1"/>
  <c r="K96" i="1"/>
  <c r="J96" i="1"/>
  <c r="I96" i="1"/>
  <c r="H96" i="1"/>
  <c r="G96" i="1"/>
  <c r="F96" i="1"/>
  <c r="E96" i="1"/>
  <c r="D96" i="1"/>
  <c r="C96" i="1"/>
  <c r="AO95" i="1"/>
  <c r="AN95" i="1"/>
  <c r="AM95" i="1"/>
  <c r="O95" i="1"/>
  <c r="AO94" i="1"/>
  <c r="AN94" i="1"/>
  <c r="AM94" i="1"/>
  <c r="O94" i="1"/>
  <c r="AO93" i="1"/>
  <c r="AN93" i="1"/>
  <c r="AM93" i="1"/>
  <c r="O93" i="1"/>
  <c r="AO92" i="1"/>
  <c r="AN92" i="1"/>
  <c r="AM92" i="1"/>
  <c r="O92" i="1"/>
  <c r="AO91" i="1"/>
  <c r="AN91" i="1"/>
  <c r="AM91" i="1"/>
  <c r="O91" i="1"/>
  <c r="AO90" i="1"/>
  <c r="AN90" i="1"/>
  <c r="AM90" i="1"/>
  <c r="O90" i="1"/>
  <c r="AO89" i="1"/>
  <c r="AN89" i="1"/>
  <c r="AM89" i="1"/>
  <c r="O89" i="1"/>
  <c r="AO88" i="1"/>
  <c r="AN88" i="1"/>
  <c r="AM88" i="1"/>
  <c r="O88" i="1"/>
  <c r="AO87" i="1"/>
  <c r="AN87" i="1"/>
  <c r="AM87" i="1"/>
  <c r="O87" i="1"/>
  <c r="AO86" i="1"/>
  <c r="AN86" i="1"/>
  <c r="AM86" i="1"/>
  <c r="O86" i="1"/>
  <c r="AO85" i="1"/>
  <c r="AN85" i="1"/>
  <c r="AM85" i="1"/>
  <c r="O85" i="1"/>
  <c r="AO84" i="1"/>
  <c r="AN84" i="1"/>
  <c r="AM84" i="1"/>
  <c r="O84" i="1"/>
  <c r="AO83" i="1"/>
  <c r="AN83" i="1"/>
  <c r="AM83" i="1"/>
  <c r="O83" i="1"/>
  <c r="AO82" i="1"/>
  <c r="AN82" i="1"/>
  <c r="AM82" i="1"/>
  <c r="O82" i="1"/>
  <c r="AJ80" i="1"/>
  <c r="AI80" i="1"/>
  <c r="AH80" i="1"/>
  <c r="AG80" i="1"/>
  <c r="AF80" i="1"/>
  <c r="AE80" i="1"/>
  <c r="AD80" i="1"/>
  <c r="AC80" i="1"/>
  <c r="AB80" i="1"/>
  <c r="Y80" i="1"/>
  <c r="X80" i="1"/>
  <c r="W80" i="1"/>
  <c r="V80" i="1"/>
  <c r="U80" i="1"/>
  <c r="T80" i="1"/>
  <c r="S80" i="1"/>
  <c r="R80" i="1"/>
  <c r="Q80" i="1"/>
  <c r="N80" i="1"/>
  <c r="M80" i="1"/>
  <c r="L80" i="1"/>
  <c r="K80" i="1"/>
  <c r="J80" i="1"/>
  <c r="I80" i="1"/>
  <c r="H80" i="1"/>
  <c r="G80" i="1"/>
  <c r="F80" i="1"/>
  <c r="E80" i="1"/>
  <c r="D80" i="1"/>
  <c r="C80" i="1"/>
  <c r="AO79" i="1"/>
  <c r="AN79" i="1"/>
  <c r="AM79" i="1"/>
  <c r="O79" i="1"/>
  <c r="AO78" i="1"/>
  <c r="AN78" i="1"/>
  <c r="AM78" i="1"/>
  <c r="O78" i="1"/>
  <c r="AO77" i="1"/>
  <c r="AN77" i="1"/>
  <c r="AM77" i="1"/>
  <c r="O77" i="1"/>
  <c r="AO76" i="1"/>
  <c r="AN76" i="1"/>
  <c r="AM76" i="1"/>
  <c r="O76" i="1"/>
  <c r="AO75" i="1"/>
  <c r="AN75" i="1"/>
  <c r="AM75" i="1"/>
  <c r="O75" i="1"/>
  <c r="AO74" i="1"/>
  <c r="AN74" i="1"/>
  <c r="AM74" i="1"/>
  <c r="O74" i="1"/>
  <c r="AO73" i="1"/>
  <c r="AN73" i="1"/>
  <c r="AM73" i="1"/>
  <c r="O73" i="1"/>
  <c r="AO72" i="1"/>
  <c r="AN72" i="1"/>
  <c r="AM72" i="1"/>
  <c r="O72" i="1"/>
  <c r="AO71" i="1"/>
  <c r="AN71" i="1"/>
  <c r="AM71" i="1"/>
  <c r="O71" i="1"/>
  <c r="AO70" i="1"/>
  <c r="AN70" i="1"/>
  <c r="AM70" i="1"/>
  <c r="O70" i="1"/>
  <c r="AO69" i="1"/>
  <c r="AN69" i="1"/>
  <c r="AM69" i="1"/>
  <c r="O69" i="1"/>
  <c r="AO68" i="1"/>
  <c r="AN68" i="1"/>
  <c r="AM68" i="1"/>
  <c r="O68" i="1"/>
  <c r="AO67" i="1"/>
  <c r="AN67" i="1"/>
  <c r="AM67" i="1"/>
  <c r="O67" i="1"/>
  <c r="AO66" i="1"/>
  <c r="AN66" i="1"/>
  <c r="AM66" i="1"/>
  <c r="O66" i="1"/>
  <c r="AO65" i="1"/>
  <c r="AN65" i="1"/>
  <c r="AM65" i="1"/>
  <c r="O65" i="1"/>
  <c r="AJ63" i="1"/>
  <c r="AI63" i="1"/>
  <c r="AH63" i="1"/>
  <c r="AG63" i="1"/>
  <c r="AF63" i="1"/>
  <c r="AE63" i="1"/>
  <c r="AD63" i="1"/>
  <c r="AC63" i="1"/>
  <c r="AB63" i="1"/>
  <c r="Y63" i="1"/>
  <c r="X63" i="1"/>
  <c r="W63" i="1"/>
  <c r="V63" i="1"/>
  <c r="U63" i="1"/>
  <c r="T63" i="1"/>
  <c r="S63" i="1"/>
  <c r="R63" i="1"/>
  <c r="Q63" i="1"/>
  <c r="N63" i="1"/>
  <c r="M63" i="1"/>
  <c r="L63" i="1"/>
  <c r="K63" i="1"/>
  <c r="J63" i="1"/>
  <c r="I63" i="1"/>
  <c r="H63" i="1"/>
  <c r="G63" i="1"/>
  <c r="F63" i="1"/>
  <c r="E63" i="1"/>
  <c r="D63" i="1"/>
  <c r="C63" i="1"/>
  <c r="AO62" i="1"/>
  <c r="AN62" i="1"/>
  <c r="AM62" i="1"/>
  <c r="O62" i="1"/>
  <c r="AO61" i="1"/>
  <c r="AN61" i="1"/>
  <c r="AM61" i="1"/>
  <c r="O61" i="1"/>
  <c r="AO60" i="1"/>
  <c r="AN60" i="1"/>
  <c r="AM60" i="1"/>
  <c r="O60" i="1"/>
  <c r="AO59" i="1"/>
  <c r="AN59" i="1"/>
  <c r="AM59" i="1"/>
  <c r="O59" i="1"/>
  <c r="AO58" i="1"/>
  <c r="AN58" i="1"/>
  <c r="AM58" i="1"/>
  <c r="O58" i="1"/>
  <c r="AO57" i="1"/>
  <c r="AN57" i="1"/>
  <c r="AM57" i="1"/>
  <c r="O57" i="1"/>
  <c r="AO56" i="1"/>
  <c r="AN56" i="1"/>
  <c r="AM56" i="1"/>
  <c r="O56" i="1"/>
  <c r="AO55" i="1"/>
  <c r="AN55" i="1"/>
  <c r="AM55" i="1"/>
  <c r="O55" i="1"/>
  <c r="AO54" i="1"/>
  <c r="AN54" i="1"/>
  <c r="AM54" i="1"/>
  <c r="O54" i="1"/>
  <c r="AO53" i="1"/>
  <c r="AN53" i="1"/>
  <c r="AM53" i="1"/>
  <c r="O53" i="1"/>
  <c r="AO52" i="1"/>
  <c r="AN52" i="1"/>
  <c r="AM52" i="1"/>
  <c r="O52" i="1"/>
  <c r="AO51" i="1"/>
  <c r="AN51" i="1"/>
  <c r="AM51" i="1"/>
  <c r="O51" i="1"/>
  <c r="AO50" i="1"/>
  <c r="AN50" i="1"/>
  <c r="AM50" i="1"/>
  <c r="O50" i="1"/>
  <c r="AO49" i="1"/>
  <c r="AN49" i="1"/>
  <c r="AM49" i="1"/>
  <c r="O49" i="1"/>
  <c r="AO48" i="1"/>
  <c r="AN48" i="1"/>
  <c r="AM48" i="1"/>
  <c r="O48" i="1"/>
  <c r="AO47" i="1"/>
  <c r="AN47" i="1"/>
  <c r="AM47" i="1"/>
  <c r="O47" i="1"/>
  <c r="AO46" i="1"/>
  <c r="AN46" i="1"/>
  <c r="AM46" i="1"/>
  <c r="O46" i="1"/>
  <c r="AO45" i="1"/>
  <c r="AN45" i="1"/>
  <c r="AM45" i="1"/>
  <c r="O45" i="1"/>
  <c r="AO44" i="1"/>
  <c r="AN44" i="1"/>
  <c r="AM44" i="1"/>
  <c r="O44" i="1"/>
  <c r="AJ42" i="1"/>
  <c r="AI42" i="1"/>
  <c r="AH42" i="1"/>
  <c r="AG42" i="1"/>
  <c r="AF42" i="1"/>
  <c r="AE42" i="1"/>
  <c r="AD42" i="1"/>
  <c r="AC42" i="1"/>
  <c r="AB42" i="1"/>
  <c r="Y42" i="1"/>
  <c r="X42" i="1"/>
  <c r="W42" i="1"/>
  <c r="V42" i="1"/>
  <c r="U42" i="1"/>
  <c r="T42" i="1"/>
  <c r="S42" i="1"/>
  <c r="R42" i="1"/>
  <c r="Q42" i="1"/>
  <c r="N42" i="1"/>
  <c r="M42" i="1"/>
  <c r="L42" i="1"/>
  <c r="K42" i="1"/>
  <c r="J42" i="1"/>
  <c r="I42" i="1"/>
  <c r="H42" i="1"/>
  <c r="G42" i="1"/>
  <c r="F42" i="1"/>
  <c r="E42" i="1"/>
  <c r="D42" i="1"/>
  <c r="C42" i="1"/>
  <c r="AO41" i="1"/>
  <c r="AN41" i="1"/>
  <c r="AM41" i="1"/>
  <c r="O41" i="1"/>
  <c r="AO40" i="1"/>
  <c r="AN40" i="1"/>
  <c r="AM40" i="1"/>
  <c r="O40" i="1"/>
  <c r="AO39" i="1"/>
  <c r="AN39" i="1"/>
  <c r="AM39" i="1"/>
  <c r="O39" i="1"/>
  <c r="AO38" i="1"/>
  <c r="AN38" i="1"/>
  <c r="AM38" i="1"/>
  <c r="O38" i="1"/>
  <c r="AO37" i="1"/>
  <c r="AN37" i="1"/>
  <c r="AM37" i="1"/>
  <c r="O37" i="1"/>
  <c r="AO36" i="1"/>
  <c r="AN36" i="1"/>
  <c r="AM36" i="1"/>
  <c r="O36" i="1"/>
  <c r="AO35" i="1"/>
  <c r="AN35" i="1"/>
  <c r="AM35" i="1"/>
  <c r="O35" i="1"/>
  <c r="AO34" i="1"/>
  <c r="AN34" i="1"/>
  <c r="AM34" i="1"/>
  <c r="O34" i="1"/>
  <c r="AO33" i="1"/>
  <c r="AN33" i="1"/>
  <c r="AM33" i="1"/>
  <c r="O33" i="1"/>
  <c r="AO32" i="1"/>
  <c r="AN32" i="1"/>
  <c r="AM32" i="1"/>
  <c r="O32" i="1"/>
  <c r="AO31" i="1"/>
  <c r="AN31" i="1"/>
  <c r="AM31" i="1"/>
  <c r="O31" i="1"/>
  <c r="AO30" i="1"/>
  <c r="AN30" i="1"/>
  <c r="AM30" i="1"/>
  <c r="O30" i="1"/>
  <c r="AO29" i="1"/>
  <c r="AN29" i="1"/>
  <c r="AM29" i="1"/>
  <c r="O29" i="1"/>
  <c r="AJ27" i="1"/>
  <c r="AI27" i="1"/>
  <c r="AH27" i="1"/>
  <c r="AG27" i="1"/>
  <c r="AF27" i="1"/>
  <c r="AE27" i="1"/>
  <c r="AD27" i="1"/>
  <c r="AC27" i="1"/>
  <c r="AB27" i="1"/>
  <c r="Y27" i="1"/>
  <c r="X27" i="1"/>
  <c r="W27" i="1"/>
  <c r="V27" i="1"/>
  <c r="U27" i="1"/>
  <c r="T27" i="1"/>
  <c r="S27" i="1"/>
  <c r="R27" i="1"/>
  <c r="Q27" i="1"/>
  <c r="N27" i="1"/>
  <c r="M27" i="1"/>
  <c r="L27" i="1"/>
  <c r="K27" i="1"/>
  <c r="J27" i="1"/>
  <c r="I27" i="1"/>
  <c r="H27" i="1"/>
  <c r="G27" i="1"/>
  <c r="F27" i="1"/>
  <c r="E27" i="1"/>
  <c r="D27" i="1"/>
  <c r="C27" i="1"/>
  <c r="AO26" i="1"/>
  <c r="AN26" i="1"/>
  <c r="AM26" i="1"/>
  <c r="O26" i="1"/>
  <c r="AO25" i="1"/>
  <c r="AN25" i="1"/>
  <c r="AM25" i="1"/>
  <c r="O25" i="1"/>
  <c r="AO24" i="1"/>
  <c r="AN24" i="1"/>
  <c r="AM24" i="1"/>
  <c r="O24" i="1"/>
  <c r="AO23" i="1"/>
  <c r="AN23" i="1"/>
  <c r="AM23" i="1"/>
  <c r="O23" i="1"/>
  <c r="AO22" i="1"/>
  <c r="AN22" i="1"/>
  <c r="AM22" i="1"/>
  <c r="O22" i="1"/>
  <c r="AO21" i="1"/>
  <c r="AN21" i="1"/>
  <c r="AM21" i="1"/>
  <c r="O21" i="1"/>
  <c r="AO20" i="1"/>
  <c r="AN20" i="1"/>
  <c r="AM20" i="1"/>
  <c r="O20" i="1"/>
  <c r="AO19" i="1"/>
  <c r="AN19" i="1"/>
  <c r="AM19" i="1"/>
  <c r="O19" i="1"/>
  <c r="AO18" i="1"/>
  <c r="AN18" i="1"/>
  <c r="AM18" i="1"/>
  <c r="O18" i="1"/>
  <c r="AO17" i="1"/>
  <c r="AN17" i="1"/>
  <c r="AM17" i="1"/>
  <c r="O17" i="1"/>
  <c r="AO16" i="1"/>
  <c r="AN16" i="1"/>
  <c r="AM16" i="1"/>
  <c r="O16" i="1"/>
  <c r="AO15" i="1"/>
  <c r="AN15" i="1"/>
  <c r="AM15" i="1"/>
  <c r="O15" i="1"/>
  <c r="AO14" i="1"/>
  <c r="AN14" i="1"/>
  <c r="AM14" i="1"/>
  <c r="O14" i="1"/>
  <c r="AJ12" i="1"/>
  <c r="AI12" i="1"/>
  <c r="AH12" i="1"/>
  <c r="AG12" i="1"/>
  <c r="AF12" i="1"/>
  <c r="AE12" i="1"/>
  <c r="AD12" i="1"/>
  <c r="AC12" i="1"/>
  <c r="AB12" i="1"/>
  <c r="Y12" i="1"/>
  <c r="X12" i="1"/>
  <c r="W12" i="1"/>
  <c r="V12" i="1"/>
  <c r="U12" i="1"/>
  <c r="T12" i="1"/>
  <c r="S12" i="1"/>
  <c r="R12" i="1"/>
  <c r="Q12" i="1"/>
  <c r="N12" i="1"/>
  <c r="M12" i="1"/>
  <c r="L12" i="1"/>
  <c r="K12" i="1"/>
  <c r="J12" i="1"/>
  <c r="I12" i="1"/>
  <c r="H12" i="1"/>
  <c r="G12" i="1"/>
  <c r="F12" i="1"/>
  <c r="E12" i="1"/>
  <c r="D12" i="1"/>
  <c r="C12" i="1"/>
  <c r="AN11" i="1"/>
  <c r="AM11" i="1"/>
  <c r="O11" i="1"/>
  <c r="AN10" i="1"/>
  <c r="AM10" i="1"/>
  <c r="O10" i="1"/>
  <c r="AN9" i="1"/>
  <c r="AM9" i="1"/>
  <c r="O9" i="1"/>
  <c r="AN8" i="1"/>
  <c r="AM8" i="1"/>
  <c r="O8" i="1"/>
  <c r="AN7" i="1"/>
  <c r="AM7" i="1"/>
  <c r="O7" i="1"/>
  <c r="AN6" i="1"/>
  <c r="AM6" i="1"/>
  <c r="O6" i="1"/>
  <c r="AX42" i="1" l="1"/>
  <c r="AY80" i="1"/>
  <c r="AY111" i="1"/>
  <c r="AY12" i="1"/>
  <c r="AW27" i="1"/>
  <c r="AX27" i="1"/>
  <c r="AW123" i="1"/>
  <c r="AX123" i="1"/>
  <c r="AY96" i="1"/>
  <c r="AW12" i="1"/>
  <c r="AX12" i="1"/>
  <c r="AW80" i="1"/>
  <c r="AX80" i="1"/>
  <c r="AW111" i="1"/>
  <c r="AX111" i="1"/>
  <c r="AY161" i="1"/>
  <c r="AW96" i="1"/>
  <c r="AX96" i="1"/>
  <c r="AW161" i="1"/>
  <c r="AX161" i="1"/>
  <c r="AY42" i="1"/>
  <c r="AW63" i="1"/>
  <c r="AX63" i="1"/>
  <c r="AY27" i="1"/>
  <c r="AW42" i="1"/>
  <c r="AY63" i="1"/>
  <c r="AK80" i="1"/>
  <c r="AK42" i="1"/>
  <c r="Z161" i="1"/>
  <c r="AK27" i="1"/>
  <c r="Z63" i="1"/>
  <c r="Z80" i="1"/>
  <c r="AK123" i="1"/>
  <c r="Z42" i="1"/>
  <c r="AK12" i="1"/>
  <c r="Z27" i="1"/>
  <c r="AK111" i="1"/>
  <c r="Z123" i="1"/>
  <c r="AK96" i="1"/>
  <c r="O12" i="1"/>
  <c r="Z12" i="1"/>
  <c r="Z111" i="1"/>
  <c r="Z96" i="1"/>
  <c r="AK63" i="1"/>
  <c r="AN80" i="1"/>
  <c r="AN161" i="1"/>
  <c r="AN12" i="1"/>
  <c r="AK161" i="1"/>
  <c r="AO12" i="1"/>
  <c r="AM80" i="1"/>
  <c r="AN123" i="1"/>
  <c r="AM161" i="1"/>
  <c r="AO161" i="1"/>
  <c r="AO27" i="1"/>
  <c r="AN96" i="1"/>
  <c r="AN27" i="1"/>
  <c r="AN63" i="1"/>
  <c r="AO63" i="1"/>
  <c r="AM123" i="1"/>
  <c r="AM27" i="1"/>
  <c r="AO42" i="1"/>
  <c r="AM96" i="1"/>
  <c r="AO96" i="1"/>
  <c r="O96" i="1"/>
  <c r="O161" i="1"/>
  <c r="AO80" i="1"/>
  <c r="AM111" i="1"/>
  <c r="AO123" i="1"/>
  <c r="O63" i="1"/>
  <c r="AM12" i="1"/>
  <c r="O80" i="1"/>
  <c r="AN111" i="1"/>
  <c r="O123" i="1"/>
  <c r="AM42" i="1"/>
  <c r="AO111" i="1"/>
  <c r="AN42" i="1"/>
  <c r="O111" i="1"/>
  <c r="O42" i="1"/>
  <c r="AM63" i="1"/>
  <c r="O27" i="1"/>
</calcChain>
</file>

<file path=xl/sharedStrings.xml><?xml version="1.0" encoding="utf-8"?>
<sst xmlns="http://schemas.openxmlformats.org/spreadsheetml/2006/main" count="321" uniqueCount="215">
  <si>
    <t>Sample Name</t>
  </si>
  <si>
    <t>Avg</t>
  </si>
  <si>
    <t>F/A</t>
  </si>
  <si>
    <t>Sphingoid bases</t>
  </si>
  <si>
    <t>SPH</t>
  </si>
  <si>
    <t>SPH1P</t>
  </si>
  <si>
    <t>DHS</t>
  </si>
  <si>
    <t>DHS1P</t>
  </si>
  <si>
    <t>PHS</t>
  </si>
  <si>
    <t>PHS1P</t>
  </si>
  <si>
    <t>Glucosyl SPH</t>
  </si>
  <si>
    <t>Dihydroceramides</t>
  </si>
  <si>
    <t>Cer(d18:0/12:0)</t>
  </si>
  <si>
    <t>Cer(d18:0/14:0)</t>
  </si>
  <si>
    <t>Cer(d18:0/16:0)</t>
  </si>
  <si>
    <t>Cer(d18:0/18:1)</t>
  </si>
  <si>
    <t>Cer(d18:0/18:0)</t>
  </si>
  <si>
    <t>Cer(d18:0/20:1)</t>
  </si>
  <si>
    <t>Cer(d18:0/20:0)</t>
  </si>
  <si>
    <t>Cer(d18:0/22:1)</t>
  </si>
  <si>
    <t>Cer(d18:0/22:0)</t>
  </si>
  <si>
    <t>Cer(d18:0/24:1)</t>
  </si>
  <si>
    <t>Cer(d18:0/24:0)</t>
  </si>
  <si>
    <t>Cer(d18:0/26:1)</t>
  </si>
  <si>
    <t>Cer(d18:0/26:0)</t>
  </si>
  <si>
    <t>Ceramides</t>
  </si>
  <si>
    <t xml:space="preserve"> </t>
  </si>
  <si>
    <t>aOH-Ceramides</t>
  </si>
  <si>
    <t>Cer(d18:1/12:0(2OH))</t>
  </si>
  <si>
    <t>Cer(d18:1/14:1(2OH))</t>
  </si>
  <si>
    <t>Cer(d18:1/14:0(2OH))</t>
  </si>
  <si>
    <t>Cer(d18:1/16:1(2OH))</t>
  </si>
  <si>
    <t>Cer(d18:1/16:0(2OH))</t>
  </si>
  <si>
    <t>Cer(d18:1/18:1(2OH))</t>
  </si>
  <si>
    <t>Cer(d18:1/18:0(2OH))</t>
  </si>
  <si>
    <t>Cer(d18:1/20:1(2OH))</t>
  </si>
  <si>
    <t>Cer(d18:1/20:0(2OH))</t>
  </si>
  <si>
    <t>Cer(d18:1/22:1(2OH))</t>
  </si>
  <si>
    <t>Cer(d18:1/22:0(2OH))</t>
  </si>
  <si>
    <t>Cer(d18:1/24:1(2OH))</t>
  </si>
  <si>
    <t>Cer(d18:1/24:0(2OH))</t>
  </si>
  <si>
    <t>Cer(d18:1/26:1(2OH))</t>
  </si>
  <si>
    <t>Cer(d18:1/26:0(2OH))</t>
  </si>
  <si>
    <t>Cer(d18:1/28:1(2OH))</t>
  </si>
  <si>
    <t>Cer(d18:1/30:1(2OH))</t>
  </si>
  <si>
    <t>Cer(d18:2/18:0(2OH))</t>
  </si>
  <si>
    <t>Cer(d19:2/18:0(2OH))</t>
  </si>
  <si>
    <t>Phytoceramides</t>
  </si>
  <si>
    <t>Cer(t18:0/12:0)</t>
  </si>
  <si>
    <t>Cer(t18:0/14:0)</t>
  </si>
  <si>
    <t>Cer(t18:0/16:0)</t>
  </si>
  <si>
    <t>Cer(t18:0/18:1)</t>
  </si>
  <si>
    <t>Cer(t18:0/18:0)</t>
  </si>
  <si>
    <t>Cer(t18:0/20:1)</t>
  </si>
  <si>
    <t>Cer(t18:0/20:0)</t>
  </si>
  <si>
    <t>Cer(t18:0/22:1)</t>
  </si>
  <si>
    <t>Cer(t18:0/22:0)</t>
  </si>
  <si>
    <t>Cer(t18:0/24:1)</t>
  </si>
  <si>
    <t>Cer(t18:0/24:0)</t>
  </si>
  <si>
    <t>Cer(t18:0/26:1)</t>
  </si>
  <si>
    <t>Cer(t18:0/26:0)</t>
  </si>
  <si>
    <t>Cer(t18:0/28:1)</t>
  </si>
  <si>
    <t>Cer(t18:0/28:0)</t>
  </si>
  <si>
    <t>aOH-Phytoceramides</t>
  </si>
  <si>
    <t>Cer(t18:0/14:0(2OH))</t>
  </si>
  <si>
    <t>Cer(t18:0/16:0(2OH))</t>
  </si>
  <si>
    <t>Cer(t18:0/18:1(2OH))</t>
  </si>
  <si>
    <t>Cer(t18:0/18:0(2OH))</t>
  </si>
  <si>
    <t>Cer(t18:0/20:1(2OH))</t>
  </si>
  <si>
    <t>Cer(t18:0/20:0(2OH))</t>
  </si>
  <si>
    <t>Cer(t18:0/22:1(2OH))</t>
  </si>
  <si>
    <t>Cer(t18:0/22:0(2OH))</t>
  </si>
  <si>
    <t>Cer(t18:0/24:1(2OH))</t>
  </si>
  <si>
    <t>Cer(t18:0/24:0(2OH))</t>
  </si>
  <si>
    <t>Cer(t18:0/26:1(2OH))</t>
  </si>
  <si>
    <t>Cer(t18:0/26:0(2OH))</t>
  </si>
  <si>
    <t>Cer(t18:0/28:1(2OH))</t>
  </si>
  <si>
    <t>Cer(t18:0/28:0(2OH))</t>
  </si>
  <si>
    <t>Glucosyl ceramides</t>
  </si>
  <si>
    <t>GlcCer(d18:1/12:0)</t>
  </si>
  <si>
    <t>GlcCer(d18:1/14:0)</t>
  </si>
  <si>
    <t>GlcCer(d18:1/16:0)</t>
  </si>
  <si>
    <t>GlcCer(d18:1/18:1)</t>
  </si>
  <si>
    <t>GlcCer(d18:1/18:0)</t>
  </si>
  <si>
    <t>GlcCer(d18:1/20:1)</t>
  </si>
  <si>
    <t>GlcCer(d18:1/20:0)</t>
  </si>
  <si>
    <t>GlcCer(d18:1/22:1)</t>
  </si>
  <si>
    <t>GlcCer(d18:1/22:0)</t>
  </si>
  <si>
    <t>GlcCer(d18:1/24:1)</t>
  </si>
  <si>
    <t>GlcCer(d18:1/24:0)</t>
  </si>
  <si>
    <t>GlcCer(d18:1/26:1)</t>
  </si>
  <si>
    <t>GlcCer(d18:1/26:0)</t>
  </si>
  <si>
    <t>aOH-Glucosyl ceramides</t>
  </si>
  <si>
    <t>GlcCer(d18:1/18:0(2OH)</t>
  </si>
  <si>
    <t>GlcCer(d18:1/24:0(2OH))</t>
  </si>
  <si>
    <t>GlcCer(d18:2/18:0(2OH)</t>
  </si>
  <si>
    <t>GlcCer(d19:2/16:0(2OH)</t>
  </si>
  <si>
    <t>GlcCer(d19:2/18:1(2OH)</t>
  </si>
  <si>
    <t>GlcCer(d19:2/18:0(2OH)</t>
  </si>
  <si>
    <t>GlcCer(d19:2/20:0(2OH)</t>
  </si>
  <si>
    <t>GlcCer(d19:2/22:0(2OH)</t>
  </si>
  <si>
    <t>GlcCer(d19:2/24:0(2OH)</t>
  </si>
  <si>
    <t>GlcCer(d19:2/26:0(2OH)</t>
  </si>
  <si>
    <t>Inositol Phosphoryl Ceramides</t>
  </si>
  <si>
    <t>IPC34:0;2</t>
  </si>
  <si>
    <t>IPC34:0;3</t>
  </si>
  <si>
    <t>IPC36:0;2</t>
  </si>
  <si>
    <t>IPC36:0;3</t>
  </si>
  <si>
    <t>IPC38:0;2</t>
  </si>
  <si>
    <t>IPC38:0;3</t>
  </si>
  <si>
    <t>IPC40:0;2</t>
  </si>
  <si>
    <t>IPC40:0;3</t>
  </si>
  <si>
    <t>IPC42:0;2</t>
  </si>
  <si>
    <t>IPC42:0;3</t>
  </si>
  <si>
    <t>IPC44:0;2</t>
  </si>
  <si>
    <t>IPC44:0;3A</t>
  </si>
  <si>
    <t>IPC44:0;3B</t>
  </si>
  <si>
    <t>IPC46:0;2</t>
  </si>
  <si>
    <t>IPC46:0;3A</t>
  </si>
  <si>
    <t>IPC46:0;3B</t>
  </si>
  <si>
    <t>IPC34:0;4</t>
  </si>
  <si>
    <t>IPC34:0;5</t>
  </si>
  <si>
    <t>IPC36:0;4</t>
  </si>
  <si>
    <t>IPC36:0;5</t>
  </si>
  <si>
    <t>IPC38:0;4</t>
  </si>
  <si>
    <t>IPC38:0;5</t>
  </si>
  <si>
    <t>IPC40:0;4</t>
  </si>
  <si>
    <t>IPC40:0;5</t>
  </si>
  <si>
    <t>IPC42:0;4A</t>
  </si>
  <si>
    <t>IPC42:0;4B</t>
  </si>
  <si>
    <t>IPC42:0;5A</t>
  </si>
  <si>
    <t>IPC42:0;5B</t>
  </si>
  <si>
    <t>IPC44:0;4A</t>
  </si>
  <si>
    <t>IPC44:0;4B</t>
  </si>
  <si>
    <t>IPC44:0;5A</t>
  </si>
  <si>
    <t>IPC44:0;5B</t>
  </si>
  <si>
    <t>IPC46:0;4A</t>
  </si>
  <si>
    <t>IPC46:0;4B</t>
  </si>
  <si>
    <t>IPC46:0;5A</t>
  </si>
  <si>
    <t>IPC46:0;5B</t>
  </si>
  <si>
    <t>NCCPF_470147_1</t>
  </si>
  <si>
    <t>NCCPF_470147_2</t>
  </si>
  <si>
    <t>NCCPF_470147_3</t>
  </si>
  <si>
    <t>NCCPF_470026_1</t>
  </si>
  <si>
    <t>NCCPF_470026_2</t>
  </si>
  <si>
    <t>NCCPF_470026_3</t>
  </si>
  <si>
    <t>NCCPF_470157_1</t>
  </si>
  <si>
    <t>NCCPF_470157_2</t>
  </si>
  <si>
    <t>NCCPF_470157_3</t>
  </si>
  <si>
    <t>NCCPF_470055_1</t>
  </si>
  <si>
    <t>NCCPF_470055_2</t>
  </si>
  <si>
    <t>NCCPF_470055_3</t>
  </si>
  <si>
    <t>NCCPF_470151_1</t>
  </si>
  <si>
    <t>NCCPF_470151_2</t>
  </si>
  <si>
    <t>NCCPF_470151_3</t>
  </si>
  <si>
    <t>NCCPF_470114_1</t>
  </si>
  <si>
    <t>NCCPF_470114_2</t>
  </si>
  <si>
    <t>NCCPF_470114_3</t>
  </si>
  <si>
    <t>NCCPF_470154_1</t>
  </si>
  <si>
    <t>NCCPF_470154_2</t>
  </si>
  <si>
    <t>NCCPF_470154_3</t>
  </si>
  <si>
    <t>NCCPF_470140_1</t>
  </si>
  <si>
    <t>NCCPF_470140_2</t>
  </si>
  <si>
    <t>NCCPF_470140_3</t>
  </si>
  <si>
    <t>NCCPF_161_1</t>
  </si>
  <si>
    <t>NCCPF_161_2</t>
  </si>
  <si>
    <t>NCCPF_161_3</t>
  </si>
  <si>
    <t>NCCPF_470097_1</t>
  </si>
  <si>
    <t>NCCPF_470097_2</t>
  </si>
  <si>
    <t>NCCPF_470097_3</t>
  </si>
  <si>
    <t>F/ FA</t>
  </si>
  <si>
    <t>FA/ A</t>
  </si>
  <si>
    <t xml:space="preserve"> Sphingoid bases sum</t>
  </si>
  <si>
    <t>Dihydrceramide sum</t>
  </si>
  <si>
    <t xml:space="preserve"> Ceramide sum</t>
  </si>
  <si>
    <t>αhydroxy-Ceramide sum</t>
  </si>
  <si>
    <t>Phytoceramide sum</t>
  </si>
  <si>
    <t>αhydroxy-Phytoceramidesum</t>
  </si>
  <si>
    <t xml:space="preserve"> Glucosyl Ceramide sum</t>
  </si>
  <si>
    <t>αhydroxy-Glucosylceramide sum</t>
  </si>
  <si>
    <t>Inositol phosphoryl ceramdie sum</t>
  </si>
  <si>
    <r>
      <t>FLC</t>
    </r>
    <r>
      <rPr>
        <b/>
        <vertAlign val="superscript"/>
        <sz val="16"/>
        <color theme="1"/>
        <rFont val="Times New Roman"/>
        <family val="1"/>
      </rPr>
      <t>R</t>
    </r>
  </si>
  <si>
    <r>
      <t>FLC</t>
    </r>
    <r>
      <rPr>
        <b/>
        <vertAlign val="superscript"/>
        <sz val="16"/>
        <color theme="1"/>
        <rFont val="Times New Roman"/>
        <family val="1"/>
      </rPr>
      <t>R</t>
    </r>
    <r>
      <rPr>
        <b/>
        <sz val="16"/>
        <color theme="1"/>
        <rFont val="Times New Roman"/>
        <family val="1"/>
      </rPr>
      <t>+AmB</t>
    </r>
    <r>
      <rPr>
        <b/>
        <vertAlign val="superscript"/>
        <sz val="16"/>
        <color theme="1"/>
        <rFont val="Times New Roman"/>
        <family val="1"/>
      </rPr>
      <t>R</t>
    </r>
  </si>
  <si>
    <r>
      <t>AmB</t>
    </r>
    <r>
      <rPr>
        <b/>
        <vertAlign val="superscript"/>
        <sz val="16"/>
        <color theme="1"/>
        <rFont val="Times New Roman"/>
        <family val="1"/>
      </rPr>
      <t>R</t>
    </r>
  </si>
  <si>
    <t>Sphingolipid classes</t>
  </si>
  <si>
    <t>**</t>
  </si>
  <si>
    <t>CBS10913T_1</t>
  </si>
  <si>
    <t>CBS10913T_2</t>
  </si>
  <si>
    <t>CBS10913T_3</t>
  </si>
  <si>
    <t>CBS vs F</t>
  </si>
  <si>
    <t>CBS vs FA</t>
  </si>
  <si>
    <t>CBS vs A</t>
  </si>
  <si>
    <t>*</t>
  </si>
  <si>
    <r>
      <t xml:space="preserve"> Supplementary File 1: The sphingolipid profiling data of various clinical isolates of</t>
    </r>
    <r>
      <rPr>
        <b/>
        <i/>
        <sz val="18"/>
        <color theme="1"/>
        <rFont val="Times New Roman"/>
        <family val="1"/>
      </rPr>
      <t xml:space="preserve"> C. auris</t>
    </r>
    <r>
      <rPr>
        <b/>
        <sz val="18"/>
        <color theme="1"/>
        <rFont val="Times New Roman"/>
        <family val="1"/>
      </rPr>
      <t>. Data is represented in mole% (% of normalized total SL mass spectral signal); F: FLCR, FA: FLCR+AmBR, A: AmBR, CBS: CBS10913T; * represents species and classes that differ in at least 2 groups, ** represents species and classes that differ in at least 3 groups.</t>
    </r>
  </si>
  <si>
    <r>
      <t>FLC</t>
    </r>
    <r>
      <rPr>
        <vertAlign val="superscript"/>
        <sz val="16"/>
        <color theme="1"/>
        <rFont val="Times New Roman"/>
        <family val="1"/>
      </rPr>
      <t>R</t>
    </r>
  </si>
  <si>
    <r>
      <t>FLC</t>
    </r>
    <r>
      <rPr>
        <vertAlign val="superscript"/>
        <sz val="16"/>
        <color theme="1"/>
        <rFont val="Times New Roman"/>
        <family val="1"/>
      </rPr>
      <t>R</t>
    </r>
    <r>
      <rPr>
        <sz val="16"/>
        <color theme="1"/>
        <rFont val="Times New Roman"/>
        <family val="1"/>
      </rPr>
      <t>+AmB</t>
    </r>
    <r>
      <rPr>
        <vertAlign val="superscript"/>
        <sz val="16"/>
        <color theme="1"/>
        <rFont val="Times New Roman"/>
        <family val="1"/>
      </rPr>
      <t>R</t>
    </r>
  </si>
  <si>
    <r>
      <t>AmB</t>
    </r>
    <r>
      <rPr>
        <vertAlign val="superscript"/>
        <sz val="16"/>
        <color theme="1"/>
        <rFont val="Times New Roman"/>
        <family val="1"/>
      </rPr>
      <t>R</t>
    </r>
  </si>
  <si>
    <t>F =</t>
  </si>
  <si>
    <t>FA =</t>
  </si>
  <si>
    <t>A =</t>
  </si>
  <si>
    <t>#</t>
  </si>
  <si>
    <r>
      <t>P Value</t>
    </r>
    <r>
      <rPr>
        <b/>
        <vertAlign val="superscript"/>
        <sz val="16"/>
        <color rgb="FFFF0000"/>
        <rFont val="Times New Roman"/>
        <family val="1"/>
      </rPr>
      <t>#</t>
    </r>
  </si>
  <si>
    <t>Cer(d18:1/12:0)</t>
  </si>
  <si>
    <t>Cer(d18:1/14:0)</t>
  </si>
  <si>
    <t>Cer(d18:1/16:0)</t>
  </si>
  <si>
    <t>Cer(d18:1/18:1)</t>
  </si>
  <si>
    <t>Cer(d18:1/18:0)</t>
  </si>
  <si>
    <t>Cer(d18:1/20:1)</t>
  </si>
  <si>
    <t>Cer(d18:1/20:0)</t>
  </si>
  <si>
    <t>Cer(d18:1/22:1)</t>
  </si>
  <si>
    <t>Cer(d18:1/22:0)</t>
  </si>
  <si>
    <t>Cer(d18:1/24:1)</t>
  </si>
  <si>
    <t>Cer(d18:1/24:0)</t>
  </si>
  <si>
    <t>Cer(d18:1/26:1)</t>
  </si>
  <si>
    <t>Cer(d18:1/26:0)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</si>
</sst>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;;"/>
  </numFmts>
  <fonts count="16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6"/>
      <color theme="1"/>
      <name val="Times New Roman"/>
      <family val="1"/>
    </font>
    <font>
      <b/>
      <vertAlign val="superscript"/>
      <sz val="16"/>
      <color theme="1"/>
      <name val="Times New Roman"/>
      <family val="1"/>
    </font>
    <font>
      <sz val="16"/>
      <color theme="1"/>
      <name val="Times New Roman"/>
      <family val="1"/>
    </font>
    <font>
      <b/>
      <sz val="16"/>
      <color rgb="FFFF0000"/>
      <name val="Times New Roman"/>
      <family val="1"/>
    </font>
    <font>
      <b/>
      <sz val="16"/>
      <color rgb="FF002060"/>
      <name val="Times New Roman"/>
      <family val="1"/>
    </font>
    <font>
      <b/>
      <sz val="16"/>
      <color rgb="FF00B0F0"/>
      <name val="Times New Roman"/>
      <family val="1"/>
    </font>
    <font>
      <sz val="16"/>
      <name val="Times New Roman"/>
      <family val="1"/>
    </font>
    <font>
      <sz val="20"/>
      <color theme="1"/>
      <name val="Times New Roman"/>
      <family val="1"/>
    </font>
    <font>
      <b/>
      <sz val="20"/>
      <color theme="1"/>
      <name val="Times New Roman"/>
      <family val="1"/>
    </font>
    <font>
      <b/>
      <sz val="16"/>
      <name val="Times New Roman"/>
      <family val="1"/>
    </font>
    <font>
      <b/>
      <sz val="18"/>
      <color theme="1"/>
      <name val="Times New Roman"/>
      <family val="1"/>
    </font>
    <font>
      <b/>
      <i/>
      <sz val="18"/>
      <color theme="1"/>
      <name val="Times New Roman"/>
      <family val="1"/>
    </font>
    <font>
      <vertAlign val="superscript"/>
      <sz val="16"/>
      <color theme="1"/>
      <name val="Times New Roman"/>
      <family val="1"/>
    </font>
    <font>
      <b/>
      <vertAlign val="superscript"/>
      <sz val="16"/>
      <color rgb="FFFF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0" fontId="4" fillId="0" borderId="0" xfId="0" applyFont="1" applyFill="1"/>
    <xf numFmtId="0" fontId="4" fillId="0" borderId="0" xfId="0" applyFont="1"/>
    <xf numFmtId="2" fontId="2" fillId="0" borderId="0" xfId="0" applyNumberFormat="1" applyFont="1" applyFill="1"/>
    <xf numFmtId="0" fontId="2" fillId="0" borderId="0" xfId="0" applyFont="1" applyFill="1"/>
    <xf numFmtId="2" fontId="5" fillId="0" borderId="0" xfId="0" applyNumberFormat="1" applyFont="1"/>
    <xf numFmtId="2" fontId="6" fillId="0" borderId="0" xfId="0" applyNumberFormat="1" applyFont="1"/>
    <xf numFmtId="2" fontId="7" fillId="0" borderId="0" xfId="0" applyNumberFormat="1" applyFont="1"/>
    <xf numFmtId="2" fontId="4" fillId="0" borderId="0" xfId="0" applyNumberFormat="1" applyFont="1" applyFill="1"/>
    <xf numFmtId="0" fontId="5" fillId="0" borderId="0" xfId="0" applyFont="1"/>
    <xf numFmtId="0" fontId="6" fillId="0" borderId="0" xfId="0" applyFont="1"/>
    <xf numFmtId="0" fontId="7" fillId="0" borderId="0" xfId="0" applyFont="1"/>
    <xf numFmtId="164" fontId="5" fillId="0" borderId="0" xfId="0" applyNumberFormat="1" applyFont="1"/>
    <xf numFmtId="164" fontId="6" fillId="2" borderId="0" xfId="0" applyNumberFormat="1" applyFont="1" applyFill="1"/>
    <xf numFmtId="164" fontId="7" fillId="0" borderId="0" xfId="0" applyNumberFormat="1" applyFont="1"/>
    <xf numFmtId="164" fontId="6" fillId="0" borderId="0" xfId="0" applyNumberFormat="1" applyFont="1"/>
    <xf numFmtId="164" fontId="2" fillId="0" borderId="0" xfId="0" applyNumberFormat="1" applyFont="1"/>
    <xf numFmtId="164" fontId="5" fillId="2" borderId="0" xfId="0" applyNumberFormat="1" applyFont="1" applyFill="1"/>
    <xf numFmtId="0" fontId="2" fillId="0" borderId="0" xfId="0" applyFont="1" applyFill="1" applyAlignment="1">
      <alignment horizontal="right"/>
    </xf>
    <xf numFmtId="164" fontId="5" fillId="0" borderId="0" xfId="0" applyNumberFormat="1" applyFont="1" applyFill="1"/>
    <xf numFmtId="164" fontId="6" fillId="0" borderId="0" xfId="0" applyNumberFormat="1" applyFont="1" applyFill="1"/>
    <xf numFmtId="164" fontId="7" fillId="0" borderId="0" xfId="0" applyNumberFormat="1" applyFont="1" applyFill="1"/>
    <xf numFmtId="164" fontId="7" fillId="2" borderId="0" xfId="0" applyNumberFormat="1" applyFont="1" applyFill="1"/>
    <xf numFmtId="0" fontId="8" fillId="0" borderId="0" xfId="0" applyFont="1" applyFill="1"/>
    <xf numFmtId="164" fontId="2" fillId="0" borderId="0" xfId="0" applyNumberFormat="1" applyFont="1" applyFill="1"/>
    <xf numFmtId="2" fontId="2" fillId="0" borderId="0" xfId="0" applyNumberFormat="1" applyFont="1" applyAlignment="1">
      <alignment horizontal="right"/>
    </xf>
    <xf numFmtId="2" fontId="2" fillId="0" borderId="0" xfId="0" applyNumberFormat="1" applyFont="1" applyFill="1" applyAlignment="1">
      <alignment horizontal="right"/>
    </xf>
    <xf numFmtId="0" fontId="2" fillId="0" borderId="0" xfId="0" applyNumberFormat="1" applyFont="1" applyFill="1"/>
    <xf numFmtId="165" fontId="4" fillId="0" borderId="0" xfId="0" applyNumberFormat="1" applyFont="1" applyFill="1"/>
    <xf numFmtId="165" fontId="2" fillId="0" borderId="0" xfId="0" applyNumberFormat="1" applyFont="1" applyFill="1"/>
    <xf numFmtId="0" fontId="5" fillId="0" borderId="0" xfId="0" applyFont="1" applyFill="1"/>
    <xf numFmtId="0" fontId="6" fillId="0" borderId="0" xfId="0" applyFont="1" applyFill="1"/>
    <xf numFmtId="0" fontId="7" fillId="0" borderId="0" xfId="0" applyFont="1" applyFill="1"/>
    <xf numFmtId="2" fontId="5" fillId="0" borderId="0" xfId="0" applyNumberFormat="1" applyFont="1" applyFill="1"/>
    <xf numFmtId="2" fontId="6" fillId="0" borderId="0" xfId="0" applyNumberFormat="1" applyFont="1" applyFill="1"/>
    <xf numFmtId="2" fontId="7" fillId="0" borderId="0" xfId="0" applyNumberFormat="1" applyFont="1" applyFill="1"/>
    <xf numFmtId="164" fontId="4" fillId="0" borderId="0" xfId="0" applyNumberFormat="1" applyFont="1" applyFill="1"/>
    <xf numFmtId="0" fontId="9" fillId="0" borderId="0" xfId="0" applyFont="1" applyFill="1"/>
    <xf numFmtId="0" fontId="10" fillId="0" borderId="0" xfId="0" applyFont="1" applyFill="1"/>
    <xf numFmtId="2" fontId="2" fillId="0" borderId="0" xfId="0" applyNumberFormat="1" applyFont="1"/>
    <xf numFmtId="2" fontId="4" fillId="0" borderId="0" xfId="0" applyNumberFormat="1" applyFont="1"/>
    <xf numFmtId="164" fontId="4" fillId="0" borderId="0" xfId="0" applyNumberFormat="1" applyFont="1"/>
    <xf numFmtId="164" fontId="2" fillId="2" borderId="0" xfId="0" applyNumberFormat="1" applyFont="1" applyFill="1"/>
    <xf numFmtId="0" fontId="11" fillId="0" borderId="0" xfId="0" applyFont="1" applyFill="1"/>
    <xf numFmtId="0" fontId="11" fillId="0" borderId="0" xfId="0" applyFont="1" applyFill="1" applyAlignment="1">
      <alignment horizontal="center"/>
    </xf>
    <xf numFmtId="2" fontId="11" fillId="0" borderId="0" xfId="0" applyNumberFormat="1" applyFont="1" applyFill="1"/>
    <xf numFmtId="164" fontId="11" fillId="0" borderId="0" xfId="0" applyNumberFormat="1" applyFont="1" applyFill="1"/>
    <xf numFmtId="0" fontId="12" fillId="0" borderId="0" xfId="0" applyFont="1" applyFill="1" applyAlignment="1">
      <alignment horizontal="left"/>
    </xf>
    <xf numFmtId="0" fontId="2" fillId="0" borderId="1" xfId="0" applyFont="1" applyFill="1" applyBorder="1"/>
    <xf numFmtId="0" fontId="2" fillId="0" borderId="1" xfId="0" applyFont="1" applyFill="1" applyBorder="1" applyAlignment="1">
      <alignment horizontal="right"/>
    </xf>
    <xf numFmtId="0" fontId="4" fillId="0" borderId="1" xfId="0" applyFont="1" applyFill="1" applyBorder="1"/>
    <xf numFmtId="2" fontId="2" fillId="0" borderId="1" xfId="0" applyNumberFormat="1" applyFont="1" applyFill="1" applyBorder="1"/>
    <xf numFmtId="164" fontId="5" fillId="0" borderId="1" xfId="0" applyNumberFormat="1" applyFont="1" applyFill="1" applyBorder="1"/>
    <xf numFmtId="164" fontId="6" fillId="0" borderId="1" xfId="0" applyNumberFormat="1" applyFont="1" applyFill="1" applyBorder="1"/>
    <xf numFmtId="164" fontId="7" fillId="0" borderId="1" xfId="0" applyNumberFormat="1" applyFont="1" applyFill="1" applyBorder="1"/>
    <xf numFmtId="164" fontId="11" fillId="0" borderId="1" xfId="0" applyNumberFormat="1" applyFont="1" applyFill="1" applyBorder="1"/>
    <xf numFmtId="2" fontId="4" fillId="0" borderId="1" xfId="0" applyNumberFormat="1" applyFont="1" applyFill="1" applyBorder="1"/>
    <xf numFmtId="164" fontId="4" fillId="0" borderId="1" xfId="0" applyNumberFormat="1" applyFont="1" applyFill="1" applyBorder="1"/>
    <xf numFmtId="164" fontId="2" fillId="0" borderId="1" xfId="0" applyNumberFormat="1" applyFont="1" applyFill="1" applyBorder="1"/>
    <xf numFmtId="0" fontId="2" fillId="0" borderId="0" xfId="0" applyFont="1" applyFill="1" applyAlignment="1">
      <alignment horizontal="center"/>
    </xf>
    <xf numFmtId="0" fontId="5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300"/>
  <sheetViews>
    <sheetView tabSelected="1" topLeftCell="AH73" zoomScale="70" zoomScaleNormal="70" workbookViewId="0">
      <selection activeCell="BD10" sqref="BD10"/>
    </sheetView>
  </sheetViews>
  <sheetFormatPr defaultRowHeight="20.25" x14ac:dyDescent="0.3"/>
  <cols>
    <col min="1" max="1" width="28.5703125" style="1" customWidth="1"/>
    <col min="2" max="2" width="37.140625" style="2" bestFit="1" customWidth="1"/>
    <col min="3" max="14" width="8.7109375" style="3" customWidth="1"/>
    <col min="15" max="15" width="8.7109375" style="6" customWidth="1"/>
    <col min="16" max="25" width="8.7109375" style="3" customWidth="1"/>
    <col min="26" max="26" width="8.7109375" style="5" customWidth="1"/>
    <col min="27" max="36" width="8.7109375" style="3" customWidth="1"/>
    <col min="37" max="37" width="12.28515625" style="5" bestFit="1" customWidth="1"/>
    <col min="38" max="38" width="8.85546875" style="4"/>
    <col min="39" max="39" width="9.140625" style="11" bestFit="1" customWidth="1"/>
    <col min="40" max="40" width="9.140625" style="12" bestFit="1" customWidth="1"/>
    <col min="41" max="41" width="9.140625" style="13" bestFit="1" customWidth="1"/>
    <col min="42" max="42" width="9.140625" style="45" customWidth="1"/>
    <col min="43" max="43" width="8.85546875" style="4"/>
    <col min="44" max="46" width="19.7109375" style="4" bestFit="1" customWidth="1"/>
    <col min="47" max="48" width="8.5703125" style="4" customWidth="1"/>
    <col min="49" max="49" width="13.85546875" style="1" bestFit="1" customWidth="1"/>
    <col min="50" max="50" width="16.28515625" style="1" customWidth="1"/>
    <col min="51" max="51" width="14.28515625" style="1" bestFit="1" customWidth="1"/>
    <col min="52" max="52" width="8.5703125" style="4" customWidth="1"/>
    <col min="53" max="257" width="8.85546875" style="4"/>
    <col min="258" max="258" width="28.5703125" style="4" customWidth="1"/>
    <col min="259" max="259" width="28.28515625" style="4" customWidth="1"/>
    <col min="260" max="293" width="8.7109375" style="4" customWidth="1"/>
    <col min="294" max="294" width="11.42578125" style="4" bestFit="1" customWidth="1"/>
    <col min="295" max="295" width="8.85546875" style="4"/>
    <col min="296" max="298" width="9.140625" style="4" bestFit="1" customWidth="1"/>
    <col min="299" max="306" width="8.85546875" style="4"/>
    <col min="307" max="307" width="3.28515625" style="4" customWidth="1"/>
    <col min="308" max="513" width="8.85546875" style="4"/>
    <col min="514" max="514" width="28.5703125" style="4" customWidth="1"/>
    <col min="515" max="515" width="28.28515625" style="4" customWidth="1"/>
    <col min="516" max="549" width="8.7109375" style="4" customWidth="1"/>
    <col min="550" max="550" width="11.42578125" style="4" bestFit="1" customWidth="1"/>
    <col min="551" max="551" width="8.85546875" style="4"/>
    <col min="552" max="554" width="9.140625" style="4" bestFit="1" customWidth="1"/>
    <col min="555" max="562" width="8.85546875" style="4"/>
    <col min="563" max="563" width="3.28515625" style="4" customWidth="1"/>
    <col min="564" max="769" width="8.85546875" style="4"/>
    <col min="770" max="770" width="28.5703125" style="4" customWidth="1"/>
    <col min="771" max="771" width="28.28515625" style="4" customWidth="1"/>
    <col min="772" max="805" width="8.7109375" style="4" customWidth="1"/>
    <col min="806" max="806" width="11.42578125" style="4" bestFit="1" customWidth="1"/>
    <col min="807" max="807" width="8.85546875" style="4"/>
    <col min="808" max="810" width="9.140625" style="4" bestFit="1" customWidth="1"/>
    <col min="811" max="818" width="8.85546875" style="4"/>
    <col min="819" max="819" width="3.28515625" style="4" customWidth="1"/>
    <col min="820" max="1025" width="8.85546875" style="4"/>
    <col min="1026" max="1026" width="28.5703125" style="4" customWidth="1"/>
    <col min="1027" max="1027" width="28.28515625" style="4" customWidth="1"/>
    <col min="1028" max="1061" width="8.7109375" style="4" customWidth="1"/>
    <col min="1062" max="1062" width="11.42578125" style="4" bestFit="1" customWidth="1"/>
    <col min="1063" max="1063" width="8.85546875" style="4"/>
    <col min="1064" max="1066" width="9.140625" style="4" bestFit="1" customWidth="1"/>
    <col min="1067" max="1074" width="8.85546875" style="4"/>
    <col min="1075" max="1075" width="3.28515625" style="4" customWidth="1"/>
    <col min="1076" max="1281" width="8.85546875" style="4"/>
    <col min="1282" max="1282" width="28.5703125" style="4" customWidth="1"/>
    <col min="1283" max="1283" width="28.28515625" style="4" customWidth="1"/>
    <col min="1284" max="1317" width="8.7109375" style="4" customWidth="1"/>
    <col min="1318" max="1318" width="11.42578125" style="4" bestFit="1" customWidth="1"/>
    <col min="1319" max="1319" width="8.85546875" style="4"/>
    <col min="1320" max="1322" width="9.140625" style="4" bestFit="1" customWidth="1"/>
    <col min="1323" max="1330" width="8.85546875" style="4"/>
    <col min="1331" max="1331" width="3.28515625" style="4" customWidth="1"/>
    <col min="1332" max="1537" width="8.85546875" style="4"/>
    <col min="1538" max="1538" width="28.5703125" style="4" customWidth="1"/>
    <col min="1539" max="1539" width="28.28515625" style="4" customWidth="1"/>
    <col min="1540" max="1573" width="8.7109375" style="4" customWidth="1"/>
    <col min="1574" max="1574" width="11.42578125" style="4" bestFit="1" customWidth="1"/>
    <col min="1575" max="1575" width="8.85546875" style="4"/>
    <col min="1576" max="1578" width="9.140625" style="4" bestFit="1" customWidth="1"/>
    <col min="1579" max="1586" width="8.85546875" style="4"/>
    <col min="1587" max="1587" width="3.28515625" style="4" customWidth="1"/>
    <col min="1588" max="1793" width="8.85546875" style="4"/>
    <col min="1794" max="1794" width="28.5703125" style="4" customWidth="1"/>
    <col min="1795" max="1795" width="28.28515625" style="4" customWidth="1"/>
    <col min="1796" max="1829" width="8.7109375" style="4" customWidth="1"/>
    <col min="1830" max="1830" width="11.42578125" style="4" bestFit="1" customWidth="1"/>
    <col min="1831" max="1831" width="8.85546875" style="4"/>
    <col min="1832" max="1834" width="9.140625" style="4" bestFit="1" customWidth="1"/>
    <col min="1835" max="1842" width="8.85546875" style="4"/>
    <col min="1843" max="1843" width="3.28515625" style="4" customWidth="1"/>
    <col min="1844" max="2049" width="8.85546875" style="4"/>
    <col min="2050" max="2050" width="28.5703125" style="4" customWidth="1"/>
    <col min="2051" max="2051" width="28.28515625" style="4" customWidth="1"/>
    <col min="2052" max="2085" width="8.7109375" style="4" customWidth="1"/>
    <col min="2086" max="2086" width="11.42578125" style="4" bestFit="1" customWidth="1"/>
    <col min="2087" max="2087" width="8.85546875" style="4"/>
    <col min="2088" max="2090" width="9.140625" style="4" bestFit="1" customWidth="1"/>
    <col min="2091" max="2098" width="8.85546875" style="4"/>
    <col min="2099" max="2099" width="3.28515625" style="4" customWidth="1"/>
    <col min="2100" max="2305" width="8.85546875" style="4"/>
    <col min="2306" max="2306" width="28.5703125" style="4" customWidth="1"/>
    <col min="2307" max="2307" width="28.28515625" style="4" customWidth="1"/>
    <col min="2308" max="2341" width="8.7109375" style="4" customWidth="1"/>
    <col min="2342" max="2342" width="11.42578125" style="4" bestFit="1" customWidth="1"/>
    <col min="2343" max="2343" width="8.85546875" style="4"/>
    <col min="2344" max="2346" width="9.140625" style="4" bestFit="1" customWidth="1"/>
    <col min="2347" max="2354" width="8.85546875" style="4"/>
    <col min="2355" max="2355" width="3.28515625" style="4" customWidth="1"/>
    <col min="2356" max="2561" width="8.85546875" style="4"/>
    <col min="2562" max="2562" width="28.5703125" style="4" customWidth="1"/>
    <col min="2563" max="2563" width="28.28515625" style="4" customWidth="1"/>
    <col min="2564" max="2597" width="8.7109375" style="4" customWidth="1"/>
    <col min="2598" max="2598" width="11.42578125" style="4" bestFit="1" customWidth="1"/>
    <col min="2599" max="2599" width="8.85546875" style="4"/>
    <col min="2600" max="2602" width="9.140625" style="4" bestFit="1" customWidth="1"/>
    <col min="2603" max="2610" width="8.85546875" style="4"/>
    <col min="2611" max="2611" width="3.28515625" style="4" customWidth="1"/>
    <col min="2612" max="2817" width="8.85546875" style="4"/>
    <col min="2818" max="2818" width="28.5703125" style="4" customWidth="1"/>
    <col min="2819" max="2819" width="28.28515625" style="4" customWidth="1"/>
    <col min="2820" max="2853" width="8.7109375" style="4" customWidth="1"/>
    <col min="2854" max="2854" width="11.42578125" style="4" bestFit="1" customWidth="1"/>
    <col min="2855" max="2855" width="8.85546875" style="4"/>
    <col min="2856" max="2858" width="9.140625" style="4" bestFit="1" customWidth="1"/>
    <col min="2859" max="2866" width="8.85546875" style="4"/>
    <col min="2867" max="2867" width="3.28515625" style="4" customWidth="1"/>
    <col min="2868" max="3073" width="8.85546875" style="4"/>
    <col min="3074" max="3074" width="28.5703125" style="4" customWidth="1"/>
    <col min="3075" max="3075" width="28.28515625" style="4" customWidth="1"/>
    <col min="3076" max="3109" width="8.7109375" style="4" customWidth="1"/>
    <col min="3110" max="3110" width="11.42578125" style="4" bestFit="1" customWidth="1"/>
    <col min="3111" max="3111" width="8.85546875" style="4"/>
    <col min="3112" max="3114" width="9.140625" style="4" bestFit="1" customWidth="1"/>
    <col min="3115" max="3122" width="8.85546875" style="4"/>
    <col min="3123" max="3123" width="3.28515625" style="4" customWidth="1"/>
    <col min="3124" max="3329" width="8.85546875" style="4"/>
    <col min="3330" max="3330" width="28.5703125" style="4" customWidth="1"/>
    <col min="3331" max="3331" width="28.28515625" style="4" customWidth="1"/>
    <col min="3332" max="3365" width="8.7109375" style="4" customWidth="1"/>
    <col min="3366" max="3366" width="11.42578125" style="4" bestFit="1" customWidth="1"/>
    <col min="3367" max="3367" width="8.85546875" style="4"/>
    <col min="3368" max="3370" width="9.140625" style="4" bestFit="1" customWidth="1"/>
    <col min="3371" max="3378" width="8.85546875" style="4"/>
    <col min="3379" max="3379" width="3.28515625" style="4" customWidth="1"/>
    <col min="3380" max="3585" width="8.85546875" style="4"/>
    <col min="3586" max="3586" width="28.5703125" style="4" customWidth="1"/>
    <col min="3587" max="3587" width="28.28515625" style="4" customWidth="1"/>
    <col min="3588" max="3621" width="8.7109375" style="4" customWidth="1"/>
    <col min="3622" max="3622" width="11.42578125" style="4" bestFit="1" customWidth="1"/>
    <col min="3623" max="3623" width="8.85546875" style="4"/>
    <col min="3624" max="3626" width="9.140625" style="4" bestFit="1" customWidth="1"/>
    <col min="3627" max="3634" width="8.85546875" style="4"/>
    <col min="3635" max="3635" width="3.28515625" style="4" customWidth="1"/>
    <col min="3636" max="3841" width="8.85546875" style="4"/>
    <col min="3842" max="3842" width="28.5703125" style="4" customWidth="1"/>
    <col min="3843" max="3843" width="28.28515625" style="4" customWidth="1"/>
    <col min="3844" max="3877" width="8.7109375" style="4" customWidth="1"/>
    <col min="3878" max="3878" width="11.42578125" style="4" bestFit="1" customWidth="1"/>
    <col min="3879" max="3879" width="8.85546875" style="4"/>
    <col min="3880" max="3882" width="9.140625" style="4" bestFit="1" customWidth="1"/>
    <col min="3883" max="3890" width="8.85546875" style="4"/>
    <col min="3891" max="3891" width="3.28515625" style="4" customWidth="1"/>
    <col min="3892" max="4097" width="8.85546875" style="4"/>
    <col min="4098" max="4098" width="28.5703125" style="4" customWidth="1"/>
    <col min="4099" max="4099" width="28.28515625" style="4" customWidth="1"/>
    <col min="4100" max="4133" width="8.7109375" style="4" customWidth="1"/>
    <col min="4134" max="4134" width="11.42578125" style="4" bestFit="1" customWidth="1"/>
    <col min="4135" max="4135" width="8.85546875" style="4"/>
    <col min="4136" max="4138" width="9.140625" style="4" bestFit="1" customWidth="1"/>
    <col min="4139" max="4146" width="8.85546875" style="4"/>
    <col min="4147" max="4147" width="3.28515625" style="4" customWidth="1"/>
    <col min="4148" max="4353" width="8.85546875" style="4"/>
    <col min="4354" max="4354" width="28.5703125" style="4" customWidth="1"/>
    <col min="4355" max="4355" width="28.28515625" style="4" customWidth="1"/>
    <col min="4356" max="4389" width="8.7109375" style="4" customWidth="1"/>
    <col min="4390" max="4390" width="11.42578125" style="4" bestFit="1" customWidth="1"/>
    <col min="4391" max="4391" width="8.85546875" style="4"/>
    <col min="4392" max="4394" width="9.140625" style="4" bestFit="1" customWidth="1"/>
    <col min="4395" max="4402" width="8.85546875" style="4"/>
    <col min="4403" max="4403" width="3.28515625" style="4" customWidth="1"/>
    <col min="4404" max="4609" width="8.85546875" style="4"/>
    <col min="4610" max="4610" width="28.5703125" style="4" customWidth="1"/>
    <col min="4611" max="4611" width="28.28515625" style="4" customWidth="1"/>
    <col min="4612" max="4645" width="8.7109375" style="4" customWidth="1"/>
    <col min="4646" max="4646" width="11.42578125" style="4" bestFit="1" customWidth="1"/>
    <col min="4647" max="4647" width="8.85546875" style="4"/>
    <col min="4648" max="4650" width="9.140625" style="4" bestFit="1" customWidth="1"/>
    <col min="4651" max="4658" width="8.85546875" style="4"/>
    <col min="4659" max="4659" width="3.28515625" style="4" customWidth="1"/>
    <col min="4660" max="4865" width="8.85546875" style="4"/>
    <col min="4866" max="4866" width="28.5703125" style="4" customWidth="1"/>
    <col min="4867" max="4867" width="28.28515625" style="4" customWidth="1"/>
    <col min="4868" max="4901" width="8.7109375" style="4" customWidth="1"/>
    <col min="4902" max="4902" width="11.42578125" style="4" bestFit="1" customWidth="1"/>
    <col min="4903" max="4903" width="8.85546875" style="4"/>
    <col min="4904" max="4906" width="9.140625" style="4" bestFit="1" customWidth="1"/>
    <col min="4907" max="4914" width="8.85546875" style="4"/>
    <col min="4915" max="4915" width="3.28515625" style="4" customWidth="1"/>
    <col min="4916" max="5121" width="8.85546875" style="4"/>
    <col min="5122" max="5122" width="28.5703125" style="4" customWidth="1"/>
    <col min="5123" max="5123" width="28.28515625" style="4" customWidth="1"/>
    <col min="5124" max="5157" width="8.7109375" style="4" customWidth="1"/>
    <col min="5158" max="5158" width="11.42578125" style="4" bestFit="1" customWidth="1"/>
    <col min="5159" max="5159" width="8.85546875" style="4"/>
    <col min="5160" max="5162" width="9.140625" style="4" bestFit="1" customWidth="1"/>
    <col min="5163" max="5170" width="8.85546875" style="4"/>
    <col min="5171" max="5171" width="3.28515625" style="4" customWidth="1"/>
    <col min="5172" max="5377" width="8.85546875" style="4"/>
    <col min="5378" max="5378" width="28.5703125" style="4" customWidth="1"/>
    <col min="5379" max="5379" width="28.28515625" style="4" customWidth="1"/>
    <col min="5380" max="5413" width="8.7109375" style="4" customWidth="1"/>
    <col min="5414" max="5414" width="11.42578125" style="4" bestFit="1" customWidth="1"/>
    <col min="5415" max="5415" width="8.85546875" style="4"/>
    <col min="5416" max="5418" width="9.140625" style="4" bestFit="1" customWidth="1"/>
    <col min="5419" max="5426" width="8.85546875" style="4"/>
    <col min="5427" max="5427" width="3.28515625" style="4" customWidth="1"/>
    <col min="5428" max="5633" width="8.85546875" style="4"/>
    <col min="5634" max="5634" width="28.5703125" style="4" customWidth="1"/>
    <col min="5635" max="5635" width="28.28515625" style="4" customWidth="1"/>
    <col min="5636" max="5669" width="8.7109375" style="4" customWidth="1"/>
    <col min="5670" max="5670" width="11.42578125" style="4" bestFit="1" customWidth="1"/>
    <col min="5671" max="5671" width="8.85546875" style="4"/>
    <col min="5672" max="5674" width="9.140625" style="4" bestFit="1" customWidth="1"/>
    <col min="5675" max="5682" width="8.85546875" style="4"/>
    <col min="5683" max="5683" width="3.28515625" style="4" customWidth="1"/>
    <col min="5684" max="5889" width="8.85546875" style="4"/>
    <col min="5890" max="5890" width="28.5703125" style="4" customWidth="1"/>
    <col min="5891" max="5891" width="28.28515625" style="4" customWidth="1"/>
    <col min="5892" max="5925" width="8.7109375" style="4" customWidth="1"/>
    <col min="5926" max="5926" width="11.42578125" style="4" bestFit="1" customWidth="1"/>
    <col min="5927" max="5927" width="8.85546875" style="4"/>
    <col min="5928" max="5930" width="9.140625" style="4" bestFit="1" customWidth="1"/>
    <col min="5931" max="5938" width="8.85546875" style="4"/>
    <col min="5939" max="5939" width="3.28515625" style="4" customWidth="1"/>
    <col min="5940" max="6145" width="8.85546875" style="4"/>
    <col min="6146" max="6146" width="28.5703125" style="4" customWidth="1"/>
    <col min="6147" max="6147" width="28.28515625" style="4" customWidth="1"/>
    <col min="6148" max="6181" width="8.7109375" style="4" customWidth="1"/>
    <col min="6182" max="6182" width="11.42578125" style="4" bestFit="1" customWidth="1"/>
    <col min="6183" max="6183" width="8.85546875" style="4"/>
    <col min="6184" max="6186" width="9.140625" style="4" bestFit="1" customWidth="1"/>
    <col min="6187" max="6194" width="8.85546875" style="4"/>
    <col min="6195" max="6195" width="3.28515625" style="4" customWidth="1"/>
    <col min="6196" max="6401" width="8.85546875" style="4"/>
    <col min="6402" max="6402" width="28.5703125" style="4" customWidth="1"/>
    <col min="6403" max="6403" width="28.28515625" style="4" customWidth="1"/>
    <col min="6404" max="6437" width="8.7109375" style="4" customWidth="1"/>
    <col min="6438" max="6438" width="11.42578125" style="4" bestFit="1" customWidth="1"/>
    <col min="6439" max="6439" width="8.85546875" style="4"/>
    <col min="6440" max="6442" width="9.140625" style="4" bestFit="1" customWidth="1"/>
    <col min="6443" max="6450" width="8.85546875" style="4"/>
    <col min="6451" max="6451" width="3.28515625" style="4" customWidth="1"/>
    <col min="6452" max="6657" width="8.85546875" style="4"/>
    <col min="6658" max="6658" width="28.5703125" style="4" customWidth="1"/>
    <col min="6659" max="6659" width="28.28515625" style="4" customWidth="1"/>
    <col min="6660" max="6693" width="8.7109375" style="4" customWidth="1"/>
    <col min="6694" max="6694" width="11.42578125" style="4" bestFit="1" customWidth="1"/>
    <col min="6695" max="6695" width="8.85546875" style="4"/>
    <col min="6696" max="6698" width="9.140625" style="4" bestFit="1" customWidth="1"/>
    <col min="6699" max="6706" width="8.85546875" style="4"/>
    <col min="6707" max="6707" width="3.28515625" style="4" customWidth="1"/>
    <col min="6708" max="6913" width="8.85546875" style="4"/>
    <col min="6914" max="6914" width="28.5703125" style="4" customWidth="1"/>
    <col min="6915" max="6915" width="28.28515625" style="4" customWidth="1"/>
    <col min="6916" max="6949" width="8.7109375" style="4" customWidth="1"/>
    <col min="6950" max="6950" width="11.42578125" style="4" bestFit="1" customWidth="1"/>
    <col min="6951" max="6951" width="8.85546875" style="4"/>
    <col min="6952" max="6954" width="9.140625" style="4" bestFit="1" customWidth="1"/>
    <col min="6955" max="6962" width="8.85546875" style="4"/>
    <col min="6963" max="6963" width="3.28515625" style="4" customWidth="1"/>
    <col min="6964" max="7169" width="8.85546875" style="4"/>
    <col min="7170" max="7170" width="28.5703125" style="4" customWidth="1"/>
    <col min="7171" max="7171" width="28.28515625" style="4" customWidth="1"/>
    <col min="7172" max="7205" width="8.7109375" style="4" customWidth="1"/>
    <col min="7206" max="7206" width="11.42578125" style="4" bestFit="1" customWidth="1"/>
    <col min="7207" max="7207" width="8.85546875" style="4"/>
    <col min="7208" max="7210" width="9.140625" style="4" bestFit="1" customWidth="1"/>
    <col min="7211" max="7218" width="8.85546875" style="4"/>
    <col min="7219" max="7219" width="3.28515625" style="4" customWidth="1"/>
    <col min="7220" max="7425" width="8.85546875" style="4"/>
    <col min="7426" max="7426" width="28.5703125" style="4" customWidth="1"/>
    <col min="7427" max="7427" width="28.28515625" style="4" customWidth="1"/>
    <col min="7428" max="7461" width="8.7109375" style="4" customWidth="1"/>
    <col min="7462" max="7462" width="11.42578125" style="4" bestFit="1" customWidth="1"/>
    <col min="7463" max="7463" width="8.85546875" style="4"/>
    <col min="7464" max="7466" width="9.140625" style="4" bestFit="1" customWidth="1"/>
    <col min="7467" max="7474" width="8.85546875" style="4"/>
    <col min="7475" max="7475" width="3.28515625" style="4" customWidth="1"/>
    <col min="7476" max="7681" width="8.85546875" style="4"/>
    <col min="7682" max="7682" width="28.5703125" style="4" customWidth="1"/>
    <col min="7683" max="7683" width="28.28515625" style="4" customWidth="1"/>
    <col min="7684" max="7717" width="8.7109375" style="4" customWidth="1"/>
    <col min="7718" max="7718" width="11.42578125" style="4" bestFit="1" customWidth="1"/>
    <col min="7719" max="7719" width="8.85546875" style="4"/>
    <col min="7720" max="7722" width="9.140625" style="4" bestFit="1" customWidth="1"/>
    <col min="7723" max="7730" width="8.85546875" style="4"/>
    <col min="7731" max="7731" width="3.28515625" style="4" customWidth="1"/>
    <col min="7732" max="7937" width="8.85546875" style="4"/>
    <col min="7938" max="7938" width="28.5703125" style="4" customWidth="1"/>
    <col min="7939" max="7939" width="28.28515625" style="4" customWidth="1"/>
    <col min="7940" max="7973" width="8.7109375" style="4" customWidth="1"/>
    <col min="7974" max="7974" width="11.42578125" style="4" bestFit="1" customWidth="1"/>
    <col min="7975" max="7975" width="8.85546875" style="4"/>
    <col min="7976" max="7978" width="9.140625" style="4" bestFit="1" customWidth="1"/>
    <col min="7979" max="7986" width="8.85546875" style="4"/>
    <col min="7987" max="7987" width="3.28515625" style="4" customWidth="1"/>
    <col min="7988" max="8193" width="8.85546875" style="4"/>
    <col min="8194" max="8194" width="28.5703125" style="4" customWidth="1"/>
    <col min="8195" max="8195" width="28.28515625" style="4" customWidth="1"/>
    <col min="8196" max="8229" width="8.7109375" style="4" customWidth="1"/>
    <col min="8230" max="8230" width="11.42578125" style="4" bestFit="1" customWidth="1"/>
    <col min="8231" max="8231" width="8.85546875" style="4"/>
    <col min="8232" max="8234" width="9.140625" style="4" bestFit="1" customWidth="1"/>
    <col min="8235" max="8242" width="8.85546875" style="4"/>
    <col min="8243" max="8243" width="3.28515625" style="4" customWidth="1"/>
    <col min="8244" max="8449" width="8.85546875" style="4"/>
    <col min="8450" max="8450" width="28.5703125" style="4" customWidth="1"/>
    <col min="8451" max="8451" width="28.28515625" style="4" customWidth="1"/>
    <col min="8452" max="8485" width="8.7109375" style="4" customWidth="1"/>
    <col min="8486" max="8486" width="11.42578125" style="4" bestFit="1" customWidth="1"/>
    <col min="8487" max="8487" width="8.85546875" style="4"/>
    <col min="8488" max="8490" width="9.140625" style="4" bestFit="1" customWidth="1"/>
    <col min="8491" max="8498" width="8.85546875" style="4"/>
    <col min="8499" max="8499" width="3.28515625" style="4" customWidth="1"/>
    <col min="8500" max="8705" width="8.85546875" style="4"/>
    <col min="8706" max="8706" width="28.5703125" style="4" customWidth="1"/>
    <col min="8707" max="8707" width="28.28515625" style="4" customWidth="1"/>
    <col min="8708" max="8741" width="8.7109375" style="4" customWidth="1"/>
    <col min="8742" max="8742" width="11.42578125" style="4" bestFit="1" customWidth="1"/>
    <col min="8743" max="8743" width="8.85546875" style="4"/>
    <col min="8744" max="8746" width="9.140625" style="4" bestFit="1" customWidth="1"/>
    <col min="8747" max="8754" width="8.85546875" style="4"/>
    <col min="8755" max="8755" width="3.28515625" style="4" customWidth="1"/>
    <col min="8756" max="8961" width="8.85546875" style="4"/>
    <col min="8962" max="8962" width="28.5703125" style="4" customWidth="1"/>
    <col min="8963" max="8963" width="28.28515625" style="4" customWidth="1"/>
    <col min="8964" max="8997" width="8.7109375" style="4" customWidth="1"/>
    <col min="8998" max="8998" width="11.42578125" style="4" bestFit="1" customWidth="1"/>
    <col min="8999" max="8999" width="8.85546875" style="4"/>
    <col min="9000" max="9002" width="9.140625" style="4" bestFit="1" customWidth="1"/>
    <col min="9003" max="9010" width="8.85546875" style="4"/>
    <col min="9011" max="9011" width="3.28515625" style="4" customWidth="1"/>
    <col min="9012" max="9217" width="8.85546875" style="4"/>
    <col min="9218" max="9218" width="28.5703125" style="4" customWidth="1"/>
    <col min="9219" max="9219" width="28.28515625" style="4" customWidth="1"/>
    <col min="9220" max="9253" width="8.7109375" style="4" customWidth="1"/>
    <col min="9254" max="9254" width="11.42578125" style="4" bestFit="1" customWidth="1"/>
    <col min="9255" max="9255" width="8.85546875" style="4"/>
    <col min="9256" max="9258" width="9.140625" style="4" bestFit="1" customWidth="1"/>
    <col min="9259" max="9266" width="8.85546875" style="4"/>
    <col min="9267" max="9267" width="3.28515625" style="4" customWidth="1"/>
    <col min="9268" max="9473" width="8.85546875" style="4"/>
    <col min="9474" max="9474" width="28.5703125" style="4" customWidth="1"/>
    <col min="9475" max="9475" width="28.28515625" style="4" customWidth="1"/>
    <col min="9476" max="9509" width="8.7109375" style="4" customWidth="1"/>
    <col min="9510" max="9510" width="11.42578125" style="4" bestFit="1" customWidth="1"/>
    <col min="9511" max="9511" width="8.85546875" style="4"/>
    <col min="9512" max="9514" width="9.140625" style="4" bestFit="1" customWidth="1"/>
    <col min="9515" max="9522" width="8.85546875" style="4"/>
    <col min="9523" max="9523" width="3.28515625" style="4" customWidth="1"/>
    <col min="9524" max="9729" width="8.85546875" style="4"/>
    <col min="9730" max="9730" width="28.5703125" style="4" customWidth="1"/>
    <col min="9731" max="9731" width="28.28515625" style="4" customWidth="1"/>
    <col min="9732" max="9765" width="8.7109375" style="4" customWidth="1"/>
    <col min="9766" max="9766" width="11.42578125" style="4" bestFit="1" customWidth="1"/>
    <col min="9767" max="9767" width="8.85546875" style="4"/>
    <col min="9768" max="9770" width="9.140625" style="4" bestFit="1" customWidth="1"/>
    <col min="9771" max="9778" width="8.85546875" style="4"/>
    <col min="9779" max="9779" width="3.28515625" style="4" customWidth="1"/>
    <col min="9780" max="9985" width="8.85546875" style="4"/>
    <col min="9986" max="9986" width="28.5703125" style="4" customWidth="1"/>
    <col min="9987" max="9987" width="28.28515625" style="4" customWidth="1"/>
    <col min="9988" max="10021" width="8.7109375" style="4" customWidth="1"/>
    <col min="10022" max="10022" width="11.42578125" style="4" bestFit="1" customWidth="1"/>
    <col min="10023" max="10023" width="8.85546875" style="4"/>
    <col min="10024" max="10026" width="9.140625" style="4" bestFit="1" customWidth="1"/>
    <col min="10027" max="10034" width="8.85546875" style="4"/>
    <col min="10035" max="10035" width="3.28515625" style="4" customWidth="1"/>
    <col min="10036" max="10241" width="8.85546875" style="4"/>
    <col min="10242" max="10242" width="28.5703125" style="4" customWidth="1"/>
    <col min="10243" max="10243" width="28.28515625" style="4" customWidth="1"/>
    <col min="10244" max="10277" width="8.7109375" style="4" customWidth="1"/>
    <col min="10278" max="10278" width="11.42578125" style="4" bestFit="1" customWidth="1"/>
    <col min="10279" max="10279" width="8.85546875" style="4"/>
    <col min="10280" max="10282" width="9.140625" style="4" bestFit="1" customWidth="1"/>
    <col min="10283" max="10290" width="8.85546875" style="4"/>
    <col min="10291" max="10291" width="3.28515625" style="4" customWidth="1"/>
    <col min="10292" max="10497" width="8.85546875" style="4"/>
    <col min="10498" max="10498" width="28.5703125" style="4" customWidth="1"/>
    <col min="10499" max="10499" width="28.28515625" style="4" customWidth="1"/>
    <col min="10500" max="10533" width="8.7109375" style="4" customWidth="1"/>
    <col min="10534" max="10534" width="11.42578125" style="4" bestFit="1" customWidth="1"/>
    <col min="10535" max="10535" width="8.85546875" style="4"/>
    <col min="10536" max="10538" width="9.140625" style="4" bestFit="1" customWidth="1"/>
    <col min="10539" max="10546" width="8.85546875" style="4"/>
    <col min="10547" max="10547" width="3.28515625" style="4" customWidth="1"/>
    <col min="10548" max="10753" width="8.85546875" style="4"/>
    <col min="10754" max="10754" width="28.5703125" style="4" customWidth="1"/>
    <col min="10755" max="10755" width="28.28515625" style="4" customWidth="1"/>
    <col min="10756" max="10789" width="8.7109375" style="4" customWidth="1"/>
    <col min="10790" max="10790" width="11.42578125" style="4" bestFit="1" customWidth="1"/>
    <col min="10791" max="10791" width="8.85546875" style="4"/>
    <col min="10792" max="10794" width="9.140625" style="4" bestFit="1" customWidth="1"/>
    <col min="10795" max="10802" width="8.85546875" style="4"/>
    <col min="10803" max="10803" width="3.28515625" style="4" customWidth="1"/>
    <col min="10804" max="11009" width="8.85546875" style="4"/>
    <col min="11010" max="11010" width="28.5703125" style="4" customWidth="1"/>
    <col min="11011" max="11011" width="28.28515625" style="4" customWidth="1"/>
    <col min="11012" max="11045" width="8.7109375" style="4" customWidth="1"/>
    <col min="11046" max="11046" width="11.42578125" style="4" bestFit="1" customWidth="1"/>
    <col min="11047" max="11047" width="8.85546875" style="4"/>
    <col min="11048" max="11050" width="9.140625" style="4" bestFit="1" customWidth="1"/>
    <col min="11051" max="11058" width="8.85546875" style="4"/>
    <col min="11059" max="11059" width="3.28515625" style="4" customWidth="1"/>
    <col min="11060" max="11265" width="8.85546875" style="4"/>
    <col min="11266" max="11266" width="28.5703125" style="4" customWidth="1"/>
    <col min="11267" max="11267" width="28.28515625" style="4" customWidth="1"/>
    <col min="11268" max="11301" width="8.7109375" style="4" customWidth="1"/>
    <col min="11302" max="11302" width="11.42578125" style="4" bestFit="1" customWidth="1"/>
    <col min="11303" max="11303" width="8.85546875" style="4"/>
    <col min="11304" max="11306" width="9.140625" style="4" bestFit="1" customWidth="1"/>
    <col min="11307" max="11314" width="8.85546875" style="4"/>
    <col min="11315" max="11315" width="3.28515625" style="4" customWidth="1"/>
    <col min="11316" max="11521" width="8.85546875" style="4"/>
    <col min="11522" max="11522" width="28.5703125" style="4" customWidth="1"/>
    <col min="11523" max="11523" width="28.28515625" style="4" customWidth="1"/>
    <col min="11524" max="11557" width="8.7109375" style="4" customWidth="1"/>
    <col min="11558" max="11558" width="11.42578125" style="4" bestFit="1" customWidth="1"/>
    <col min="11559" max="11559" width="8.85546875" style="4"/>
    <col min="11560" max="11562" width="9.140625" style="4" bestFit="1" customWidth="1"/>
    <col min="11563" max="11570" width="8.85546875" style="4"/>
    <col min="11571" max="11571" width="3.28515625" style="4" customWidth="1"/>
    <col min="11572" max="11777" width="8.85546875" style="4"/>
    <col min="11778" max="11778" width="28.5703125" style="4" customWidth="1"/>
    <col min="11779" max="11779" width="28.28515625" style="4" customWidth="1"/>
    <col min="11780" max="11813" width="8.7109375" style="4" customWidth="1"/>
    <col min="11814" max="11814" width="11.42578125" style="4" bestFit="1" customWidth="1"/>
    <col min="11815" max="11815" width="8.85546875" style="4"/>
    <col min="11816" max="11818" width="9.140625" style="4" bestFit="1" customWidth="1"/>
    <col min="11819" max="11826" width="8.85546875" style="4"/>
    <col min="11827" max="11827" width="3.28515625" style="4" customWidth="1"/>
    <col min="11828" max="12033" width="8.85546875" style="4"/>
    <col min="12034" max="12034" width="28.5703125" style="4" customWidth="1"/>
    <col min="12035" max="12035" width="28.28515625" style="4" customWidth="1"/>
    <col min="12036" max="12069" width="8.7109375" style="4" customWidth="1"/>
    <col min="12070" max="12070" width="11.42578125" style="4" bestFit="1" customWidth="1"/>
    <col min="12071" max="12071" width="8.85546875" style="4"/>
    <col min="12072" max="12074" width="9.140625" style="4" bestFit="1" customWidth="1"/>
    <col min="12075" max="12082" width="8.85546875" style="4"/>
    <col min="12083" max="12083" width="3.28515625" style="4" customWidth="1"/>
    <col min="12084" max="12289" width="8.85546875" style="4"/>
    <col min="12290" max="12290" width="28.5703125" style="4" customWidth="1"/>
    <col min="12291" max="12291" width="28.28515625" style="4" customWidth="1"/>
    <col min="12292" max="12325" width="8.7109375" style="4" customWidth="1"/>
    <col min="12326" max="12326" width="11.42578125" style="4" bestFit="1" customWidth="1"/>
    <col min="12327" max="12327" width="8.85546875" style="4"/>
    <col min="12328" max="12330" width="9.140625" style="4" bestFit="1" customWidth="1"/>
    <col min="12331" max="12338" width="8.85546875" style="4"/>
    <col min="12339" max="12339" width="3.28515625" style="4" customWidth="1"/>
    <col min="12340" max="12545" width="8.85546875" style="4"/>
    <col min="12546" max="12546" width="28.5703125" style="4" customWidth="1"/>
    <col min="12547" max="12547" width="28.28515625" style="4" customWidth="1"/>
    <col min="12548" max="12581" width="8.7109375" style="4" customWidth="1"/>
    <col min="12582" max="12582" width="11.42578125" style="4" bestFit="1" customWidth="1"/>
    <col min="12583" max="12583" width="8.85546875" style="4"/>
    <col min="12584" max="12586" width="9.140625" style="4" bestFit="1" customWidth="1"/>
    <col min="12587" max="12594" width="8.85546875" style="4"/>
    <col min="12595" max="12595" width="3.28515625" style="4" customWidth="1"/>
    <col min="12596" max="12801" width="8.85546875" style="4"/>
    <col min="12802" max="12802" width="28.5703125" style="4" customWidth="1"/>
    <col min="12803" max="12803" width="28.28515625" style="4" customWidth="1"/>
    <col min="12804" max="12837" width="8.7109375" style="4" customWidth="1"/>
    <col min="12838" max="12838" width="11.42578125" style="4" bestFit="1" customWidth="1"/>
    <col min="12839" max="12839" width="8.85546875" style="4"/>
    <col min="12840" max="12842" width="9.140625" style="4" bestFit="1" customWidth="1"/>
    <col min="12843" max="12850" width="8.85546875" style="4"/>
    <col min="12851" max="12851" width="3.28515625" style="4" customWidth="1"/>
    <col min="12852" max="13057" width="8.85546875" style="4"/>
    <col min="13058" max="13058" width="28.5703125" style="4" customWidth="1"/>
    <col min="13059" max="13059" width="28.28515625" style="4" customWidth="1"/>
    <col min="13060" max="13093" width="8.7109375" style="4" customWidth="1"/>
    <col min="13094" max="13094" width="11.42578125" style="4" bestFit="1" customWidth="1"/>
    <col min="13095" max="13095" width="8.85546875" style="4"/>
    <col min="13096" max="13098" width="9.140625" style="4" bestFit="1" customWidth="1"/>
    <col min="13099" max="13106" width="8.85546875" style="4"/>
    <col min="13107" max="13107" width="3.28515625" style="4" customWidth="1"/>
    <col min="13108" max="13313" width="8.85546875" style="4"/>
    <col min="13314" max="13314" width="28.5703125" style="4" customWidth="1"/>
    <col min="13315" max="13315" width="28.28515625" style="4" customWidth="1"/>
    <col min="13316" max="13349" width="8.7109375" style="4" customWidth="1"/>
    <col min="13350" max="13350" width="11.42578125" style="4" bestFit="1" customWidth="1"/>
    <col min="13351" max="13351" width="8.85546875" style="4"/>
    <col min="13352" max="13354" width="9.140625" style="4" bestFit="1" customWidth="1"/>
    <col min="13355" max="13362" width="8.85546875" style="4"/>
    <col min="13363" max="13363" width="3.28515625" style="4" customWidth="1"/>
    <col min="13364" max="13569" width="8.85546875" style="4"/>
    <col min="13570" max="13570" width="28.5703125" style="4" customWidth="1"/>
    <col min="13571" max="13571" width="28.28515625" style="4" customWidth="1"/>
    <col min="13572" max="13605" width="8.7109375" style="4" customWidth="1"/>
    <col min="13606" max="13606" width="11.42578125" style="4" bestFit="1" customWidth="1"/>
    <col min="13607" max="13607" width="8.85546875" style="4"/>
    <col min="13608" max="13610" width="9.140625" style="4" bestFit="1" customWidth="1"/>
    <col min="13611" max="13618" width="8.85546875" style="4"/>
    <col min="13619" max="13619" width="3.28515625" style="4" customWidth="1"/>
    <col min="13620" max="13825" width="8.85546875" style="4"/>
    <col min="13826" max="13826" width="28.5703125" style="4" customWidth="1"/>
    <col min="13827" max="13827" width="28.28515625" style="4" customWidth="1"/>
    <col min="13828" max="13861" width="8.7109375" style="4" customWidth="1"/>
    <col min="13862" max="13862" width="11.42578125" style="4" bestFit="1" customWidth="1"/>
    <col min="13863" max="13863" width="8.85546875" style="4"/>
    <col min="13864" max="13866" width="9.140625" style="4" bestFit="1" customWidth="1"/>
    <col min="13867" max="13874" width="8.85546875" style="4"/>
    <col min="13875" max="13875" width="3.28515625" style="4" customWidth="1"/>
    <col min="13876" max="14081" width="8.85546875" style="4"/>
    <col min="14082" max="14082" width="28.5703125" style="4" customWidth="1"/>
    <col min="14083" max="14083" width="28.28515625" style="4" customWidth="1"/>
    <col min="14084" max="14117" width="8.7109375" style="4" customWidth="1"/>
    <col min="14118" max="14118" width="11.42578125" style="4" bestFit="1" customWidth="1"/>
    <col min="14119" max="14119" width="8.85546875" style="4"/>
    <col min="14120" max="14122" width="9.140625" style="4" bestFit="1" customWidth="1"/>
    <col min="14123" max="14130" width="8.85546875" style="4"/>
    <col min="14131" max="14131" width="3.28515625" style="4" customWidth="1"/>
    <col min="14132" max="14337" width="8.85546875" style="4"/>
    <col min="14338" max="14338" width="28.5703125" style="4" customWidth="1"/>
    <col min="14339" max="14339" width="28.28515625" style="4" customWidth="1"/>
    <col min="14340" max="14373" width="8.7109375" style="4" customWidth="1"/>
    <col min="14374" max="14374" width="11.42578125" style="4" bestFit="1" customWidth="1"/>
    <col min="14375" max="14375" width="8.85546875" style="4"/>
    <col min="14376" max="14378" width="9.140625" style="4" bestFit="1" customWidth="1"/>
    <col min="14379" max="14386" width="8.85546875" style="4"/>
    <col min="14387" max="14387" width="3.28515625" style="4" customWidth="1"/>
    <col min="14388" max="14593" width="8.85546875" style="4"/>
    <col min="14594" max="14594" width="28.5703125" style="4" customWidth="1"/>
    <col min="14595" max="14595" width="28.28515625" style="4" customWidth="1"/>
    <col min="14596" max="14629" width="8.7109375" style="4" customWidth="1"/>
    <col min="14630" max="14630" width="11.42578125" style="4" bestFit="1" customWidth="1"/>
    <col min="14631" max="14631" width="8.85546875" style="4"/>
    <col min="14632" max="14634" width="9.140625" style="4" bestFit="1" customWidth="1"/>
    <col min="14635" max="14642" width="8.85546875" style="4"/>
    <col min="14643" max="14643" width="3.28515625" style="4" customWidth="1"/>
    <col min="14644" max="14849" width="8.85546875" style="4"/>
    <col min="14850" max="14850" width="28.5703125" style="4" customWidth="1"/>
    <col min="14851" max="14851" width="28.28515625" style="4" customWidth="1"/>
    <col min="14852" max="14885" width="8.7109375" style="4" customWidth="1"/>
    <col min="14886" max="14886" width="11.42578125" style="4" bestFit="1" customWidth="1"/>
    <col min="14887" max="14887" width="8.85546875" style="4"/>
    <col min="14888" max="14890" width="9.140625" style="4" bestFit="1" customWidth="1"/>
    <col min="14891" max="14898" width="8.85546875" style="4"/>
    <col min="14899" max="14899" width="3.28515625" style="4" customWidth="1"/>
    <col min="14900" max="15105" width="8.85546875" style="4"/>
    <col min="15106" max="15106" width="28.5703125" style="4" customWidth="1"/>
    <col min="15107" max="15107" width="28.28515625" style="4" customWidth="1"/>
    <col min="15108" max="15141" width="8.7109375" style="4" customWidth="1"/>
    <col min="15142" max="15142" width="11.42578125" style="4" bestFit="1" customWidth="1"/>
    <col min="15143" max="15143" width="8.85546875" style="4"/>
    <col min="15144" max="15146" width="9.140625" style="4" bestFit="1" customWidth="1"/>
    <col min="15147" max="15154" width="8.85546875" style="4"/>
    <col min="15155" max="15155" width="3.28515625" style="4" customWidth="1"/>
    <col min="15156" max="15361" width="8.85546875" style="4"/>
    <col min="15362" max="15362" width="28.5703125" style="4" customWidth="1"/>
    <col min="15363" max="15363" width="28.28515625" style="4" customWidth="1"/>
    <col min="15364" max="15397" width="8.7109375" style="4" customWidth="1"/>
    <col min="15398" max="15398" width="11.42578125" style="4" bestFit="1" customWidth="1"/>
    <col min="15399" max="15399" width="8.85546875" style="4"/>
    <col min="15400" max="15402" width="9.140625" style="4" bestFit="1" customWidth="1"/>
    <col min="15403" max="15410" width="8.85546875" style="4"/>
    <col min="15411" max="15411" width="3.28515625" style="4" customWidth="1"/>
    <col min="15412" max="15617" width="8.85546875" style="4"/>
    <col min="15618" max="15618" width="28.5703125" style="4" customWidth="1"/>
    <col min="15619" max="15619" width="28.28515625" style="4" customWidth="1"/>
    <col min="15620" max="15653" width="8.7109375" style="4" customWidth="1"/>
    <col min="15654" max="15654" width="11.42578125" style="4" bestFit="1" customWidth="1"/>
    <col min="15655" max="15655" width="8.85546875" style="4"/>
    <col min="15656" max="15658" width="9.140625" style="4" bestFit="1" customWidth="1"/>
    <col min="15659" max="15666" width="8.85546875" style="4"/>
    <col min="15667" max="15667" width="3.28515625" style="4" customWidth="1"/>
    <col min="15668" max="15873" width="8.85546875" style="4"/>
    <col min="15874" max="15874" width="28.5703125" style="4" customWidth="1"/>
    <col min="15875" max="15875" width="28.28515625" style="4" customWidth="1"/>
    <col min="15876" max="15909" width="8.7109375" style="4" customWidth="1"/>
    <col min="15910" max="15910" width="11.42578125" style="4" bestFit="1" customWidth="1"/>
    <col min="15911" max="15911" width="8.85546875" style="4"/>
    <col min="15912" max="15914" width="9.140625" style="4" bestFit="1" customWidth="1"/>
    <col min="15915" max="15922" width="8.85546875" style="4"/>
    <col min="15923" max="15923" width="3.28515625" style="4" customWidth="1"/>
    <col min="15924" max="16129" width="8.85546875" style="4"/>
    <col min="16130" max="16130" width="28.5703125" style="4" customWidth="1"/>
    <col min="16131" max="16131" width="28.28515625" style="4" customWidth="1"/>
    <col min="16132" max="16165" width="8.7109375" style="4" customWidth="1"/>
    <col min="16166" max="16166" width="11.42578125" style="4" bestFit="1" customWidth="1"/>
    <col min="16167" max="16167" width="8.85546875" style="4"/>
    <col min="16168" max="16170" width="9.140625" style="4" bestFit="1" customWidth="1"/>
    <col min="16171" max="16178" width="8.85546875" style="4"/>
    <col min="16179" max="16179" width="3.28515625" style="4" customWidth="1"/>
    <col min="16180" max="16384" width="8.85546875" style="4"/>
  </cols>
  <sheetData>
    <row r="1" spans="1:52" ht="25.15" x14ac:dyDescent="0.45">
      <c r="A1" s="49" t="s">
        <v>193</v>
      </c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40"/>
      <c r="P1" s="39"/>
      <c r="Q1" s="39"/>
      <c r="R1" s="39"/>
      <c r="S1" s="39"/>
      <c r="T1" s="39"/>
      <c r="U1" s="39"/>
      <c r="V1" s="39"/>
    </row>
    <row r="2" spans="1:52" ht="23.45" x14ac:dyDescent="0.4">
      <c r="A2" s="1" t="s">
        <v>184</v>
      </c>
      <c r="B2" s="2" t="s">
        <v>0</v>
      </c>
      <c r="C2" s="61" t="s">
        <v>181</v>
      </c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Q2" s="61" t="s">
        <v>182</v>
      </c>
      <c r="R2" s="61"/>
      <c r="S2" s="61"/>
      <c r="T2" s="61"/>
      <c r="U2" s="61"/>
      <c r="V2" s="61"/>
      <c r="W2" s="61"/>
      <c r="X2" s="61"/>
      <c r="Y2" s="61"/>
      <c r="Z2" s="61"/>
      <c r="AC2" s="61" t="s">
        <v>183</v>
      </c>
      <c r="AD2" s="61"/>
      <c r="AE2" s="61"/>
      <c r="AF2" s="61"/>
      <c r="AG2" s="61"/>
      <c r="AH2" s="61"/>
      <c r="AI2" s="61"/>
      <c r="AJ2" s="61"/>
      <c r="AK2" s="61"/>
      <c r="AM2" s="62" t="s">
        <v>201</v>
      </c>
      <c r="AN2" s="62"/>
      <c r="AO2" s="62"/>
      <c r="AP2" s="46"/>
      <c r="AU2" s="42"/>
      <c r="AV2" s="42"/>
      <c r="AW2" s="62" t="s">
        <v>201</v>
      </c>
      <c r="AX2" s="62"/>
      <c r="AY2" s="62"/>
    </row>
    <row r="3" spans="1:52" s="1" customFormat="1" ht="21" x14ac:dyDescent="0.4">
      <c r="B3" s="2"/>
      <c r="C3" s="5" t="s">
        <v>140</v>
      </c>
      <c r="D3" s="5" t="s">
        <v>141</v>
      </c>
      <c r="E3" s="5" t="s">
        <v>142</v>
      </c>
      <c r="F3" s="5" t="s">
        <v>143</v>
      </c>
      <c r="G3" s="5" t="s">
        <v>144</v>
      </c>
      <c r="H3" s="5" t="s">
        <v>145</v>
      </c>
      <c r="I3" s="5" t="s">
        <v>146</v>
      </c>
      <c r="J3" s="5" t="s">
        <v>147</v>
      </c>
      <c r="K3" s="5" t="s">
        <v>148</v>
      </c>
      <c r="L3" s="5" t="s">
        <v>149</v>
      </c>
      <c r="M3" s="5" t="s">
        <v>150</v>
      </c>
      <c r="N3" s="5" t="s">
        <v>151</v>
      </c>
      <c r="O3" s="6" t="s">
        <v>1</v>
      </c>
      <c r="P3" s="5"/>
      <c r="Q3" s="5" t="s">
        <v>152</v>
      </c>
      <c r="R3" s="5" t="s">
        <v>153</v>
      </c>
      <c r="S3" s="5" t="s">
        <v>154</v>
      </c>
      <c r="T3" s="5" t="s">
        <v>155</v>
      </c>
      <c r="U3" s="5" t="s">
        <v>156</v>
      </c>
      <c r="V3" s="5" t="s">
        <v>157</v>
      </c>
      <c r="W3" s="5" t="s">
        <v>158</v>
      </c>
      <c r="X3" s="5" t="s">
        <v>159</v>
      </c>
      <c r="Y3" s="5" t="s">
        <v>160</v>
      </c>
      <c r="Z3" s="5" t="s">
        <v>1</v>
      </c>
      <c r="AA3" s="5"/>
      <c r="AB3" s="5" t="s">
        <v>161</v>
      </c>
      <c r="AC3" s="5" t="s">
        <v>162</v>
      </c>
      <c r="AD3" s="5" t="s">
        <v>163</v>
      </c>
      <c r="AE3" s="5" t="s">
        <v>164</v>
      </c>
      <c r="AF3" s="5" t="s">
        <v>165</v>
      </c>
      <c r="AG3" s="5" t="s">
        <v>166</v>
      </c>
      <c r="AH3" s="5" t="s">
        <v>167</v>
      </c>
      <c r="AI3" s="5" t="s">
        <v>168</v>
      </c>
      <c r="AJ3" s="5" t="s">
        <v>169</v>
      </c>
      <c r="AK3" s="5" t="s">
        <v>1</v>
      </c>
      <c r="AM3" s="7" t="s">
        <v>170</v>
      </c>
      <c r="AN3" s="8" t="s">
        <v>2</v>
      </c>
      <c r="AO3" s="9" t="s">
        <v>171</v>
      </c>
      <c r="AP3" s="47"/>
      <c r="AR3" s="41" t="s">
        <v>186</v>
      </c>
      <c r="AS3" s="41" t="s">
        <v>187</v>
      </c>
      <c r="AT3" s="41" t="s">
        <v>188</v>
      </c>
      <c r="AU3" s="5" t="s">
        <v>1</v>
      </c>
      <c r="AV3" s="5"/>
      <c r="AW3" s="5" t="s">
        <v>189</v>
      </c>
      <c r="AX3" s="5" t="s">
        <v>190</v>
      </c>
      <c r="AY3" s="6" t="s">
        <v>191</v>
      </c>
      <c r="AZ3" s="4"/>
    </row>
    <row r="4" spans="1:52" ht="21" x14ac:dyDescent="0.4"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5"/>
      <c r="P4" s="10"/>
      <c r="Q4" s="10"/>
      <c r="R4" s="10"/>
      <c r="S4" s="10"/>
      <c r="T4" s="10"/>
      <c r="U4" s="10"/>
      <c r="V4" s="10"/>
      <c r="W4" s="10"/>
      <c r="X4" s="10"/>
      <c r="Y4" s="10"/>
      <c r="AA4" s="10"/>
      <c r="AB4" s="10"/>
      <c r="AC4" s="10"/>
      <c r="AD4" s="10"/>
      <c r="AE4" s="10"/>
      <c r="AF4" s="10"/>
      <c r="AG4" s="10"/>
      <c r="AH4" s="10"/>
      <c r="AI4" s="10"/>
      <c r="AJ4" s="10"/>
    </row>
    <row r="5" spans="1:52" ht="21" x14ac:dyDescent="0.4">
      <c r="A5" s="1" t="s">
        <v>3</v>
      </c>
      <c r="B5" s="2" t="s">
        <v>4</v>
      </c>
      <c r="C5" s="3">
        <v>2.33651176962376E-3</v>
      </c>
      <c r="D5" s="3">
        <v>2.3181676772246695E-3</v>
      </c>
      <c r="E5" s="3">
        <v>2.5280070689350305E-3</v>
      </c>
      <c r="F5" s="3">
        <v>9.7329123074059547E-3</v>
      </c>
      <c r="G5" s="3">
        <v>3.0791257213034363E-2</v>
      </c>
      <c r="H5" s="3">
        <v>5.6523971457808466E-3</v>
      </c>
      <c r="I5" s="3">
        <v>4.0788624982080121E-2</v>
      </c>
      <c r="J5" s="3">
        <v>3.657241605995E-2</v>
      </c>
      <c r="K5" s="3">
        <v>3.6505464767272865E-2</v>
      </c>
      <c r="L5" s="3">
        <v>1.5309884759177099E-2</v>
      </c>
      <c r="M5" s="3">
        <v>5.5855857745648725E-2</v>
      </c>
      <c r="N5" s="3">
        <v>3.4535152667405339E-2</v>
      </c>
      <c r="O5" s="5">
        <f>AVERAGE(C5:N5)</f>
        <v>2.2743887846961564E-2</v>
      </c>
      <c r="P5" s="38"/>
      <c r="Q5" s="3">
        <v>1.8457844022380203E-2</v>
      </c>
      <c r="R5" s="3">
        <v>9.4400773212344833E-3</v>
      </c>
      <c r="S5" s="3">
        <v>1.0272698194971607E-2</v>
      </c>
      <c r="T5" s="3">
        <v>2.1964021453084348E-2</v>
      </c>
      <c r="U5" s="3">
        <v>1.4314570711843864E-2</v>
      </c>
      <c r="V5" s="3">
        <v>2.9155488579113875E-2</v>
      </c>
      <c r="W5" s="3">
        <v>3.9553983031526581E-3</v>
      </c>
      <c r="X5" s="3">
        <v>4.0306996247783814E-3</v>
      </c>
      <c r="Y5" s="3">
        <v>4.0722324651976801E-3</v>
      </c>
      <c r="Z5" s="5">
        <f>AVERAGE(Q5:Y5)</f>
        <v>1.2851447852861899E-2</v>
      </c>
      <c r="AB5" s="3">
        <v>1.7904928103496453E-3</v>
      </c>
      <c r="AC5" s="3">
        <v>2.2942886417777553E-3</v>
      </c>
      <c r="AD5" s="3">
        <v>2.1284658691031405E-3</v>
      </c>
      <c r="AE5" s="3">
        <v>1.4516659787513852E-2</v>
      </c>
      <c r="AF5" s="3">
        <v>2.1002388340619418E-2</v>
      </c>
      <c r="AG5" s="3">
        <v>4.6271688051189395E-3</v>
      </c>
      <c r="AH5" s="3">
        <v>1.4025348345417724E-2</v>
      </c>
      <c r="AI5" s="3">
        <v>1.1839247074174743E-2</v>
      </c>
      <c r="AJ5" s="3">
        <v>1.4060936562678461E-2</v>
      </c>
      <c r="AK5" s="5">
        <f>AVERAGE(AB5:AJ5)</f>
        <v>9.5872218040837422E-3</v>
      </c>
      <c r="AM5" s="14">
        <f>TTEST(C5:N5,Q5:Y5,1,2)</f>
        <v>7.8406447115831043E-2</v>
      </c>
      <c r="AN5" s="15">
        <f>TTEST(C5:N5,AB5:AJ5,1,2)</f>
        <v>2.904530351200689E-2</v>
      </c>
      <c r="AO5" s="16">
        <f>TTEST(Q5:Y5,AB5:AJ5,1,2)</f>
        <v>0.20024962112513039</v>
      </c>
      <c r="AP5" s="48"/>
      <c r="AR5" s="42">
        <v>7.2459797908117109E-3</v>
      </c>
      <c r="AS5" s="42">
        <v>9.9132153492203761E-3</v>
      </c>
      <c r="AT5" s="42">
        <v>2.6211723803568211E-2</v>
      </c>
      <c r="AU5" s="41">
        <f>AVERAGE(AR5:AT5)</f>
        <v>1.4456972981200099E-2</v>
      </c>
      <c r="AV5" s="43"/>
      <c r="AW5" s="18">
        <f t="shared" ref="AW5:AW11" si="0">TTEST(AR5:AT5,C5:N5,1,2)</f>
        <v>0.23797139704552328</v>
      </c>
      <c r="AX5" s="18">
        <f t="shared" ref="AX5:AX11" si="1">TTEST(AR5:AT5,Q5:Y5,1,2)</f>
        <v>0.3993568632699972</v>
      </c>
      <c r="AY5" s="18">
        <f t="shared" ref="AY5:AY11" si="2">TTEST(AR5:AT5,AB5:AJ5,1,2)</f>
        <v>0.18478903595953977</v>
      </c>
      <c r="AZ5" s="3"/>
    </row>
    <row r="6" spans="1:52" ht="21" x14ac:dyDescent="0.4">
      <c r="B6" s="2" t="s">
        <v>5</v>
      </c>
      <c r="C6" s="3">
        <v>1.8774475111125839E-4</v>
      </c>
      <c r="D6" s="3">
        <v>1.8052714581299448E-4</v>
      </c>
      <c r="E6" s="3">
        <v>7.0815842834804396E-5</v>
      </c>
      <c r="F6" s="3">
        <v>1.7032769013218085E-4</v>
      </c>
      <c r="G6" s="3">
        <v>2.671711165628784E-4</v>
      </c>
      <c r="H6" s="3">
        <v>1.4377798168120954E-4</v>
      </c>
      <c r="I6" s="3">
        <v>1.5269777336594235E-3</v>
      </c>
      <c r="J6" s="3">
        <v>1.2976006179042641E-3</v>
      </c>
      <c r="K6" s="3">
        <v>4.4964507836371415E-4</v>
      </c>
      <c r="L6" s="3">
        <v>5.7965577926831068E-4</v>
      </c>
      <c r="M6" s="3">
        <v>2.5163536905283961E-4</v>
      </c>
      <c r="N6" s="3">
        <v>1.3688904767182558E-3</v>
      </c>
      <c r="O6" s="6">
        <f t="shared" ref="O6:O67" si="3">AVERAGE(C6:N6)</f>
        <v>5.4123079859184442E-4</v>
      </c>
      <c r="Q6" s="3">
        <v>5.4484583572724486E-4</v>
      </c>
      <c r="R6" s="3">
        <v>1.646347316822283E-4</v>
      </c>
      <c r="S6" s="3">
        <v>4.7967622564064555E-4</v>
      </c>
      <c r="T6" s="3">
        <v>4.2324470518125299E-4</v>
      </c>
      <c r="U6" s="3">
        <v>5.4529231470299571E-4</v>
      </c>
      <c r="V6" s="3">
        <v>8.8064371034872739E-4</v>
      </c>
      <c r="W6" s="3">
        <v>1.8811454963283254E-4</v>
      </c>
      <c r="X6" s="3">
        <v>1.2918388216524138E-4</v>
      </c>
      <c r="Y6" s="3">
        <v>3.0627069587041861E-4</v>
      </c>
      <c r="Z6" s="5">
        <f t="shared" ref="Z6:Z67" si="4">AVERAGE(Q6:Y6)</f>
        <v>4.0687851677239853E-4</v>
      </c>
      <c r="AB6" s="3">
        <v>5.4073333400727818E-5</v>
      </c>
      <c r="AC6" s="3">
        <v>9.5674177914371094E-5</v>
      </c>
      <c r="AD6" s="3">
        <v>8.5857147855518141E-5</v>
      </c>
      <c r="AE6" s="3">
        <v>6.9645946051186841E-4</v>
      </c>
      <c r="AF6" s="3">
        <v>6.1272630770675153E-4</v>
      </c>
      <c r="AG6" s="3">
        <v>8.5352147524960127E-4</v>
      </c>
      <c r="AH6" s="3">
        <v>6.5903289699429006E-5</v>
      </c>
      <c r="AI6" s="3">
        <v>1.1361612049218646E-4</v>
      </c>
      <c r="AJ6" s="3">
        <v>3.1986372431599367E-4</v>
      </c>
      <c r="AK6" s="5">
        <f t="shared" ref="AK6:AK67" si="5">AVERAGE(AB6:AJ6)</f>
        <v>3.2196611523849418E-4</v>
      </c>
      <c r="AM6" s="14">
        <f t="shared" ref="AM6:AM77" si="6">TTEST(C6:N6,Q6:Y6,1,2)</f>
        <v>0.24714794620034902</v>
      </c>
      <c r="AN6" s="17">
        <f t="shared" ref="AN6:AN76" si="7">TTEST(C6:N6,AB6:AJ6,1,2)</f>
        <v>0.1449835518590406</v>
      </c>
      <c r="AO6" s="16">
        <f t="shared" ref="AO6:AO76" si="8">TTEST(Q6:Y6,AB6:AJ6,1,2)</f>
        <v>0.26478158501359028</v>
      </c>
      <c r="AP6" s="48"/>
      <c r="AR6" s="42">
        <v>6.7801976897969663E-4</v>
      </c>
      <c r="AS6" s="42">
        <v>1.4653455596034719E-3</v>
      </c>
      <c r="AT6" s="42">
        <v>1.7877947759059594E-3</v>
      </c>
      <c r="AU6" s="41">
        <f t="shared" ref="AU6:AU69" si="9">AVERAGE(AR6:AT6)</f>
        <v>1.3103867014963759E-3</v>
      </c>
      <c r="AV6" s="43"/>
      <c r="AW6" s="44">
        <f t="shared" si="0"/>
        <v>2.3344035223690052E-2</v>
      </c>
      <c r="AX6" s="44">
        <f t="shared" si="1"/>
        <v>1.1417028865711933E-3</v>
      </c>
      <c r="AY6" s="44">
        <f t="shared" si="2"/>
        <v>1.4858064314685322E-3</v>
      </c>
      <c r="AZ6" s="3" t="s">
        <v>185</v>
      </c>
    </row>
    <row r="7" spans="1:52" ht="21" x14ac:dyDescent="0.4">
      <c r="A7" s="18"/>
      <c r="B7" s="2" t="s">
        <v>6</v>
      </c>
      <c r="C7" s="3">
        <v>0.20663734670082007</v>
      </c>
      <c r="D7" s="3">
        <v>0.10704420454387817</v>
      </c>
      <c r="E7" s="3">
        <v>0.11819917111268673</v>
      </c>
      <c r="F7" s="3">
        <v>9.5028409725823715E-2</v>
      </c>
      <c r="G7" s="3">
        <v>0.23875455909413676</v>
      </c>
      <c r="H7" s="3">
        <v>9.6258844365711874E-2</v>
      </c>
      <c r="I7" s="3">
        <v>0.272056490533648</v>
      </c>
      <c r="J7" s="3">
        <v>0.26191284012885652</v>
      </c>
      <c r="K7" s="3">
        <v>0.42588461638201669</v>
      </c>
      <c r="L7" s="3">
        <v>0.139069547606405</v>
      </c>
      <c r="M7" s="3">
        <v>0.31271737965410246</v>
      </c>
      <c r="N7" s="3">
        <v>0.22548394769220412</v>
      </c>
      <c r="O7" s="6">
        <f t="shared" si="3"/>
        <v>0.20825394646169082</v>
      </c>
      <c r="Q7" s="3">
        <v>6.5944667005691779E-2</v>
      </c>
      <c r="R7" s="3">
        <v>8.2762441350260299E-2</v>
      </c>
      <c r="S7" s="3">
        <v>8.6230172066862412E-2</v>
      </c>
      <c r="T7" s="3">
        <v>0.18682044167365275</v>
      </c>
      <c r="U7" s="3">
        <v>0.15475833844071352</v>
      </c>
      <c r="V7" s="3">
        <v>0.22010484322304713</v>
      </c>
      <c r="W7" s="3">
        <v>0.16307052483496817</v>
      </c>
      <c r="X7" s="3">
        <v>0.10579029108389655</v>
      </c>
      <c r="Y7" s="3">
        <v>0.14099917040626314</v>
      </c>
      <c r="Z7" s="5">
        <f t="shared" si="4"/>
        <v>0.13405343223170621</v>
      </c>
      <c r="AB7" s="3">
        <v>4.9575739263904899E-2</v>
      </c>
      <c r="AC7" s="3">
        <v>9.149259353381857E-2</v>
      </c>
      <c r="AD7" s="3">
        <v>0.11283976633185974</v>
      </c>
      <c r="AE7" s="3">
        <v>7.0574755275718826E-2</v>
      </c>
      <c r="AF7" s="3">
        <v>5.8853168231534553E-2</v>
      </c>
      <c r="AG7" s="3">
        <v>4.4989944647891265E-2</v>
      </c>
      <c r="AH7" s="3">
        <v>0.12314921902839443</v>
      </c>
      <c r="AI7" s="3">
        <v>8.6051779751666099E-2</v>
      </c>
      <c r="AJ7" s="3">
        <v>7.286003430685252E-2</v>
      </c>
      <c r="AK7" s="5">
        <f t="shared" si="5"/>
        <v>7.8931888930182326E-2</v>
      </c>
      <c r="AM7" s="19">
        <f t="shared" si="6"/>
        <v>3.1010338314840676E-2</v>
      </c>
      <c r="AN7" s="15">
        <f t="shared" si="7"/>
        <v>7.9871410438146718E-4</v>
      </c>
      <c r="AO7" s="16">
        <f t="shared" si="8"/>
        <v>6.286501545022246E-3</v>
      </c>
      <c r="AP7" s="48" t="s">
        <v>192</v>
      </c>
      <c r="AQ7" s="43"/>
      <c r="AR7" s="42">
        <v>0.10162072141342976</v>
      </c>
      <c r="AS7" s="42">
        <v>0.13745304365135408</v>
      </c>
      <c r="AT7" s="42">
        <v>0.55609647682228236</v>
      </c>
      <c r="AU7" s="41">
        <f t="shared" si="9"/>
        <v>0.26505674729568873</v>
      </c>
      <c r="AV7" s="43"/>
      <c r="AW7" s="18">
        <f t="shared" si="0"/>
        <v>0.26535657175819771</v>
      </c>
      <c r="AX7" s="44">
        <f t="shared" si="1"/>
        <v>6.9588538296158173E-2</v>
      </c>
      <c r="AY7" s="44">
        <f t="shared" si="2"/>
        <v>1.8154400233091617E-2</v>
      </c>
      <c r="AZ7" s="3" t="s">
        <v>192</v>
      </c>
    </row>
    <row r="8" spans="1:52" ht="21" x14ac:dyDescent="0.4">
      <c r="B8" s="2" t="s">
        <v>7</v>
      </c>
      <c r="C8" s="3">
        <v>3.4180080990704409E-2</v>
      </c>
      <c r="D8" s="3">
        <v>4.8413557255900207E-2</v>
      </c>
      <c r="E8" s="3">
        <v>4.9152561584861018E-2</v>
      </c>
      <c r="F8" s="3">
        <v>8.4441211280168252E-2</v>
      </c>
      <c r="G8" s="3">
        <v>0.10317143428327583</v>
      </c>
      <c r="H8" s="3">
        <v>8.1201283249400971E-2</v>
      </c>
      <c r="I8" s="3">
        <v>0.13605056989915959</v>
      </c>
      <c r="J8" s="3">
        <v>0.11133376101386608</v>
      </c>
      <c r="K8" s="3">
        <v>0.10640883693245494</v>
      </c>
      <c r="L8" s="3">
        <v>9.4554851854694436E-2</v>
      </c>
      <c r="M8" s="3">
        <v>0.18015523443795969</v>
      </c>
      <c r="N8" s="3">
        <v>0.19218052104292577</v>
      </c>
      <c r="O8" s="6">
        <f t="shared" si="3"/>
        <v>0.10177032531878093</v>
      </c>
      <c r="Q8" s="3">
        <v>6.7586853148069309E-2</v>
      </c>
      <c r="R8" s="3">
        <v>0.10586873038406878</v>
      </c>
      <c r="S8" s="3">
        <v>8.1795029105016362E-2</v>
      </c>
      <c r="T8" s="3">
        <v>0.14306219049282054</v>
      </c>
      <c r="U8" s="3">
        <v>8.146168539127692E-2</v>
      </c>
      <c r="V8" s="3">
        <v>0.1555729493007085</v>
      </c>
      <c r="W8" s="3">
        <v>5.914336563773262E-2</v>
      </c>
      <c r="X8" s="3">
        <v>4.9821887147071017E-2</v>
      </c>
      <c r="Y8" s="3">
        <v>5.5362651213785183E-2</v>
      </c>
      <c r="Z8" s="5">
        <f t="shared" si="4"/>
        <v>8.8852815757838793E-2</v>
      </c>
      <c r="AB8" s="3">
        <v>3.1588324485703249E-2</v>
      </c>
      <c r="AC8" s="3">
        <v>4.4410055142561529E-2</v>
      </c>
      <c r="AD8" s="3">
        <v>4.438444155971466E-2</v>
      </c>
      <c r="AE8" s="3">
        <v>0.12850147619221872</v>
      </c>
      <c r="AF8" s="3">
        <v>0.10131112917514476</v>
      </c>
      <c r="AG8" s="3">
        <v>9.0429740950987728E-2</v>
      </c>
      <c r="AH8" s="3">
        <v>0.31412999495492167</v>
      </c>
      <c r="AI8" s="3">
        <v>0.22015936947883905</v>
      </c>
      <c r="AJ8" s="3">
        <v>0.13665949669678881</v>
      </c>
      <c r="AK8" s="5">
        <f t="shared" si="5"/>
        <v>0.12350822540409781</v>
      </c>
      <c r="AM8" s="14">
        <f t="shared" si="6"/>
        <v>0.26104379429569513</v>
      </c>
      <c r="AN8" s="17">
        <f t="shared" si="7"/>
        <v>0.24706821594128475</v>
      </c>
      <c r="AO8" s="16">
        <f t="shared" si="8"/>
        <v>0.15725959137581805</v>
      </c>
      <c r="AP8" s="48"/>
      <c r="AR8" s="42">
        <v>6.6788014639762305E-2</v>
      </c>
      <c r="AS8" s="42">
        <v>7.02366241078453E-2</v>
      </c>
      <c r="AT8" s="42">
        <v>0.11959539318136074</v>
      </c>
      <c r="AU8" s="41">
        <f t="shared" si="9"/>
        <v>8.5540010642989453E-2</v>
      </c>
      <c r="AV8" s="43"/>
      <c r="AW8" s="18">
        <f t="shared" si="0"/>
        <v>0.29957316879151707</v>
      </c>
      <c r="AX8" s="18">
        <f t="shared" si="1"/>
        <v>0.44756972620556296</v>
      </c>
      <c r="AY8" s="18">
        <f t="shared" si="2"/>
        <v>0.25601129034064785</v>
      </c>
      <c r="AZ8" s="3"/>
    </row>
    <row r="9" spans="1:52" ht="21" x14ac:dyDescent="0.4">
      <c r="B9" s="2" t="s">
        <v>8</v>
      </c>
      <c r="C9" s="3">
        <v>0.17204581990661599</v>
      </c>
      <c r="D9" s="3">
        <v>9.3815250736190625E-2</v>
      </c>
      <c r="E9" s="3">
        <v>0.119229379083756</v>
      </c>
      <c r="F9" s="3">
        <v>0.15337187649712306</v>
      </c>
      <c r="G9" s="3">
        <v>0.29218092904945697</v>
      </c>
      <c r="H9" s="3">
        <v>0.10646228542565558</v>
      </c>
      <c r="I9" s="3">
        <v>0.29946553139966681</v>
      </c>
      <c r="J9" s="3">
        <v>0.26167642822671833</v>
      </c>
      <c r="K9" s="3">
        <v>0.27523923272795192</v>
      </c>
      <c r="L9" s="3">
        <v>9.2266228322187949E-2</v>
      </c>
      <c r="M9" s="3">
        <v>0.15371445363269709</v>
      </c>
      <c r="N9" s="3">
        <v>0.16464161845081043</v>
      </c>
      <c r="O9" s="6">
        <f t="shared" si="3"/>
        <v>0.18200908612156927</v>
      </c>
      <c r="Q9" s="3">
        <v>0.14218341986445865</v>
      </c>
      <c r="R9" s="3">
        <v>0.19863355348972239</v>
      </c>
      <c r="S9" s="3">
        <v>0.23510234220753667</v>
      </c>
      <c r="T9" s="3">
        <v>0.28180267206760845</v>
      </c>
      <c r="U9" s="3">
        <v>0.18945340174000891</v>
      </c>
      <c r="V9" s="3">
        <v>0.24239188159176162</v>
      </c>
      <c r="W9" s="3">
        <v>0.15247828501642488</v>
      </c>
      <c r="X9" s="3">
        <v>0.17642473772280332</v>
      </c>
      <c r="Y9" s="3">
        <v>0.15099270788619004</v>
      </c>
      <c r="Z9" s="5">
        <f t="shared" si="4"/>
        <v>0.19660700017627944</v>
      </c>
      <c r="AB9" s="3">
        <v>7.3948068715748508E-2</v>
      </c>
      <c r="AC9" s="3">
        <v>8.7701037537228743E-2</v>
      </c>
      <c r="AD9" s="3">
        <v>7.4643775993391906E-2</v>
      </c>
      <c r="AE9" s="3">
        <v>0.21532641973317873</v>
      </c>
      <c r="AF9" s="3">
        <v>0.18595235223701409</v>
      </c>
      <c r="AG9" s="3">
        <v>0.18263167474610742</v>
      </c>
      <c r="AH9" s="3">
        <v>0.27976266309107939</v>
      </c>
      <c r="AI9" s="3">
        <v>0.23769110475962002</v>
      </c>
      <c r="AJ9" s="3">
        <v>0.26557853030713136</v>
      </c>
      <c r="AK9" s="5">
        <f t="shared" si="5"/>
        <v>0.17813729190227778</v>
      </c>
      <c r="AM9" s="14">
        <f>TTEST(C9:N9,Q9:Y9,1,2)</f>
        <v>0.31490933609650806</v>
      </c>
      <c r="AN9" s="17">
        <f t="shared" si="7"/>
        <v>0.45680727801734622</v>
      </c>
      <c r="AO9" s="16">
        <f t="shared" si="8"/>
        <v>0.28234228104927661</v>
      </c>
      <c r="AP9" s="48"/>
      <c r="AR9" s="42">
        <v>0.23842694618128193</v>
      </c>
      <c r="AS9" s="42">
        <v>0.18159805632294973</v>
      </c>
      <c r="AT9" s="42">
        <v>0.25380196320881265</v>
      </c>
      <c r="AU9" s="41">
        <f t="shared" si="9"/>
        <v>0.22460898857101477</v>
      </c>
      <c r="AV9" s="43"/>
      <c r="AW9" s="18">
        <f t="shared" si="0"/>
        <v>0.19463693182748359</v>
      </c>
      <c r="AX9" s="18">
        <f t="shared" si="1"/>
        <v>0.1914555663936145</v>
      </c>
      <c r="AY9" s="18">
        <f t="shared" si="2"/>
        <v>0.18599186205460844</v>
      </c>
      <c r="AZ9" s="3"/>
    </row>
    <row r="10" spans="1:52" ht="21" x14ac:dyDescent="0.4">
      <c r="B10" s="2" t="s">
        <v>9</v>
      </c>
      <c r="C10" s="3">
        <v>5.0206300495076817E-3</v>
      </c>
      <c r="D10" s="3">
        <v>5.7041279492578588E-3</v>
      </c>
      <c r="E10" s="3">
        <v>6.2982082855980188E-3</v>
      </c>
      <c r="F10" s="3">
        <v>4.9693074837055956E-3</v>
      </c>
      <c r="G10" s="3">
        <v>1.857028901897995E-2</v>
      </c>
      <c r="H10" s="3">
        <v>4.0177805205072643E-3</v>
      </c>
      <c r="I10" s="3">
        <v>1.7820019276803149E-2</v>
      </c>
      <c r="J10" s="3">
        <v>1.4585342520865015E-2</v>
      </c>
      <c r="K10" s="3">
        <v>2.3023007817354973E-2</v>
      </c>
      <c r="L10" s="3">
        <v>6.9614862729481834E-3</v>
      </c>
      <c r="M10" s="3">
        <v>1.4502513191061944E-2</v>
      </c>
      <c r="N10" s="3">
        <v>1.5159952402355131E-2</v>
      </c>
      <c r="O10" s="6">
        <f t="shared" si="3"/>
        <v>1.1386055399078729E-2</v>
      </c>
      <c r="Q10" s="3">
        <v>9.00247505848812E-3</v>
      </c>
      <c r="R10" s="3">
        <v>1.398120666414315E-2</v>
      </c>
      <c r="S10" s="3">
        <v>9.6065671771400438E-3</v>
      </c>
      <c r="T10" s="3">
        <v>1.1387984524476103E-2</v>
      </c>
      <c r="U10" s="3">
        <v>5.522698904025662E-3</v>
      </c>
      <c r="V10" s="3">
        <v>1.2378341169987048E-2</v>
      </c>
      <c r="W10" s="3">
        <v>4.4029805575780175E-3</v>
      </c>
      <c r="X10" s="3">
        <v>5.3828146110197275E-3</v>
      </c>
      <c r="Y10" s="3">
        <v>4.7933880183395694E-3</v>
      </c>
      <c r="Z10" s="5">
        <f t="shared" si="4"/>
        <v>8.4953840761330494E-3</v>
      </c>
      <c r="AB10" s="3">
        <v>2.0886889620128422E-3</v>
      </c>
      <c r="AC10" s="3">
        <v>3.7301659475919694E-3</v>
      </c>
      <c r="AD10" s="3">
        <v>3.5387916530831621E-3</v>
      </c>
      <c r="AE10" s="3">
        <v>7.8661996607406193E-3</v>
      </c>
      <c r="AF10" s="3">
        <v>6.8136472044999664E-3</v>
      </c>
      <c r="AG10" s="3">
        <v>7.0170212948672313E-3</v>
      </c>
      <c r="AH10" s="3">
        <v>1.9952308954720933E-2</v>
      </c>
      <c r="AI10" s="3">
        <v>1.1436057949699001E-2</v>
      </c>
      <c r="AJ10" s="3">
        <v>1.0818467219510866E-2</v>
      </c>
      <c r="AK10" s="5">
        <f t="shared" si="5"/>
        <v>8.14014987185851E-3</v>
      </c>
      <c r="AM10" s="14">
        <f>TTEST(C10:N10,Q10:Y10,1,2)</f>
        <v>0.12509753392849687</v>
      </c>
      <c r="AN10" s="17">
        <f t="shared" si="7"/>
        <v>0.12233521666450467</v>
      </c>
      <c r="AO10" s="16">
        <f t="shared" si="8"/>
        <v>0.43627409982501875</v>
      </c>
      <c r="AP10" s="48"/>
      <c r="AR10" s="42">
        <v>1.4929648792008334E-2</v>
      </c>
      <c r="AS10" s="42">
        <v>1.8924708015559219E-2</v>
      </c>
      <c r="AT10" s="42">
        <v>2.3663482371347716E-2</v>
      </c>
      <c r="AU10" s="41">
        <f t="shared" si="9"/>
        <v>1.9172613059638424E-2</v>
      </c>
      <c r="AV10" s="43"/>
      <c r="AW10" s="44">
        <f t="shared" si="0"/>
        <v>3.8717843590829068E-2</v>
      </c>
      <c r="AX10" s="44">
        <f t="shared" si="1"/>
        <v>8.4933963028593527E-4</v>
      </c>
      <c r="AY10" s="44">
        <f t="shared" si="2"/>
        <v>5.1732006679779735E-3</v>
      </c>
      <c r="AZ10" s="3" t="s">
        <v>185</v>
      </c>
    </row>
    <row r="11" spans="1:52" ht="21" x14ac:dyDescent="0.4">
      <c r="B11" s="2" t="s">
        <v>10</v>
      </c>
      <c r="C11" s="3">
        <v>9.0613507829478686E-6</v>
      </c>
      <c r="D11" s="3">
        <v>1.4657968230336731E-5</v>
      </c>
      <c r="E11" s="3">
        <v>1.1683469677555198E-5</v>
      </c>
      <c r="F11" s="3">
        <v>3.540505966414374E-5</v>
      </c>
      <c r="G11" s="3">
        <v>2.7118362447855132E-5</v>
      </c>
      <c r="H11" s="3">
        <v>3.7160523982424632E-5</v>
      </c>
      <c r="I11" s="3">
        <v>6.4273779352303463E-5</v>
      </c>
      <c r="J11" s="3">
        <v>5.3534113415027044E-5</v>
      </c>
      <c r="K11" s="3">
        <v>1.8253873686415752E-5</v>
      </c>
      <c r="L11" s="3">
        <v>2.4622557183497863E-5</v>
      </c>
      <c r="M11" s="3">
        <v>8.3978446147383876E-5</v>
      </c>
      <c r="N11" s="3">
        <v>3.3103455584867254E-5</v>
      </c>
      <c r="O11" s="6">
        <f t="shared" si="3"/>
        <v>3.4404413346229875E-5</v>
      </c>
      <c r="Q11" s="3">
        <v>6.5584367732255333E-5</v>
      </c>
      <c r="R11" s="3">
        <v>5.6301775913708733E-5</v>
      </c>
      <c r="S11" s="3">
        <v>8.5896286869405447E-5</v>
      </c>
      <c r="T11" s="3">
        <v>5.661999016639352E-5</v>
      </c>
      <c r="U11" s="3">
        <v>2.6770329472748329E-5</v>
      </c>
      <c r="V11" s="3">
        <v>5.0556753319664666E-5</v>
      </c>
      <c r="W11" s="3">
        <v>1.7240183880494792E-5</v>
      </c>
      <c r="X11" s="3">
        <v>7.7420807622858968E-6</v>
      </c>
      <c r="Y11" s="3">
        <v>1.5819441519300726E-5</v>
      </c>
      <c r="Z11" s="5">
        <f t="shared" si="4"/>
        <v>4.250346773736194E-5</v>
      </c>
      <c r="AB11" s="3">
        <v>1.7233057426501785E-5</v>
      </c>
      <c r="AC11" s="3">
        <v>3.8312486070076247E-5</v>
      </c>
      <c r="AD11" s="3">
        <v>2.0401183312027369E-5</v>
      </c>
      <c r="AE11" s="3">
        <v>6.5230153781530394E-5</v>
      </c>
      <c r="AF11" s="3">
        <v>6.2280624791500973E-5</v>
      </c>
      <c r="AG11" s="3">
        <v>5.6499311043194763E-5</v>
      </c>
      <c r="AH11" s="3">
        <v>4.4232927929126854E-5</v>
      </c>
      <c r="AI11" s="3">
        <v>4.3258250166826848E-5</v>
      </c>
      <c r="AJ11" s="3">
        <v>3.5921633982343318E-5</v>
      </c>
      <c r="AK11" s="5">
        <f t="shared" si="5"/>
        <v>4.2596625389236508E-5</v>
      </c>
      <c r="AM11" s="14">
        <f>TTEST(C11:N11,Q11:Y11,1,2)</f>
        <v>0.23088775814926543</v>
      </c>
      <c r="AN11" s="17">
        <f t="shared" si="7"/>
        <v>0.1879923006918835</v>
      </c>
      <c r="AO11" s="16">
        <f t="shared" si="8"/>
        <v>0.49652270369658608</v>
      </c>
      <c r="AP11" s="48"/>
      <c r="AR11" s="42">
        <v>7.0213492090453794E-5</v>
      </c>
      <c r="AS11" s="42">
        <v>8.407319329626248E-5</v>
      </c>
      <c r="AT11" s="42">
        <v>7.417245547617279E-5</v>
      </c>
      <c r="AU11" s="41">
        <f t="shared" si="9"/>
        <v>7.6153046954296355E-5</v>
      </c>
      <c r="AV11" s="43"/>
      <c r="AW11" s="44">
        <f t="shared" si="0"/>
        <v>4.5115045353958227E-3</v>
      </c>
      <c r="AX11" s="44">
        <f t="shared" si="1"/>
        <v>3.1050614291146996E-2</v>
      </c>
      <c r="AY11" s="44">
        <f t="shared" si="2"/>
        <v>4.3516121713381099E-3</v>
      </c>
      <c r="AZ11" s="3" t="s">
        <v>185</v>
      </c>
    </row>
    <row r="12" spans="1:52" s="3" customFormat="1" ht="21" x14ac:dyDescent="0.4">
      <c r="A12" s="6"/>
      <c r="B12" s="20" t="s">
        <v>172</v>
      </c>
      <c r="C12" s="3">
        <f>SUM(C5:C11)</f>
        <v>0.42041719551916612</v>
      </c>
      <c r="D12" s="3">
        <f t="shared" ref="D12:AJ12" si="10">SUM(D5:D11)</f>
        <v>0.25749049327649487</v>
      </c>
      <c r="E12" s="3">
        <f t="shared" si="10"/>
        <v>0.29548982644834915</v>
      </c>
      <c r="F12" s="3">
        <f t="shared" si="10"/>
        <v>0.34774945004402291</v>
      </c>
      <c r="G12" s="3">
        <f t="shared" si="10"/>
        <v>0.68376275813789456</v>
      </c>
      <c r="H12" s="3">
        <f t="shared" si="10"/>
        <v>0.29377352921272021</v>
      </c>
      <c r="I12" s="3">
        <f t="shared" si="10"/>
        <v>0.76777248760436922</v>
      </c>
      <c r="J12" s="3">
        <f t="shared" si="10"/>
        <v>0.68743192268157516</v>
      </c>
      <c r="K12" s="3">
        <f t="shared" si="10"/>
        <v>0.86752905757910148</v>
      </c>
      <c r="L12" s="3">
        <f t="shared" si="10"/>
        <v>0.34876627715186448</v>
      </c>
      <c r="M12" s="3">
        <f t="shared" si="10"/>
        <v>0.71728105247667018</v>
      </c>
      <c r="N12" s="3">
        <f t="shared" si="10"/>
        <v>0.63340318618800384</v>
      </c>
      <c r="O12" s="6">
        <f t="shared" si="3"/>
        <v>0.52673893636001934</v>
      </c>
      <c r="Q12" s="3">
        <f t="shared" si="10"/>
        <v>0.30378568930254757</v>
      </c>
      <c r="R12" s="3">
        <f t="shared" si="10"/>
        <v>0.41090694571702507</v>
      </c>
      <c r="S12" s="3">
        <f t="shared" si="10"/>
        <v>0.42357238126403712</v>
      </c>
      <c r="T12" s="3">
        <f t="shared" si="10"/>
        <v>0.64551717490698979</v>
      </c>
      <c r="U12" s="3">
        <f t="shared" si="10"/>
        <v>0.4460827578320446</v>
      </c>
      <c r="V12" s="3">
        <f t="shared" si="10"/>
        <v>0.66053470432828654</v>
      </c>
      <c r="W12" s="3">
        <f t="shared" si="10"/>
        <v>0.38325590908336971</v>
      </c>
      <c r="X12" s="3">
        <f t="shared" si="10"/>
        <v>0.34158735615249652</v>
      </c>
      <c r="Y12" s="3">
        <f t="shared" si="10"/>
        <v>0.35654224012716534</v>
      </c>
      <c r="Z12" s="5">
        <f t="shared" si="4"/>
        <v>0.44130946207932914</v>
      </c>
      <c r="AB12" s="3">
        <f t="shared" si="10"/>
        <v>0.1590626206285464</v>
      </c>
      <c r="AC12" s="3">
        <f t="shared" si="10"/>
        <v>0.22976212746696301</v>
      </c>
      <c r="AD12" s="3">
        <f t="shared" si="10"/>
        <v>0.23764149973832013</v>
      </c>
      <c r="AE12" s="3">
        <f t="shared" si="10"/>
        <v>0.43754720026366417</v>
      </c>
      <c r="AF12" s="3">
        <f t="shared" si="10"/>
        <v>0.37460769212131106</v>
      </c>
      <c r="AG12" s="3">
        <f t="shared" si="10"/>
        <v>0.33060557123126538</v>
      </c>
      <c r="AH12" s="3">
        <f t="shared" si="10"/>
        <v>0.75112967059216262</v>
      </c>
      <c r="AI12" s="3">
        <f t="shared" si="10"/>
        <v>0.56733443338465794</v>
      </c>
      <c r="AJ12" s="3">
        <f t="shared" si="10"/>
        <v>0.50033325045126043</v>
      </c>
      <c r="AK12" s="5">
        <f t="shared" si="5"/>
        <v>0.39866934065312792</v>
      </c>
      <c r="AM12" s="21">
        <f>TTEST(C12:N12,Q12:Y12,1,2)</f>
        <v>0.15547481158596516</v>
      </c>
      <c r="AN12" s="22">
        <f t="shared" si="7"/>
        <v>8.7746833190582171E-2</v>
      </c>
      <c r="AO12" s="23">
        <f t="shared" si="8"/>
        <v>0.29040142662200052</v>
      </c>
      <c r="AP12" s="48"/>
      <c r="AR12" s="42">
        <f>SUM(AR5:AR11)</f>
        <v>0.42975954407836414</v>
      </c>
      <c r="AS12" s="42">
        <f>SUM(AS5:AS11)</f>
        <v>0.41967506619982847</v>
      </c>
      <c r="AT12" s="42">
        <f>SUM(AT5:AT11)</f>
        <v>0.98123100661875373</v>
      </c>
      <c r="AU12" s="41">
        <f t="shared" si="9"/>
        <v>0.61022187229898217</v>
      </c>
      <c r="AV12" s="4"/>
      <c r="AW12" s="18">
        <f>TTEST(AR12:AT12,C12:N12,1,2)</f>
        <v>0.29775109043090053</v>
      </c>
      <c r="AX12" s="18">
        <f>TTEST(AR12:AT12,Q12:Y12,1,2)</f>
        <v>9.8787437171411113E-2</v>
      </c>
      <c r="AY12" s="18">
        <f>TTEST(AR12:AT12,AB12:AJ12,1,2)</f>
        <v>9.072821541191757E-2</v>
      </c>
      <c r="AZ12" s="4"/>
    </row>
    <row r="13" spans="1:52" ht="21" x14ac:dyDescent="0.4">
      <c r="AM13" s="14"/>
      <c r="AN13" s="17"/>
      <c r="AO13" s="16"/>
      <c r="AP13" s="48"/>
      <c r="AR13" s="42"/>
      <c r="AS13" s="42"/>
      <c r="AT13" s="42"/>
      <c r="AU13" s="41"/>
    </row>
    <row r="14" spans="1:52" ht="21" x14ac:dyDescent="0.4">
      <c r="A14" s="1" t="s">
        <v>11</v>
      </c>
      <c r="B14" s="2" t="s">
        <v>12</v>
      </c>
      <c r="C14" s="3">
        <v>3.9016547086884366E-2</v>
      </c>
      <c r="D14" s="3">
        <v>0.16649395587947957</v>
      </c>
      <c r="E14" s="3">
        <v>0.13090913858438261</v>
      </c>
      <c r="F14" s="3">
        <v>1.8501824638530697E-2</v>
      </c>
      <c r="G14" s="3">
        <v>7.7346845645130016E-2</v>
      </c>
      <c r="H14" s="3">
        <v>1.683023889825061E-2</v>
      </c>
      <c r="I14" s="3">
        <v>8.7706201472019019E-2</v>
      </c>
      <c r="J14" s="3">
        <v>8.6675143563819987E-2</v>
      </c>
      <c r="K14" s="3">
        <v>4.6504647394673519E-2</v>
      </c>
      <c r="L14" s="3">
        <v>0.1127999864429596</v>
      </c>
      <c r="M14" s="3">
        <v>0.11601566552624629</v>
      </c>
      <c r="N14" s="3">
        <v>0.12947000698576774</v>
      </c>
      <c r="O14" s="6">
        <f t="shared" si="3"/>
        <v>8.5689183509845335E-2</v>
      </c>
      <c r="Q14" s="3">
        <v>6.9312697060993755E-3</v>
      </c>
      <c r="R14" s="3">
        <v>8.5919511627236302E-3</v>
      </c>
      <c r="S14" s="3">
        <v>1.029789174901115E-2</v>
      </c>
      <c r="T14" s="3">
        <v>0.15397065333873289</v>
      </c>
      <c r="U14" s="3">
        <v>0.17379353972695785</v>
      </c>
      <c r="V14" s="3">
        <v>0.11392647039830565</v>
      </c>
      <c r="W14" s="3">
        <v>0.11955283451110692</v>
      </c>
      <c r="X14" s="3">
        <v>0.22740196468245483</v>
      </c>
      <c r="Y14" s="3">
        <v>0.14656380788989348</v>
      </c>
      <c r="Z14" s="5">
        <f t="shared" si="4"/>
        <v>0.10678115368503176</v>
      </c>
      <c r="AB14" s="3">
        <v>6.5786671715857989E-2</v>
      </c>
      <c r="AC14" s="3">
        <v>0.17239618604272744</v>
      </c>
      <c r="AD14" s="3">
        <v>0.11074327883230477</v>
      </c>
      <c r="AE14" s="3">
        <v>1.8991912425396724E-2</v>
      </c>
      <c r="AF14" s="3">
        <v>6.2964799974283324E-3</v>
      </c>
      <c r="AG14" s="3">
        <v>7.2750711836594749E-3</v>
      </c>
      <c r="AH14" s="3">
        <v>6.4781852485528337E-3</v>
      </c>
      <c r="AI14" s="3">
        <v>6.7333582885016514E-3</v>
      </c>
      <c r="AJ14" s="3">
        <v>9.8149791049320402E-3</v>
      </c>
      <c r="AK14" s="5">
        <f t="shared" si="5"/>
        <v>4.4946235871040144E-2</v>
      </c>
      <c r="AM14" s="14">
        <f t="shared" si="6"/>
        <v>0.23106818433806081</v>
      </c>
      <c r="AN14" s="15">
        <f t="shared" si="7"/>
        <v>4.9573232508048806E-2</v>
      </c>
      <c r="AO14" s="24">
        <f t="shared" si="8"/>
        <v>4.1708521475637278E-2</v>
      </c>
      <c r="AP14" s="48" t="s">
        <v>192</v>
      </c>
      <c r="AR14" s="42">
        <v>1.6939987895939784E-2</v>
      </c>
      <c r="AS14" s="42">
        <v>1.3983615494170994E-2</v>
      </c>
      <c r="AT14" s="42">
        <v>3.0478477064283314E-3</v>
      </c>
      <c r="AU14" s="41">
        <f t="shared" si="9"/>
        <v>1.1323817032179703E-2</v>
      </c>
      <c r="AV14" s="43"/>
      <c r="AW14" s="44">
        <f t="shared" ref="AW14:AW26" si="11">TTEST(AR14:AT14,C14:N14,1,2)</f>
        <v>1.0762454873513448E-2</v>
      </c>
      <c r="AX14" s="44">
        <f t="shared" ref="AX14:AX26" si="12">TTEST(AR14:AT14,Q14:Y14,1,2)</f>
        <v>3.7691126229696073E-2</v>
      </c>
      <c r="AY14" s="18">
        <f t="shared" ref="AY14:AY26" si="13">TTEST(AR14:AT14,AB14:AJ14,1,2)</f>
        <v>0.18503740078071268</v>
      </c>
      <c r="AZ14" s="3" t="s">
        <v>192</v>
      </c>
    </row>
    <row r="15" spans="1:52" ht="21" x14ac:dyDescent="0.4">
      <c r="B15" s="2" t="s">
        <v>13</v>
      </c>
      <c r="C15" s="3">
        <v>6.0436509628195738E-2</v>
      </c>
      <c r="D15" s="3">
        <v>0.14507768301016757</v>
      </c>
      <c r="E15" s="3">
        <v>0.10884482888390309</v>
      </c>
      <c r="F15" s="3">
        <v>1.7667727486598835E-2</v>
      </c>
      <c r="G15" s="3">
        <v>9.6354445239189013E-2</v>
      </c>
      <c r="H15" s="3">
        <v>1.6837244953398979E-2</v>
      </c>
      <c r="I15" s="3">
        <v>0.10263271593633709</v>
      </c>
      <c r="J15" s="3">
        <v>0.11083264196519317</v>
      </c>
      <c r="K15" s="3">
        <v>7.8313861794149481E-2</v>
      </c>
      <c r="L15" s="3">
        <v>0.182514830574734</v>
      </c>
      <c r="M15" s="3">
        <v>0.19493755787995592</v>
      </c>
      <c r="N15" s="3">
        <v>0.19611259658380858</v>
      </c>
      <c r="O15" s="6">
        <f t="shared" si="3"/>
        <v>0.10921355366130263</v>
      </c>
      <c r="Q15" s="3">
        <v>8.4744211259921431E-3</v>
      </c>
      <c r="R15" s="3">
        <v>9.4832339302789535E-3</v>
      </c>
      <c r="S15" s="3">
        <v>1.0677321904291539E-2</v>
      </c>
      <c r="T15" s="3">
        <v>0.14622842430034164</v>
      </c>
      <c r="U15" s="3">
        <v>0.1389466765640322</v>
      </c>
      <c r="V15" s="3">
        <v>9.518672017792483E-2</v>
      </c>
      <c r="W15" s="3">
        <v>0.12736508066743765</v>
      </c>
      <c r="X15" s="3">
        <v>0.25217901279014138</v>
      </c>
      <c r="Y15" s="3">
        <v>0.18990965745822719</v>
      </c>
      <c r="Z15" s="5">
        <f t="shared" si="4"/>
        <v>0.10871672765762973</v>
      </c>
      <c r="AB15" s="3">
        <v>9.9221761545925269E-2</v>
      </c>
      <c r="AC15" s="3">
        <v>0.15593540392506777</v>
      </c>
      <c r="AD15" s="3">
        <v>0.1358141249599446</v>
      </c>
      <c r="AE15" s="3">
        <v>1.3497860949564068E-2</v>
      </c>
      <c r="AF15" s="3">
        <v>6.129441374547507E-3</v>
      </c>
      <c r="AG15" s="3">
        <v>5.8672645143761689E-3</v>
      </c>
      <c r="AH15" s="3">
        <v>8.4002942511454126E-3</v>
      </c>
      <c r="AI15" s="3">
        <v>6.6178735705150803E-3</v>
      </c>
      <c r="AJ15" s="3">
        <v>9.0748707530513874E-3</v>
      </c>
      <c r="AK15" s="5">
        <f t="shared" si="5"/>
        <v>4.895098842712637E-2</v>
      </c>
      <c r="AM15" s="14">
        <f t="shared" si="6"/>
        <v>0.493932362319076</v>
      </c>
      <c r="AN15" s="15">
        <f t="shared" si="7"/>
        <v>2.0308285559641662E-2</v>
      </c>
      <c r="AO15" s="16">
        <f t="shared" si="8"/>
        <v>5.6098964726927589E-2</v>
      </c>
      <c r="AP15" s="48"/>
      <c r="AR15" s="42">
        <v>3.1415225404131698E-2</v>
      </c>
      <c r="AS15" s="42">
        <v>3.0212241110419896E-2</v>
      </c>
      <c r="AT15" s="42">
        <v>2.2191446771206675E-2</v>
      </c>
      <c r="AU15" s="41">
        <f t="shared" si="9"/>
        <v>2.7939637761919423E-2</v>
      </c>
      <c r="AV15" s="43"/>
      <c r="AW15" s="44">
        <f t="shared" si="11"/>
        <v>2.2685935041949989E-2</v>
      </c>
      <c r="AX15" s="18">
        <f t="shared" si="12"/>
        <v>7.3778567217386279E-2</v>
      </c>
      <c r="AY15" s="18">
        <f t="shared" si="13"/>
        <v>0.2935142537684452</v>
      </c>
      <c r="AZ15" s="3"/>
    </row>
    <row r="16" spans="1:52" ht="21" x14ac:dyDescent="0.4">
      <c r="B16" s="2" t="s">
        <v>14</v>
      </c>
      <c r="C16" s="3">
        <v>0.42613931548636946</v>
      </c>
      <c r="D16" s="3">
        <v>0.50072213499755847</v>
      </c>
      <c r="E16" s="3">
        <v>0.38449057569196698</v>
      </c>
      <c r="F16" s="3">
        <v>0.21855001315511133</v>
      </c>
      <c r="G16" s="3">
        <v>0.41486899025678614</v>
      </c>
      <c r="H16" s="3">
        <v>0.23021957303784496</v>
      </c>
      <c r="I16" s="3">
        <v>0.41227955330084137</v>
      </c>
      <c r="J16" s="3">
        <v>0.46473770372265305</v>
      </c>
      <c r="K16" s="3">
        <v>0.36232641164913737</v>
      </c>
      <c r="L16" s="3">
        <v>0.54008427035314055</v>
      </c>
      <c r="M16" s="3">
        <v>0.55509953723512973</v>
      </c>
      <c r="N16" s="3">
        <v>0.52442412392662308</v>
      </c>
      <c r="O16" s="6">
        <f t="shared" si="3"/>
        <v>0.41949518356776355</v>
      </c>
      <c r="Q16" s="3">
        <v>0.11067222895956616</v>
      </c>
      <c r="R16" s="3">
        <v>0.13076482024269528</v>
      </c>
      <c r="S16" s="3">
        <v>0.14399573857500358</v>
      </c>
      <c r="T16" s="3">
        <v>0.59304104192823381</v>
      </c>
      <c r="U16" s="3">
        <v>0.55308862232554046</v>
      </c>
      <c r="V16" s="3">
        <v>0.39002110066700274</v>
      </c>
      <c r="W16" s="3">
        <v>0.4944960978648148</v>
      </c>
      <c r="X16" s="3">
        <v>0.81289358015800217</v>
      </c>
      <c r="Y16" s="3">
        <v>0.67954411150434402</v>
      </c>
      <c r="Z16" s="5">
        <f t="shared" si="4"/>
        <v>0.43427970469168925</v>
      </c>
      <c r="AB16" s="3">
        <v>0.61086072713038742</v>
      </c>
      <c r="AC16" s="3">
        <v>0.73041016391080416</v>
      </c>
      <c r="AD16" s="3">
        <v>0.70031049157493053</v>
      </c>
      <c r="AE16" s="3">
        <v>0.15364831821967267</v>
      </c>
      <c r="AF16" s="3">
        <v>7.7848904723978887E-2</v>
      </c>
      <c r="AG16" s="3">
        <v>7.0663229488089729E-2</v>
      </c>
      <c r="AH16" s="3">
        <v>0.1630844220911962</v>
      </c>
      <c r="AI16" s="3">
        <v>0.12117527444640078</v>
      </c>
      <c r="AJ16" s="3">
        <v>0.1511454364968568</v>
      </c>
      <c r="AK16" s="5">
        <f t="shared" si="5"/>
        <v>0.30879410756470194</v>
      </c>
      <c r="AM16" s="14">
        <f t="shared" si="6"/>
        <v>0.42972401253124776</v>
      </c>
      <c r="AN16" s="17">
        <f t="shared" si="7"/>
        <v>0.11392354818011016</v>
      </c>
      <c r="AO16" s="16">
        <f t="shared" si="8"/>
        <v>0.16950757797787991</v>
      </c>
      <c r="AP16" s="48"/>
      <c r="AR16" s="42">
        <v>0.35846601669036521</v>
      </c>
      <c r="AS16" s="42">
        <v>0.36768771141376716</v>
      </c>
      <c r="AT16" s="42">
        <v>0.31187940167191808</v>
      </c>
      <c r="AU16" s="41">
        <f t="shared" si="9"/>
        <v>0.34601104325868343</v>
      </c>
      <c r="AV16" s="43"/>
      <c r="AW16" s="18">
        <f t="shared" si="11"/>
        <v>0.14224224881512307</v>
      </c>
      <c r="AX16" s="18">
        <f t="shared" si="12"/>
        <v>0.28918961586970787</v>
      </c>
      <c r="AY16" s="18">
        <f t="shared" si="13"/>
        <v>0.41486087214586403</v>
      </c>
      <c r="AZ16" s="3"/>
    </row>
    <row r="17" spans="1:52" ht="21" x14ac:dyDescent="0.4">
      <c r="B17" s="2" t="s">
        <v>15</v>
      </c>
      <c r="C17" s="3">
        <v>9.3359848702320655E-2</v>
      </c>
      <c r="D17" s="3">
        <v>0.14894091324877518</v>
      </c>
      <c r="E17" s="3">
        <v>0.12865768396115163</v>
      </c>
      <c r="F17" s="3">
        <v>9.1594851955224599E-2</v>
      </c>
      <c r="G17" s="3">
        <v>0.1002298812342839</v>
      </c>
      <c r="H17" s="3">
        <v>0.13234859980652042</v>
      </c>
      <c r="I17" s="3">
        <v>0.11198996605353041</v>
      </c>
      <c r="J17" s="3">
        <v>0.1294460075654861</v>
      </c>
      <c r="K17" s="3">
        <v>9.056824324669753E-2</v>
      </c>
      <c r="L17" s="3">
        <v>9.4728062461960583E-2</v>
      </c>
      <c r="M17" s="3">
        <v>9.6701397567247327E-2</v>
      </c>
      <c r="N17" s="3">
        <v>8.5434751558604791E-2</v>
      </c>
      <c r="O17" s="6">
        <f t="shared" si="3"/>
        <v>0.10866668394681693</v>
      </c>
      <c r="Q17" s="3">
        <v>6.6059357869129795E-2</v>
      </c>
      <c r="R17" s="3">
        <v>7.9214443412420094E-2</v>
      </c>
      <c r="S17" s="3">
        <v>7.7138743369866439E-2</v>
      </c>
      <c r="T17" s="3">
        <v>0.11801274681071418</v>
      </c>
      <c r="U17" s="3">
        <v>0.11626906625635373</v>
      </c>
      <c r="V17" s="3">
        <v>7.9517119908225783E-2</v>
      </c>
      <c r="W17" s="3">
        <v>0.12143730990605252</v>
      </c>
      <c r="X17" s="3">
        <v>0.14879993580807918</v>
      </c>
      <c r="Y17" s="3">
        <v>0.12362249430777805</v>
      </c>
      <c r="Z17" s="5">
        <f t="shared" si="4"/>
        <v>0.10334124640540218</v>
      </c>
      <c r="AB17" s="3">
        <v>0.11430383145165901</v>
      </c>
      <c r="AC17" s="3">
        <v>7.2800377500081948E-2</v>
      </c>
      <c r="AD17" s="3">
        <v>0.11765049090825271</v>
      </c>
      <c r="AE17" s="3">
        <v>0.10515560669814694</v>
      </c>
      <c r="AF17" s="3">
        <v>5.3288427039784175E-2</v>
      </c>
      <c r="AG17" s="3">
        <v>5.35840720188306E-2</v>
      </c>
      <c r="AH17" s="3">
        <v>0.10375090362278404</v>
      </c>
      <c r="AI17" s="3">
        <v>8.4566069255118628E-2</v>
      </c>
      <c r="AJ17" s="3">
        <v>0.10456240946161025</v>
      </c>
      <c r="AK17" s="5">
        <f t="shared" si="5"/>
        <v>8.9962465328474253E-2</v>
      </c>
      <c r="AM17" s="14">
        <f t="shared" si="6"/>
        <v>0.3126123217398562</v>
      </c>
      <c r="AN17" s="15">
        <f t="shared" si="7"/>
        <v>3.8739491582563526E-2</v>
      </c>
      <c r="AO17" s="16">
        <f t="shared" si="8"/>
        <v>0.151720607151794</v>
      </c>
      <c r="AP17" s="48"/>
      <c r="AR17" s="42">
        <v>0.13605345684365625</v>
      </c>
      <c r="AS17" s="42">
        <v>0.14054998762772328</v>
      </c>
      <c r="AT17" s="42">
        <v>0.12591186779424332</v>
      </c>
      <c r="AU17" s="41">
        <f t="shared" si="9"/>
        <v>0.13417177075520761</v>
      </c>
      <c r="AV17" s="43"/>
      <c r="AW17" s="44">
        <f t="shared" si="11"/>
        <v>3.1836489440735305E-2</v>
      </c>
      <c r="AX17" s="18">
        <f t="shared" si="12"/>
        <v>5.0180884250255034E-2</v>
      </c>
      <c r="AY17" s="44">
        <f t="shared" si="13"/>
        <v>7.4296905045502029E-3</v>
      </c>
      <c r="AZ17" s="3" t="s">
        <v>192</v>
      </c>
    </row>
    <row r="18" spans="1:52" s="3" customFormat="1" ht="21" x14ac:dyDescent="0.4">
      <c r="A18" s="6"/>
      <c r="B18" s="20" t="s">
        <v>16</v>
      </c>
      <c r="C18" s="25">
        <v>7.517953955782164</v>
      </c>
      <c r="D18" s="25">
        <v>8.6995786364231371</v>
      </c>
      <c r="E18" s="25">
        <v>7.7470989338654466</v>
      </c>
      <c r="F18" s="25">
        <v>10.215372412231204</v>
      </c>
      <c r="G18" s="25">
        <v>11.05025657877419</v>
      </c>
      <c r="H18" s="25">
        <v>10.770453163578573</v>
      </c>
      <c r="I18" s="25">
        <v>10.02733280605524</v>
      </c>
      <c r="J18" s="25">
        <v>9.9161208732880208</v>
      </c>
      <c r="K18" s="25">
        <v>9.2973590460721613</v>
      </c>
      <c r="L18" s="25">
        <v>11.256690494945916</v>
      </c>
      <c r="M18" s="25">
        <v>10.784463404782318</v>
      </c>
      <c r="N18" s="25">
        <v>10.160514260917886</v>
      </c>
      <c r="O18" s="6">
        <f t="shared" si="3"/>
        <v>9.7869328805596876</v>
      </c>
      <c r="Q18" s="3">
        <v>4.857383730874373</v>
      </c>
      <c r="R18" s="3">
        <v>5.3466684307234376</v>
      </c>
      <c r="S18" s="3">
        <v>5.3788185840856846</v>
      </c>
      <c r="T18" s="3">
        <v>12.162941521417007</v>
      </c>
      <c r="U18" s="3">
        <v>12.704643069077534</v>
      </c>
      <c r="V18" s="3">
        <v>10.039786605626217</v>
      </c>
      <c r="W18" s="3">
        <v>7.1881569606779951</v>
      </c>
      <c r="X18" s="3">
        <v>10.003095491536925</v>
      </c>
      <c r="Y18" s="3">
        <v>10.306388079528174</v>
      </c>
      <c r="Z18" s="5">
        <f t="shared" si="4"/>
        <v>8.6653202748385958</v>
      </c>
      <c r="AB18" s="3">
        <v>12.785461829748987</v>
      </c>
      <c r="AC18" s="3">
        <v>10.677975102860469</v>
      </c>
      <c r="AD18" s="3">
        <v>9.3129262792508065</v>
      </c>
      <c r="AE18" s="3">
        <v>8.0075541144496984</v>
      </c>
      <c r="AF18" s="3">
        <v>3.6553366654702413</v>
      </c>
      <c r="AG18" s="3">
        <v>4.5248334749028096</v>
      </c>
      <c r="AH18" s="3">
        <v>8.6041926554083545</v>
      </c>
      <c r="AI18" s="3">
        <v>5.9875674114100121</v>
      </c>
      <c r="AJ18" s="3">
        <v>6.5042013179627185</v>
      </c>
      <c r="AK18" s="5">
        <f t="shared" si="5"/>
        <v>7.7844498723849007</v>
      </c>
      <c r="AM18" s="21">
        <f t="shared" si="6"/>
        <v>0.12882980723309048</v>
      </c>
      <c r="AN18" s="22">
        <f t="shared" si="7"/>
        <v>2.2926624362809768E-2</v>
      </c>
      <c r="AO18" s="23">
        <f t="shared" si="8"/>
        <v>0.26995783902847953</v>
      </c>
      <c r="AP18" s="48"/>
      <c r="AR18" s="10">
        <v>13.134707789396099</v>
      </c>
      <c r="AS18" s="10">
        <v>13.287871067005867</v>
      </c>
      <c r="AT18" s="10">
        <v>14.255248874351592</v>
      </c>
      <c r="AU18" s="5">
        <f t="shared" si="9"/>
        <v>13.559275910251186</v>
      </c>
      <c r="AV18" s="38"/>
      <c r="AW18" s="44">
        <f t="shared" si="11"/>
        <v>1.1629697452586075E-4</v>
      </c>
      <c r="AX18" s="44">
        <f t="shared" si="12"/>
        <v>1.1238767175953443E-2</v>
      </c>
      <c r="AY18" s="44">
        <f t="shared" si="13"/>
        <v>4.1405964659926879E-3</v>
      </c>
      <c r="AZ18" s="3" t="s">
        <v>185</v>
      </c>
    </row>
    <row r="19" spans="1:52" ht="21" x14ac:dyDescent="0.4">
      <c r="B19" s="2" t="s">
        <v>17</v>
      </c>
      <c r="C19" s="3">
        <v>9.7030305410698136E-3</v>
      </c>
      <c r="D19" s="3">
        <v>2.8996028856915209E-2</v>
      </c>
      <c r="E19" s="3">
        <v>2.252823509092404E-2</v>
      </c>
      <c r="F19" s="3">
        <v>1.7026700755085993E-2</v>
      </c>
      <c r="G19" s="3">
        <v>1.6947321125629741E-2</v>
      </c>
      <c r="H19" s="3">
        <v>3.7076079896922909E-2</v>
      </c>
      <c r="I19" s="3">
        <v>1.9237367322539622E-2</v>
      </c>
      <c r="J19" s="3">
        <v>2.3824195771704304E-2</v>
      </c>
      <c r="K19" s="3">
        <v>1.3579062827876314E-2</v>
      </c>
      <c r="L19" s="3">
        <v>1.277018730260291E-2</v>
      </c>
      <c r="M19" s="3">
        <v>1.5357351400201709E-2</v>
      </c>
      <c r="N19" s="3">
        <v>1.1435733903666079E-2</v>
      </c>
      <c r="O19" s="6">
        <f t="shared" si="3"/>
        <v>1.9040107899594889E-2</v>
      </c>
      <c r="Q19" s="3">
        <v>3.9970937543690127E-3</v>
      </c>
      <c r="R19" s="3">
        <v>8.1564273793460901E-3</v>
      </c>
      <c r="S19" s="3">
        <v>7.6782876136678706E-3</v>
      </c>
      <c r="T19" s="3">
        <v>2.4770208209914473E-2</v>
      </c>
      <c r="U19" s="3">
        <v>2.6286283046523889E-2</v>
      </c>
      <c r="V19" s="3">
        <v>1.8100999474166674E-2</v>
      </c>
      <c r="W19" s="3">
        <v>2.3758324982277597E-2</v>
      </c>
      <c r="X19" s="3">
        <v>3.1176703536975714E-2</v>
      </c>
      <c r="Y19" s="3">
        <v>2.7534395207464504E-2</v>
      </c>
      <c r="Z19" s="5">
        <f t="shared" si="4"/>
        <v>1.9050969244967311E-2</v>
      </c>
      <c r="AB19" s="3">
        <v>1.4824994396536348E-2</v>
      </c>
      <c r="AC19" s="3">
        <v>2.8096043173495455E-2</v>
      </c>
      <c r="AD19" s="3">
        <v>2.1846720111642039E-2</v>
      </c>
      <c r="AE19" s="3">
        <v>9.5349457410563547E-3</v>
      </c>
      <c r="AF19" s="3">
        <v>5.8598692369679307E-3</v>
      </c>
      <c r="AG19" s="3">
        <v>4.6774684695351917E-3</v>
      </c>
      <c r="AH19" s="3">
        <v>4.7802699502852734E-3</v>
      </c>
      <c r="AI19" s="3">
        <v>3.3502801015523947E-3</v>
      </c>
      <c r="AJ19" s="3">
        <v>2.7156395295679335E-3</v>
      </c>
      <c r="AK19" s="5">
        <f t="shared" si="5"/>
        <v>1.0631803412293214E-2</v>
      </c>
      <c r="AM19" s="14">
        <f t="shared" si="6"/>
        <v>0.49890758272842328</v>
      </c>
      <c r="AN19" s="15">
        <f t="shared" si="7"/>
        <v>1.7903382251975266E-2</v>
      </c>
      <c r="AO19" s="24">
        <f t="shared" si="8"/>
        <v>3.9949047764809655E-2</v>
      </c>
      <c r="AP19" s="48" t="s">
        <v>192</v>
      </c>
      <c r="AR19" s="42">
        <v>6.2221533358013788E-2</v>
      </c>
      <c r="AS19" s="42">
        <v>3.7119932129295312E-2</v>
      </c>
      <c r="AT19" s="42">
        <v>1.975796904934184E-2</v>
      </c>
      <c r="AU19" s="41">
        <f t="shared" si="9"/>
        <v>3.9699811512216979E-2</v>
      </c>
      <c r="AV19" s="43"/>
      <c r="AW19" s="44">
        <f t="shared" si="11"/>
        <v>6.4653682964138474E-3</v>
      </c>
      <c r="AX19" s="44">
        <f t="shared" si="12"/>
        <v>1.9763685291546169E-2</v>
      </c>
      <c r="AY19" s="44">
        <f t="shared" si="13"/>
        <v>2.9575043046170708E-3</v>
      </c>
      <c r="AZ19" s="3" t="s">
        <v>185</v>
      </c>
    </row>
    <row r="20" spans="1:52" ht="21" x14ac:dyDescent="0.4">
      <c r="B20" s="2" t="s">
        <v>18</v>
      </c>
      <c r="C20" s="3">
        <v>0.51049896807225992</v>
      </c>
      <c r="D20" s="3">
        <v>0.37840220666186125</v>
      </c>
      <c r="E20" s="3">
        <v>0.33994149982576483</v>
      </c>
      <c r="F20" s="3">
        <v>0.41427511373484471</v>
      </c>
      <c r="G20" s="3">
        <v>0.35096689482634363</v>
      </c>
      <c r="H20" s="3">
        <v>0.50673306749510583</v>
      </c>
      <c r="I20" s="3">
        <v>0.3412023880680855</v>
      </c>
      <c r="J20" s="3">
        <v>0.37267339628478369</v>
      </c>
      <c r="K20" s="3">
        <v>0.29030802258008215</v>
      </c>
      <c r="L20" s="3">
        <v>0.41128516357439227</v>
      </c>
      <c r="M20" s="3">
        <v>0.38806241023636545</v>
      </c>
      <c r="N20" s="3">
        <v>0.39003825077094556</v>
      </c>
      <c r="O20" s="6">
        <f t="shared" si="3"/>
        <v>0.39119894851090287</v>
      </c>
      <c r="Q20" s="3">
        <v>0.13763734109501335</v>
      </c>
      <c r="R20" s="3">
        <v>0.13417862597210692</v>
      </c>
      <c r="S20" s="3">
        <v>0.12996591990714587</v>
      </c>
      <c r="T20" s="3">
        <v>0.53167033579887968</v>
      </c>
      <c r="U20" s="3">
        <v>0.71599923203544591</v>
      </c>
      <c r="V20" s="3">
        <v>0.41185251996755978</v>
      </c>
      <c r="W20" s="3">
        <v>0.42090654109264514</v>
      </c>
      <c r="X20" s="3">
        <v>0.62109089672254558</v>
      </c>
      <c r="Y20" s="3">
        <v>0.5678966058776731</v>
      </c>
      <c r="Z20" s="5">
        <f t="shared" si="4"/>
        <v>0.40791089094100175</v>
      </c>
      <c r="AB20" s="3">
        <v>0.75259085342154619</v>
      </c>
      <c r="AC20" s="3">
        <v>0.68533395133135067</v>
      </c>
      <c r="AD20" s="3">
        <v>0.80727927543098843</v>
      </c>
      <c r="AE20" s="3">
        <v>0.16885114803693882</v>
      </c>
      <c r="AF20" s="3">
        <v>0.11671177630643031</v>
      </c>
      <c r="AG20" s="3">
        <v>0.10133934523212713</v>
      </c>
      <c r="AH20" s="3">
        <v>0.1750055420751461</v>
      </c>
      <c r="AI20" s="3">
        <v>0.120586327204842</v>
      </c>
      <c r="AJ20" s="3">
        <v>0.12277542467296505</v>
      </c>
      <c r="AK20" s="5">
        <f t="shared" si="5"/>
        <v>0.33894151596803723</v>
      </c>
      <c r="AM20" s="14">
        <f t="shared" si="6"/>
        <v>0.40433503344600752</v>
      </c>
      <c r="AN20" s="17">
        <f t="shared" si="7"/>
        <v>0.28664925707264549</v>
      </c>
      <c r="AO20" s="16">
        <f t="shared" si="8"/>
        <v>0.29821343462615185</v>
      </c>
      <c r="AP20" s="48"/>
      <c r="AR20" s="42">
        <v>2.9558607427319701</v>
      </c>
      <c r="AS20" s="42">
        <v>3.7757659204070939</v>
      </c>
      <c r="AT20" s="42">
        <v>1.2739730616595799</v>
      </c>
      <c r="AU20" s="41">
        <f t="shared" si="9"/>
        <v>2.668533241599548</v>
      </c>
      <c r="AV20" s="43"/>
      <c r="AW20" s="44">
        <f t="shared" si="11"/>
        <v>4.6485388677917218E-6</v>
      </c>
      <c r="AX20" s="44">
        <f t="shared" si="12"/>
        <v>1.1305169584111109E-4</v>
      </c>
      <c r="AY20" s="44">
        <f t="shared" si="13"/>
        <v>1.2880399733853197E-4</v>
      </c>
      <c r="AZ20" s="3" t="s">
        <v>185</v>
      </c>
    </row>
    <row r="21" spans="1:52" ht="21" x14ac:dyDescent="0.4">
      <c r="B21" s="2" t="s">
        <v>19</v>
      </c>
      <c r="C21" s="3">
        <v>1.1043664477316129E-4</v>
      </c>
      <c r="D21" s="3">
        <v>5.1342367108785812E-3</v>
      </c>
      <c r="E21" s="3">
        <v>4.569268481597403E-3</v>
      </c>
      <c r="F21" s="3">
        <v>2.7065234263446591E-4</v>
      </c>
      <c r="G21" s="3">
        <v>4.6406690859022591E-4</v>
      </c>
      <c r="H21" s="3">
        <v>5.4993326878176568E-4</v>
      </c>
      <c r="I21" s="3">
        <v>1.064447403531707E-3</v>
      </c>
      <c r="J21" s="3">
        <v>1.6135131781171452E-3</v>
      </c>
      <c r="K21" s="3">
        <v>1.7193308755200144E-3</v>
      </c>
      <c r="L21" s="3">
        <v>1.2611733840077878E-3</v>
      </c>
      <c r="M21" s="3">
        <v>9.5173117452178725E-4</v>
      </c>
      <c r="N21" s="3">
        <v>2.5814514452351437E-3</v>
      </c>
      <c r="O21" s="6">
        <f t="shared" si="3"/>
        <v>1.6908534848490986E-3</v>
      </c>
      <c r="Q21" s="3">
        <v>2.569200591965841E-4</v>
      </c>
      <c r="R21" s="3">
        <v>2.9999038948612107E-4</v>
      </c>
      <c r="S21" s="3">
        <v>5.0457089579317908E-4</v>
      </c>
      <c r="T21" s="3">
        <v>7.3191062766075202E-6</v>
      </c>
      <c r="U21" s="3">
        <v>1.029987442809181E-3</v>
      </c>
      <c r="V21" s="3">
        <v>7.8728522540775673E-7</v>
      </c>
      <c r="W21" s="3">
        <v>5.3085737003951182E-3</v>
      </c>
      <c r="X21" s="3">
        <v>2.3151553046404341E-3</v>
      </c>
      <c r="Y21" s="3">
        <v>7.7527740662392962E-4</v>
      </c>
      <c r="Z21" s="5">
        <f t="shared" si="4"/>
        <v>1.1665090656051737E-3</v>
      </c>
      <c r="AB21" s="3">
        <v>4.8647445677470142E-3</v>
      </c>
      <c r="AC21" s="3">
        <v>9.7405654013314972E-3</v>
      </c>
      <c r="AD21" s="3">
        <v>6.8227467110973591E-3</v>
      </c>
      <c r="AE21" s="3">
        <v>1.0211372908169485E-3</v>
      </c>
      <c r="AF21" s="3">
        <v>6.0374645649124157E-4</v>
      </c>
      <c r="AG21" s="3">
        <v>9.7101993365552306E-4</v>
      </c>
      <c r="AH21" s="3">
        <v>-2.480846436966571E-4</v>
      </c>
      <c r="AI21" s="3">
        <v>5.1640142239988448E-4</v>
      </c>
      <c r="AJ21" s="3">
        <v>4.3709594972445444E-4</v>
      </c>
      <c r="AK21" s="5">
        <f t="shared" si="5"/>
        <v>2.74770812106303E-3</v>
      </c>
      <c r="AM21" s="14">
        <f t="shared" si="6"/>
        <v>0.24206703014317243</v>
      </c>
      <c r="AN21" s="17">
        <f t="shared" si="7"/>
        <v>0.18496468246218678</v>
      </c>
      <c r="AO21" s="16">
        <f t="shared" si="8"/>
        <v>0.12232023357900529</v>
      </c>
      <c r="AP21" s="48"/>
      <c r="AR21" s="42">
        <v>3.5302876613965014E-3</v>
      </c>
      <c r="AS21" s="42">
        <v>4.9190366399139429E-3</v>
      </c>
      <c r="AT21" s="42">
        <v>1.6946143137406915E-3</v>
      </c>
      <c r="AU21" s="41">
        <f t="shared" si="9"/>
        <v>3.3813128716837122E-3</v>
      </c>
      <c r="AV21" s="43"/>
      <c r="AW21" s="18">
        <f t="shared" si="11"/>
        <v>6.6270027690675012E-2</v>
      </c>
      <c r="AX21" s="44">
        <f t="shared" si="12"/>
        <v>3.8925438634734223E-2</v>
      </c>
      <c r="AY21" s="18">
        <f t="shared" si="13"/>
        <v>0.38777137926267979</v>
      </c>
      <c r="AZ21" s="3"/>
    </row>
    <row r="22" spans="1:52" ht="21" x14ac:dyDescent="0.4">
      <c r="B22" s="2" t="s">
        <v>20</v>
      </c>
      <c r="C22" s="3">
        <v>9.7173092183738194E-2</v>
      </c>
      <c r="D22" s="3">
        <v>7.8882642498405681E-2</v>
      </c>
      <c r="E22" s="3">
        <v>6.3802772798211463E-2</v>
      </c>
      <c r="F22" s="3">
        <v>4.8645755983478124E-2</v>
      </c>
      <c r="G22" s="3">
        <v>8.4601624875041831E-2</v>
      </c>
      <c r="H22" s="3">
        <v>4.5896270707821332E-2</v>
      </c>
      <c r="I22" s="3">
        <v>9.5456553981054473E-2</v>
      </c>
      <c r="J22" s="3">
        <v>8.1119813585931164E-2</v>
      </c>
      <c r="K22" s="3">
        <v>6.9383962590483364E-2</v>
      </c>
      <c r="L22" s="3">
        <v>0.12436499155452435</v>
      </c>
      <c r="M22" s="3">
        <v>0.14187641778726873</v>
      </c>
      <c r="N22" s="3">
        <v>0.13724617804195985</v>
      </c>
      <c r="O22" s="6">
        <f t="shared" si="3"/>
        <v>8.9037506382326534E-2</v>
      </c>
      <c r="Q22" s="3">
        <v>1.9291335795549563E-2</v>
      </c>
      <c r="R22" s="3">
        <v>1.7771600479038654E-2</v>
      </c>
      <c r="S22" s="3">
        <v>2.0142197247738202E-2</v>
      </c>
      <c r="T22" s="3">
        <v>0.14235661708001626</v>
      </c>
      <c r="U22" s="3">
        <v>0.20143292986738418</v>
      </c>
      <c r="V22" s="3">
        <v>0.10491887770600705</v>
      </c>
      <c r="W22" s="3">
        <v>0.15512012811262588</v>
      </c>
      <c r="X22" s="3">
        <v>0.25306234190520632</v>
      </c>
      <c r="Y22" s="3">
        <v>0.21146506228206635</v>
      </c>
      <c r="Z22" s="5">
        <f t="shared" si="4"/>
        <v>0.12506234338618138</v>
      </c>
      <c r="AB22" s="3">
        <v>0.31872210589112682</v>
      </c>
      <c r="AC22" s="3">
        <v>0.34885626404447828</v>
      </c>
      <c r="AD22" s="3">
        <v>0.36270805493817465</v>
      </c>
      <c r="AE22" s="3">
        <v>2.322911742278173E-2</v>
      </c>
      <c r="AF22" s="3">
        <v>2.6331577306139033E-2</v>
      </c>
      <c r="AG22" s="3">
        <v>2.4331761617007851E-2</v>
      </c>
      <c r="AH22" s="3">
        <v>2.2645222739707656E-2</v>
      </c>
      <c r="AI22" s="3">
        <v>1.1892053904057762E-2</v>
      </c>
      <c r="AJ22" s="3">
        <v>1.3719686755839835E-2</v>
      </c>
      <c r="AK22" s="5">
        <f t="shared" si="5"/>
        <v>0.12804842717992371</v>
      </c>
      <c r="AM22" s="14">
        <f t="shared" si="6"/>
        <v>0.10621531875089424</v>
      </c>
      <c r="AN22" s="17">
        <f t="shared" si="7"/>
        <v>0.21116952156953245</v>
      </c>
      <c r="AO22" s="16">
        <f t="shared" si="8"/>
        <v>0.48102860083810511</v>
      </c>
      <c r="AP22" s="48"/>
      <c r="AR22" s="42">
        <v>4.5702940912790445E-2</v>
      </c>
      <c r="AS22" s="42">
        <v>0.13528246739951044</v>
      </c>
      <c r="AT22" s="42">
        <v>4.752246056167013E-2</v>
      </c>
      <c r="AU22" s="41">
        <f t="shared" si="9"/>
        <v>7.6169289624657008E-2</v>
      </c>
      <c r="AV22" s="43"/>
      <c r="AW22" s="18">
        <f t="shared" si="11"/>
        <v>0.29216869019855984</v>
      </c>
      <c r="AX22" s="18">
        <f t="shared" si="12"/>
        <v>0.20103125692556395</v>
      </c>
      <c r="AY22" s="18">
        <f t="shared" si="13"/>
        <v>0.30367490459426671</v>
      </c>
      <c r="AZ22" s="3"/>
    </row>
    <row r="23" spans="1:52" ht="21" x14ac:dyDescent="0.4">
      <c r="B23" s="2" t="s">
        <v>21</v>
      </c>
      <c r="C23" s="3">
        <v>0.12861964790247976</v>
      </c>
      <c r="D23" s="3">
        <v>7.1963759425318422E-2</v>
      </c>
      <c r="E23" s="3">
        <v>7.1418854850390123E-2</v>
      </c>
      <c r="F23" s="3">
        <v>1.5286596792187667E-2</v>
      </c>
      <c r="G23" s="3">
        <v>1.5161212688796246E-2</v>
      </c>
      <c r="H23" s="3">
        <v>1.5560532605263524E-2</v>
      </c>
      <c r="I23" s="3">
        <v>3.1247906945335111E-2</v>
      </c>
      <c r="J23" s="3">
        <v>4.4306668772731699E-2</v>
      </c>
      <c r="K23" s="3">
        <v>2.8234532997318543E-2</v>
      </c>
      <c r="L23" s="3">
        <v>8.271432101711465E-2</v>
      </c>
      <c r="M23" s="3">
        <v>7.7751048271916118E-2</v>
      </c>
      <c r="N23" s="3">
        <v>1.18992706073084E-3</v>
      </c>
      <c r="O23" s="6">
        <f t="shared" si="3"/>
        <v>4.8621250777465229E-2</v>
      </c>
      <c r="Q23" s="3">
        <v>1.4693900759269215E-2</v>
      </c>
      <c r="R23" s="3">
        <v>1.4267840084251391E-2</v>
      </c>
      <c r="S23" s="3">
        <v>2.1512742813541961E-2</v>
      </c>
      <c r="T23" s="3">
        <v>2.8779771466231712E-2</v>
      </c>
      <c r="U23" s="3">
        <v>1.6945778969988671E-2</v>
      </c>
      <c r="V23" s="3">
        <v>2.5157095792565386E-2</v>
      </c>
      <c r="W23" s="3">
        <v>5.1556518242520485E-2</v>
      </c>
      <c r="X23" s="3">
        <v>5.456121457820836E-2</v>
      </c>
      <c r="Y23" s="3">
        <v>6.0330849985299105E-2</v>
      </c>
      <c r="Z23" s="5">
        <f t="shared" si="4"/>
        <v>3.1978412521319589E-2</v>
      </c>
      <c r="AB23" s="3">
        <v>0.10238027553294332</v>
      </c>
      <c r="AC23" s="3">
        <v>8.1588806340193901E-2</v>
      </c>
      <c r="AD23" s="3">
        <v>8.8732710496487274E-2</v>
      </c>
      <c r="AE23" s="3">
        <v>2.6319474762818769E-2</v>
      </c>
      <c r="AF23" s="3">
        <v>3.4491267210728045E-2</v>
      </c>
      <c r="AG23" s="3">
        <v>1.5289449463830188E-2</v>
      </c>
      <c r="AH23" s="3">
        <v>2.8415749188822507E-2</v>
      </c>
      <c r="AI23" s="3">
        <v>2.4700326755850554E-2</v>
      </c>
      <c r="AJ23" s="3">
        <v>2.236115501248042E-2</v>
      </c>
      <c r="AK23" s="5">
        <f t="shared" si="5"/>
        <v>4.7142134973794998E-2</v>
      </c>
      <c r="AM23" s="14">
        <f t="shared" si="6"/>
        <v>0.12056339300463947</v>
      </c>
      <c r="AN23" s="17">
        <f t="shared" si="7"/>
        <v>0.46352091099571852</v>
      </c>
      <c r="AO23" s="16">
        <f t="shared" si="8"/>
        <v>0.12623716211091546</v>
      </c>
      <c r="AP23" s="48"/>
      <c r="AR23" s="42">
        <v>1.8995562140549115E-2</v>
      </c>
      <c r="AS23" s="42">
        <v>2.8955339021225747E-2</v>
      </c>
      <c r="AT23" s="42">
        <v>1.8912589781338092E-2</v>
      </c>
      <c r="AU23" s="41">
        <f t="shared" si="9"/>
        <v>2.2287830314370982E-2</v>
      </c>
      <c r="AV23" s="43"/>
      <c r="AW23" s="18">
        <f t="shared" si="11"/>
        <v>0.13183518166598446</v>
      </c>
      <c r="AX23" s="18">
        <f t="shared" si="12"/>
        <v>0.20141140830418514</v>
      </c>
      <c r="AY23" s="18">
        <f t="shared" si="13"/>
        <v>0.12250757700655671</v>
      </c>
      <c r="AZ23" s="3"/>
    </row>
    <row r="24" spans="1:52" s="3" customFormat="1" ht="21" x14ac:dyDescent="0.4">
      <c r="A24" s="6"/>
      <c r="B24" s="20" t="s">
        <v>22</v>
      </c>
      <c r="C24" s="3">
        <v>8.1256829076430446</v>
      </c>
      <c r="D24" s="3">
        <v>7.9245049315043197</v>
      </c>
      <c r="E24" s="3">
        <v>7.3722571904024914</v>
      </c>
      <c r="F24" s="3">
        <v>10.703918950710543</v>
      </c>
      <c r="G24" s="3">
        <v>9.2570929597255471</v>
      </c>
      <c r="H24" s="3">
        <v>11.897825858206525</v>
      </c>
      <c r="I24" s="3">
        <v>9.3805886091981989</v>
      </c>
      <c r="J24" s="3">
        <v>8.679360969445483</v>
      </c>
      <c r="K24" s="3">
        <v>7.9020347463752643</v>
      </c>
      <c r="L24" s="3">
        <v>10.826114993851292</v>
      </c>
      <c r="M24" s="3">
        <v>11.511611952638535</v>
      </c>
      <c r="N24" s="3">
        <v>10.85773014815779</v>
      </c>
      <c r="O24" s="6">
        <f t="shared" si="3"/>
        <v>9.5365603514882515</v>
      </c>
      <c r="Q24" s="3">
        <v>3.1419144837876867</v>
      </c>
      <c r="R24" s="3">
        <v>2.9041461135078368</v>
      </c>
      <c r="S24" s="3">
        <v>2.4926346585509869</v>
      </c>
      <c r="T24" s="3">
        <v>12.023801651545561</v>
      </c>
      <c r="U24" s="3">
        <v>12.573187263073265</v>
      </c>
      <c r="V24" s="3">
        <v>10.306770771266493</v>
      </c>
      <c r="W24" s="3">
        <v>6.2956571034207469</v>
      </c>
      <c r="X24" s="3">
        <v>8.9985615051844459</v>
      </c>
      <c r="Y24" s="3">
        <v>9.3693762782964338</v>
      </c>
      <c r="Z24" s="5">
        <f t="shared" si="4"/>
        <v>7.5673388698481618</v>
      </c>
      <c r="AB24" s="3">
        <v>12.415054113071692</v>
      </c>
      <c r="AC24" s="3">
        <v>11.175863179664859</v>
      </c>
      <c r="AD24" s="3">
        <v>10.571023794814375</v>
      </c>
      <c r="AE24" s="3">
        <v>3.275688765037378</v>
      </c>
      <c r="AF24" s="3">
        <v>3.7231848515972485</v>
      </c>
      <c r="AG24" s="3">
        <v>3.291516446768139</v>
      </c>
      <c r="AH24" s="3">
        <v>3.7606138331536121</v>
      </c>
      <c r="AI24" s="3">
        <v>2.1533278033758796</v>
      </c>
      <c r="AJ24" s="3">
        <v>2.2509656085635141</v>
      </c>
      <c r="AK24" s="5">
        <f t="shared" si="5"/>
        <v>5.8463598217829658</v>
      </c>
      <c r="AM24" s="21">
        <f t="shared" si="6"/>
        <v>6.6294658309283175E-2</v>
      </c>
      <c r="AN24" s="22">
        <f t="shared" si="7"/>
        <v>5.6851184225547753E-3</v>
      </c>
      <c r="AO24" s="23">
        <f t="shared" si="8"/>
        <v>0.19316843032964104</v>
      </c>
      <c r="AP24" s="48"/>
      <c r="AR24" s="10">
        <v>1.645954383597829</v>
      </c>
      <c r="AS24" s="10">
        <v>3.2897651847111429</v>
      </c>
      <c r="AT24" s="10">
        <v>3.8996372049135197</v>
      </c>
      <c r="AU24" s="5">
        <f t="shared" si="9"/>
        <v>2.9451189244074971</v>
      </c>
      <c r="AV24" s="38"/>
      <c r="AW24" s="26">
        <f t="shared" si="11"/>
        <v>6.8073452158931609E-6</v>
      </c>
      <c r="AX24" s="26">
        <f t="shared" si="12"/>
        <v>4.1259405066242948E-2</v>
      </c>
      <c r="AY24" s="26">
        <f t="shared" si="13"/>
        <v>0.13997869333998597</v>
      </c>
      <c r="AZ24" s="3" t="s">
        <v>192</v>
      </c>
    </row>
    <row r="25" spans="1:52" ht="21" x14ac:dyDescent="0.4">
      <c r="B25" s="2" t="s">
        <v>23</v>
      </c>
      <c r="C25" s="3">
        <v>0.11846226538750985</v>
      </c>
      <c r="D25" s="3">
        <v>6.1341287697750602E-2</v>
      </c>
      <c r="E25" s="3">
        <v>6.1767574944673748E-2</v>
      </c>
      <c r="F25" s="3">
        <v>2.8778425472274497E-2</v>
      </c>
      <c r="G25" s="3">
        <v>5.9945055101720296E-2</v>
      </c>
      <c r="H25" s="3">
        <v>3.0541112858107837E-2</v>
      </c>
      <c r="I25" s="3">
        <v>4.266509723412288E-2</v>
      </c>
      <c r="J25" s="3">
        <v>3.5510913150360979E-2</v>
      </c>
      <c r="K25" s="3">
        <v>4.9813463153724459E-2</v>
      </c>
      <c r="L25" s="3">
        <v>6.8360889952499906E-2</v>
      </c>
      <c r="M25" s="3">
        <v>6.9088633409729733E-2</v>
      </c>
      <c r="N25" s="3">
        <v>7.4380726873421329E-2</v>
      </c>
      <c r="O25" s="6">
        <f t="shared" si="3"/>
        <v>5.8387953769658017E-2</v>
      </c>
      <c r="Q25" s="3">
        <v>1.9098125780857629E-2</v>
      </c>
      <c r="R25" s="3">
        <v>1.2196307391419236E-2</v>
      </c>
      <c r="S25" s="3">
        <v>1.8417853661050757E-2</v>
      </c>
      <c r="T25" s="3">
        <v>5.0211683024054952E-2</v>
      </c>
      <c r="U25" s="3">
        <v>6.4813249065269196E-2</v>
      </c>
      <c r="V25" s="3">
        <v>6.5984999025508792E-2</v>
      </c>
      <c r="W25" s="3">
        <v>4.9213536640185608E-2</v>
      </c>
      <c r="X25" s="3">
        <v>5.720633360617372E-2</v>
      </c>
      <c r="Y25" s="3">
        <v>5.690092069091169E-2</v>
      </c>
      <c r="Z25" s="5">
        <f t="shared" si="4"/>
        <v>4.3782556542825729E-2</v>
      </c>
      <c r="AB25" s="3">
        <v>8.718300930025355E-2</v>
      </c>
      <c r="AC25" s="3">
        <v>8.4355853038519224E-2</v>
      </c>
      <c r="AD25" s="3">
        <v>9.9855452781925966E-2</v>
      </c>
      <c r="AE25" s="3">
        <v>1.70764361107223E-2</v>
      </c>
      <c r="AF25" s="3">
        <v>1.5434145485943398E-2</v>
      </c>
      <c r="AG25" s="3">
        <v>1.6447056791122711E-2</v>
      </c>
      <c r="AH25" s="3">
        <v>1.4093536863888187E-2</v>
      </c>
      <c r="AI25" s="3">
        <v>9.8763013042614534E-3</v>
      </c>
      <c r="AJ25" s="3">
        <v>1.1521708958125921E-2</v>
      </c>
      <c r="AK25" s="5">
        <f t="shared" si="5"/>
        <v>3.953816673719586E-2</v>
      </c>
      <c r="AM25" s="14">
        <f t="shared" si="6"/>
        <v>8.4606924693103366E-2</v>
      </c>
      <c r="AN25" s="17">
        <f t="shared" si="7"/>
        <v>9.3028581780597405E-2</v>
      </c>
      <c r="AO25" s="16">
        <f t="shared" si="8"/>
        <v>0.38788872904373228</v>
      </c>
      <c r="AP25" s="48"/>
      <c r="AR25" s="42">
        <v>1.7427872763309031E-2</v>
      </c>
      <c r="AS25" s="42">
        <v>8.3876394700902634E-2</v>
      </c>
      <c r="AT25" s="42">
        <v>5.7778829331977852E-2</v>
      </c>
      <c r="AU25" s="41">
        <f t="shared" si="9"/>
        <v>5.3027698932063182E-2</v>
      </c>
      <c r="AV25" s="43"/>
      <c r="AW25" s="18">
        <f t="shared" si="11"/>
        <v>0.37759583227511451</v>
      </c>
      <c r="AX25" s="18">
        <f t="shared" si="12"/>
        <v>0.28953787291803557</v>
      </c>
      <c r="AY25" s="18">
        <f t="shared" si="13"/>
        <v>0.30081718303027216</v>
      </c>
      <c r="AZ25" s="3"/>
    </row>
    <row r="26" spans="1:52" ht="21" x14ac:dyDescent="0.4">
      <c r="B26" s="2" t="s">
        <v>24</v>
      </c>
      <c r="C26" s="3">
        <v>5.4439967145262731</v>
      </c>
      <c r="D26" s="3">
        <v>3.9705949097082338</v>
      </c>
      <c r="E26" s="3">
        <v>4.0330641045771412</v>
      </c>
      <c r="F26" s="3">
        <v>5.0118211463544737</v>
      </c>
      <c r="G26" s="3">
        <v>4.7313166167529603</v>
      </c>
      <c r="H26" s="3">
        <v>5.6292763840867037</v>
      </c>
      <c r="I26" s="3">
        <v>5.1921355331367804</v>
      </c>
      <c r="J26" s="3">
        <v>4.298222937588954</v>
      </c>
      <c r="K26" s="3">
        <v>4.1053837451823174</v>
      </c>
      <c r="L26" s="3">
        <v>5.0846457532625129</v>
      </c>
      <c r="M26" s="3">
        <v>5.5158676189110931</v>
      </c>
      <c r="N26" s="3">
        <v>4.7173773762988391</v>
      </c>
      <c r="O26" s="6">
        <f t="shared" si="3"/>
        <v>4.8111419033655238</v>
      </c>
      <c r="Q26" s="3">
        <v>1.1838070647490702</v>
      </c>
      <c r="R26" s="3">
        <v>1.1181745554373204</v>
      </c>
      <c r="S26" s="3">
        <v>0.85744802399381304</v>
      </c>
      <c r="T26" s="3">
        <v>5.0153391570494827</v>
      </c>
      <c r="U26" s="3">
        <v>5.5521410385501806</v>
      </c>
      <c r="V26" s="3">
        <v>4.8639006082508152</v>
      </c>
      <c r="W26" s="3">
        <v>3.8476509411490367</v>
      </c>
      <c r="X26" s="3">
        <v>5.8066402983364904</v>
      </c>
      <c r="Y26" s="3">
        <v>5.7788875526834715</v>
      </c>
      <c r="Z26" s="5">
        <f t="shared" si="4"/>
        <v>3.7804432489110757</v>
      </c>
      <c r="AB26" s="3">
        <v>7.4975510997363495</v>
      </c>
      <c r="AC26" s="3">
        <v>6.2023722419022684</v>
      </c>
      <c r="AD26" s="3">
        <v>7.0864384164142802</v>
      </c>
      <c r="AE26" s="3">
        <v>0.98083868132873264</v>
      </c>
      <c r="AF26" s="3">
        <v>1.2578908656392627</v>
      </c>
      <c r="AG26" s="3">
        <v>1.3720909715658969</v>
      </c>
      <c r="AH26" s="3">
        <v>1.0340330280622472</v>
      </c>
      <c r="AI26" s="3">
        <v>0.44633052903634068</v>
      </c>
      <c r="AJ26" s="3">
        <v>0.58261427952133349</v>
      </c>
      <c r="AK26" s="5">
        <f t="shared" si="5"/>
        <v>2.9400177903563014</v>
      </c>
      <c r="AM26" s="14">
        <f t="shared" si="6"/>
        <v>6.2347695352924913E-2</v>
      </c>
      <c r="AN26" s="15">
        <f t="shared" si="7"/>
        <v>2.4314781980543331E-2</v>
      </c>
      <c r="AO26" s="16">
        <f t="shared" si="8"/>
        <v>0.25261313211183545</v>
      </c>
      <c r="AP26" s="48"/>
      <c r="AR26" s="42">
        <v>2.6185839610816801</v>
      </c>
      <c r="AS26" s="42">
        <v>8.5241446869224031</v>
      </c>
      <c r="AT26" s="42">
        <v>7.607497664822084</v>
      </c>
      <c r="AU26" s="41">
        <f t="shared" si="9"/>
        <v>6.2500754376087224</v>
      </c>
      <c r="AV26" s="43"/>
      <c r="AW26" s="18">
        <f t="shared" si="11"/>
        <v>6.2834069485969896E-2</v>
      </c>
      <c r="AX26" s="18">
        <f t="shared" si="12"/>
        <v>7.5117869055682782E-2</v>
      </c>
      <c r="AY26" s="18">
        <f t="shared" si="13"/>
        <v>6.7599571045345905E-2</v>
      </c>
      <c r="AZ26" s="3"/>
    </row>
    <row r="27" spans="1:52" s="3" customFormat="1" ht="21" x14ac:dyDescent="0.4">
      <c r="A27" s="26"/>
      <c r="B27" s="20" t="s">
        <v>173</v>
      </c>
      <c r="C27" s="3">
        <f t="shared" ref="C27:N27" si="14">SUM(C14:C26)</f>
        <v>22.571153239587083</v>
      </c>
      <c r="D27" s="3">
        <f t="shared" si="14"/>
        <v>22.180633326622797</v>
      </c>
      <c r="E27" s="3">
        <f t="shared" si="14"/>
        <v>20.469350661958046</v>
      </c>
      <c r="F27" s="3">
        <f t="shared" si="14"/>
        <v>26.801710171612193</v>
      </c>
      <c r="G27" s="3">
        <f t="shared" si="14"/>
        <v>26.255552493154209</v>
      </c>
      <c r="H27" s="3">
        <f t="shared" si="14"/>
        <v>29.330148059399821</v>
      </c>
      <c r="I27" s="3">
        <f t="shared" si="14"/>
        <v>25.845539146107619</v>
      </c>
      <c r="J27" s="3">
        <f t="shared" si="14"/>
        <v>24.244444777883238</v>
      </c>
      <c r="K27" s="3">
        <f t="shared" si="14"/>
        <v>22.335529076739405</v>
      </c>
      <c r="L27" s="3">
        <f t="shared" si="14"/>
        <v>28.798335118677656</v>
      </c>
      <c r="M27" s="3">
        <f t="shared" si="14"/>
        <v>29.467784726820533</v>
      </c>
      <c r="N27" s="3">
        <f t="shared" si="14"/>
        <v>27.287935532525278</v>
      </c>
      <c r="O27" s="6">
        <f t="shared" si="3"/>
        <v>25.465676360923993</v>
      </c>
      <c r="Q27" s="3">
        <f t="shared" ref="Q27:Y27" si="15">SUM(Q14:Q26)</f>
        <v>9.5702172743161711</v>
      </c>
      <c r="R27" s="3">
        <f t="shared" si="15"/>
        <v>9.7839143401123589</v>
      </c>
      <c r="S27" s="3">
        <f t="shared" si="15"/>
        <v>9.1692325343675947</v>
      </c>
      <c r="T27" s="3">
        <f t="shared" si="15"/>
        <v>30.991131131075452</v>
      </c>
      <c r="U27" s="3">
        <f t="shared" si="15"/>
        <v>32.838576736001286</v>
      </c>
      <c r="V27" s="3">
        <f t="shared" si="15"/>
        <v>26.515124675546019</v>
      </c>
      <c r="W27" s="3">
        <f t="shared" si="15"/>
        <v>18.900179950967843</v>
      </c>
      <c r="X27" s="3">
        <f t="shared" si="15"/>
        <v>27.26898443415029</v>
      </c>
      <c r="Y27" s="3">
        <f t="shared" si="15"/>
        <v>27.519195093118359</v>
      </c>
      <c r="Z27" s="5">
        <f t="shared" si="4"/>
        <v>21.395172907739486</v>
      </c>
      <c r="AB27" s="3">
        <f t="shared" ref="AB27:AJ27" si="16">SUM(AB14:AB26)</f>
        <v>34.868806017511012</v>
      </c>
      <c r="AC27" s="3">
        <f t="shared" si="16"/>
        <v>30.425724139135649</v>
      </c>
      <c r="AD27" s="3">
        <f t="shared" si="16"/>
        <v>29.422151837225208</v>
      </c>
      <c r="AE27" s="3">
        <f t="shared" si="16"/>
        <v>12.801407518473722</v>
      </c>
      <c r="AF27" s="3">
        <f t="shared" si="16"/>
        <v>8.9794080178451914</v>
      </c>
      <c r="AG27" s="3">
        <f t="shared" si="16"/>
        <v>9.4888866319490788</v>
      </c>
      <c r="AH27" s="3">
        <f t="shared" si="16"/>
        <v>13.925245558012042</v>
      </c>
      <c r="AI27" s="3">
        <f t="shared" si="16"/>
        <v>8.9772400100757341</v>
      </c>
      <c r="AJ27" s="3">
        <f t="shared" si="16"/>
        <v>9.7859096127427208</v>
      </c>
      <c r="AK27" s="5">
        <f t="shared" si="5"/>
        <v>17.630531038107822</v>
      </c>
      <c r="AM27" s="21">
        <f t="shared" si="6"/>
        <v>9.2394983160404259E-2</v>
      </c>
      <c r="AN27" s="15">
        <f t="shared" si="7"/>
        <v>1.265289511607107E-2</v>
      </c>
      <c r="AO27" s="23">
        <f t="shared" si="8"/>
        <v>0.22264681197080105</v>
      </c>
      <c r="AP27" s="48"/>
      <c r="AR27" s="42">
        <f>SUM(AR14:AR26)</f>
        <v>21.045859760477729</v>
      </c>
      <c r="AS27" s="42">
        <f t="shared" ref="AS27:AT27" si="17">SUM(AS14:AS26)</f>
        <v>29.720133584583436</v>
      </c>
      <c r="AT27" s="42">
        <f t="shared" si="17"/>
        <v>27.645053832728639</v>
      </c>
      <c r="AU27" s="41">
        <f t="shared" si="9"/>
        <v>26.137015725929931</v>
      </c>
      <c r="AV27" s="4"/>
      <c r="AW27" s="18">
        <f>TTEST(AR27:AT27,C27:N27,1,2)</f>
        <v>0.37996702297808033</v>
      </c>
      <c r="AX27" s="18">
        <f>TTEST(AR27:AT27,Q27:Y27,1,2)</f>
        <v>0.22144992110611095</v>
      </c>
      <c r="AY27" s="18">
        <f>TTEST(AR27:AT27,AB27:AJ27,1,2)</f>
        <v>0.11050940177147919</v>
      </c>
      <c r="AZ27" s="4"/>
    </row>
    <row r="28" spans="1:52" ht="21" x14ac:dyDescent="0.4">
      <c r="AM28" s="14"/>
      <c r="AN28" s="22"/>
      <c r="AO28" s="16"/>
      <c r="AP28" s="48"/>
      <c r="AR28" s="42"/>
      <c r="AS28" s="42"/>
      <c r="AT28" s="42"/>
      <c r="AU28" s="41"/>
    </row>
    <row r="29" spans="1:52" ht="21" x14ac:dyDescent="0.4">
      <c r="A29" s="1" t="s">
        <v>25</v>
      </c>
      <c r="B29" s="27" t="s">
        <v>202</v>
      </c>
      <c r="C29" s="3">
        <v>1.449844720722727E-5</v>
      </c>
      <c r="D29" s="3">
        <v>3.5899878099790623E-4</v>
      </c>
      <c r="E29" s="3">
        <v>2.5809657890147799E-5</v>
      </c>
      <c r="F29" s="3">
        <v>1.7898663287447156E-4</v>
      </c>
      <c r="G29" s="3">
        <v>3.3528131524729516E-4</v>
      </c>
      <c r="H29" s="3">
        <v>1.35522115944212E-4</v>
      </c>
      <c r="I29" s="3">
        <v>1.3311715691068261E-4</v>
      </c>
      <c r="J29" s="3">
        <v>1.1619152593775942E-3</v>
      </c>
      <c r="K29" s="3">
        <v>2.9489123477445799E-4</v>
      </c>
      <c r="L29" s="3">
        <v>1.2640418908868849E-4</v>
      </c>
      <c r="M29" s="3">
        <v>3.6972344361541098E-4</v>
      </c>
      <c r="N29" s="3">
        <v>4.6968423922877963E-5</v>
      </c>
      <c r="O29" s="6">
        <f t="shared" si="3"/>
        <v>2.6517638815424767E-4</v>
      </c>
      <c r="Q29" s="3">
        <v>6.7328993745016435E-4</v>
      </c>
      <c r="R29" s="3">
        <v>2.0598376218442401E-5</v>
      </c>
      <c r="S29" s="3">
        <v>4.2764481998631396E-4</v>
      </c>
      <c r="T29" s="3">
        <v>3.7013508095989803E-4</v>
      </c>
      <c r="U29" s="3">
        <v>1.15330210997567E-4</v>
      </c>
      <c r="V29" s="3">
        <v>3.613995852569553E-4</v>
      </c>
      <c r="W29" s="3">
        <v>3.5089943704445971E-4</v>
      </c>
      <c r="X29" s="3">
        <v>2.9749679462386732E-4</v>
      </c>
      <c r="Y29" s="3">
        <v>1.0800525181426522E-4</v>
      </c>
      <c r="Z29" s="5">
        <f t="shared" si="4"/>
        <v>3.0275549937243705E-4</v>
      </c>
      <c r="AB29" s="3">
        <v>2.4219169562288473E-4</v>
      </c>
      <c r="AC29" s="3">
        <v>0</v>
      </c>
      <c r="AD29" s="3">
        <v>1.5097978794803996E-4</v>
      </c>
      <c r="AE29" s="3">
        <v>2.1751923054683884E-4</v>
      </c>
      <c r="AF29" s="3">
        <v>2.745108259085314E-4</v>
      </c>
      <c r="AG29" s="3">
        <v>1.6546823635797559E-4</v>
      </c>
      <c r="AH29" s="3">
        <v>1.6926857824638939E-4</v>
      </c>
      <c r="AI29" s="3">
        <v>2.11016246514885E-5</v>
      </c>
      <c r="AJ29" s="3">
        <v>5.3105378784569295E-4</v>
      </c>
      <c r="AK29" s="5">
        <f t="shared" si="5"/>
        <v>1.9689930745864901E-4</v>
      </c>
      <c r="AM29" s="14">
        <f t="shared" si="6"/>
        <v>0.37739537595483358</v>
      </c>
      <c r="AN29" s="17">
        <f t="shared" si="7"/>
        <v>0.27676273645395044</v>
      </c>
      <c r="AO29" s="16">
        <f t="shared" si="8"/>
        <v>0.11317199762980892</v>
      </c>
      <c r="AP29" s="48"/>
      <c r="AR29" s="42">
        <v>1.0127516323665574E-3</v>
      </c>
      <c r="AS29" s="42">
        <v>2.5245634018665025E-4</v>
      </c>
      <c r="AT29" s="42">
        <v>-9.8249002453241441E-5</v>
      </c>
      <c r="AU29" s="41">
        <f t="shared" si="9"/>
        <v>3.8898632336665536E-4</v>
      </c>
      <c r="AV29" s="43"/>
      <c r="AW29" s="18">
        <f t="shared" ref="AW29:AW41" si="18">TTEST(AR29:AT29,C29:N29,1,2)</f>
        <v>0.30256912563306271</v>
      </c>
      <c r="AX29" s="18">
        <f t="shared" ref="AX29:AX41" si="19">TTEST(AR29:AT29,Q29:Y29,1,2)</f>
        <v>0.34265802942379231</v>
      </c>
      <c r="AY29" s="18">
        <f t="shared" ref="AY29:AY41" si="20">TTEST(AR29:AT29,AB29:AJ29,1,2)</f>
        <v>0.17163679115576408</v>
      </c>
      <c r="AZ29" s="3"/>
    </row>
    <row r="30" spans="1:52" ht="21" x14ac:dyDescent="0.4">
      <c r="B30" s="27" t="s">
        <v>203</v>
      </c>
      <c r="C30" s="3">
        <v>5.2110471567450012E-4</v>
      </c>
      <c r="D30" s="3">
        <v>4.4241731211923239E-4</v>
      </c>
      <c r="E30" s="3">
        <v>8.8281184460390033E-4</v>
      </c>
      <c r="F30" s="3">
        <v>4.6096359284699269E-4</v>
      </c>
      <c r="G30" s="3">
        <v>8.0464004860238288E-4</v>
      </c>
      <c r="H30" s="3">
        <v>3.4920414201808359E-4</v>
      </c>
      <c r="I30" s="3">
        <v>3.6652209775647391E-4</v>
      </c>
      <c r="J30" s="3">
        <v>1.3225342335748799E-4</v>
      </c>
      <c r="K30" s="3">
        <v>2.7245879406325E-5</v>
      </c>
      <c r="L30" s="3">
        <v>3.3293353443240741E-3</v>
      </c>
      <c r="M30" s="3">
        <v>2.1169022956030801E-3</v>
      </c>
      <c r="N30" s="3">
        <v>8.5806494836469598E-4</v>
      </c>
      <c r="O30" s="6">
        <f t="shared" si="3"/>
        <v>8.576221370564358E-4</v>
      </c>
      <c r="Q30" s="3">
        <v>3.284154867616757E-4</v>
      </c>
      <c r="R30" s="3">
        <v>2.7374157869245781E-4</v>
      </c>
      <c r="S30" s="3">
        <v>7.472562753816196E-4</v>
      </c>
      <c r="T30" s="3">
        <v>2.3066389103297994E-4</v>
      </c>
      <c r="U30" s="3">
        <v>5.1893827924476906E-4</v>
      </c>
      <c r="V30" s="3">
        <v>3.59029987340508E-5</v>
      </c>
      <c r="W30" s="3">
        <v>1.4381553185016209E-3</v>
      </c>
      <c r="X30" s="3">
        <v>2.6129148405426117E-3</v>
      </c>
      <c r="Y30" s="3">
        <v>3.1994374415356835E-4</v>
      </c>
      <c r="Z30" s="5">
        <f t="shared" si="4"/>
        <v>7.2288137922726155E-4</v>
      </c>
      <c r="AB30" s="3">
        <v>9.3168275259003063E-4</v>
      </c>
      <c r="AC30" s="3">
        <v>5.8223351307994998E-4</v>
      </c>
      <c r="AD30" s="3">
        <v>8.2175290895979559E-4</v>
      </c>
      <c r="AE30" s="3">
        <v>1.5851247712932849E-3</v>
      </c>
      <c r="AF30" s="3">
        <v>4.0173935576841188E-4</v>
      </c>
      <c r="AG30" s="3">
        <v>3.4305859193015098E-4</v>
      </c>
      <c r="AH30" s="3">
        <v>4.2148165661465471E-4</v>
      </c>
      <c r="AI30" s="3">
        <v>2.4756814116982001E-4</v>
      </c>
      <c r="AJ30" s="3">
        <v>4.7978332507564153E-5</v>
      </c>
      <c r="AK30" s="5">
        <f t="shared" si="5"/>
        <v>5.9806889154596248E-4</v>
      </c>
      <c r="AM30" s="14">
        <f t="shared" si="6"/>
        <v>0.36825944523702792</v>
      </c>
      <c r="AN30" s="17">
        <f t="shared" si="7"/>
        <v>0.22979830495601095</v>
      </c>
      <c r="AO30" s="16">
        <f t="shared" si="8"/>
        <v>0.34769284189335053</v>
      </c>
      <c r="AP30" s="48"/>
      <c r="AR30" s="42">
        <v>6.5958672109819362E-4</v>
      </c>
      <c r="AS30" s="42">
        <v>1.423683012447532E-3</v>
      </c>
      <c r="AT30" s="42">
        <v>1.7283252371153763E-3</v>
      </c>
      <c r="AU30" s="41">
        <f t="shared" si="9"/>
        <v>1.2705316568870338E-3</v>
      </c>
      <c r="AV30" s="43"/>
      <c r="AW30" s="18">
        <f t="shared" si="18"/>
        <v>0.24421878431514543</v>
      </c>
      <c r="AX30" s="18">
        <f t="shared" si="19"/>
        <v>0.15627700563073318</v>
      </c>
      <c r="AY30" s="44">
        <f t="shared" si="20"/>
        <v>3.0924240107556133E-2</v>
      </c>
      <c r="AZ30" s="3"/>
    </row>
    <row r="31" spans="1:52" ht="21" x14ac:dyDescent="0.4">
      <c r="B31" s="27" t="s">
        <v>204</v>
      </c>
      <c r="C31" s="3">
        <v>4.556785649614651E-3</v>
      </c>
      <c r="D31" s="3">
        <v>4.6470169513745906E-3</v>
      </c>
      <c r="E31" s="3">
        <v>5.0918573026430365E-3</v>
      </c>
      <c r="F31" s="3">
        <v>4.8418178892966034E-3</v>
      </c>
      <c r="G31" s="3">
        <v>9.6546975594770847E-3</v>
      </c>
      <c r="H31" s="3">
        <v>4.4692869098962255E-3</v>
      </c>
      <c r="I31" s="3">
        <v>9.2253150478310408E-3</v>
      </c>
      <c r="J31" s="3">
        <v>1.2026125483412692E-2</v>
      </c>
      <c r="K31" s="3">
        <v>1.1082261448522699E-2</v>
      </c>
      <c r="L31" s="3">
        <v>5.5692016806312148E-3</v>
      </c>
      <c r="M31" s="3">
        <v>6.9598913913569704E-3</v>
      </c>
      <c r="N31" s="3">
        <v>7.061399212096287E-3</v>
      </c>
      <c r="O31" s="6">
        <f t="shared" si="3"/>
        <v>7.0988047105127574E-3</v>
      </c>
      <c r="Q31" s="3">
        <v>9.0016604712012758E-3</v>
      </c>
      <c r="R31" s="3">
        <v>7.5373795083537145E-3</v>
      </c>
      <c r="S31" s="3">
        <v>7.8232376270754907E-3</v>
      </c>
      <c r="T31" s="3">
        <v>7.2020776767646247E-3</v>
      </c>
      <c r="U31" s="3">
        <v>9.9319364951665889E-3</v>
      </c>
      <c r="V31" s="3">
        <v>5.575735703398089E-3</v>
      </c>
      <c r="W31" s="3">
        <v>7.8008578069809322E-3</v>
      </c>
      <c r="X31" s="3">
        <v>8.9120764479030477E-3</v>
      </c>
      <c r="Y31" s="3">
        <v>7.408798317899549E-3</v>
      </c>
      <c r="Z31" s="5">
        <f t="shared" si="4"/>
        <v>7.9104177838603684E-3</v>
      </c>
      <c r="AB31" s="3">
        <v>6.2909418817303992E-3</v>
      </c>
      <c r="AC31" s="3">
        <v>4.8810027937389779E-3</v>
      </c>
      <c r="AD31" s="3">
        <v>7.826381256324285E-3</v>
      </c>
      <c r="AE31" s="3">
        <v>6.6663205143002394E-3</v>
      </c>
      <c r="AF31" s="3">
        <v>2.5769421568566354E-3</v>
      </c>
      <c r="AG31" s="3">
        <v>4.6514377961009408E-3</v>
      </c>
      <c r="AH31" s="3">
        <v>8.4508761940239596E-3</v>
      </c>
      <c r="AI31" s="3">
        <v>5.3212476233219091E-3</v>
      </c>
      <c r="AJ31" s="3">
        <v>6.0849030610510878E-3</v>
      </c>
      <c r="AK31" s="5">
        <f t="shared" si="5"/>
        <v>5.8611170308276042E-3</v>
      </c>
      <c r="AM31" s="14">
        <f t="shared" si="6"/>
        <v>0.20998019382033822</v>
      </c>
      <c r="AN31" s="17">
        <f t="shared" si="7"/>
        <v>0.12577210489243781</v>
      </c>
      <c r="AO31" s="24">
        <f t="shared" si="8"/>
        <v>5.9615247103958838E-3</v>
      </c>
      <c r="AP31" s="48"/>
      <c r="AR31" s="42">
        <v>9.8468709294142372E-3</v>
      </c>
      <c r="AS31" s="42">
        <v>1.8219081568502597E-2</v>
      </c>
      <c r="AT31" s="42">
        <v>4.6190218938587657E-3</v>
      </c>
      <c r="AU31" s="41">
        <f t="shared" si="9"/>
        <v>1.0894991463925202E-2</v>
      </c>
      <c r="AV31" s="43"/>
      <c r="AW31" s="18">
        <f t="shared" si="18"/>
        <v>6.7090614720108965E-2</v>
      </c>
      <c r="AX31" s="18">
        <f t="shared" si="19"/>
        <v>0.1003180396365614</v>
      </c>
      <c r="AY31" s="44">
        <f t="shared" si="20"/>
        <v>2.6753093943106633E-2</v>
      </c>
      <c r="AZ31" s="3"/>
    </row>
    <row r="32" spans="1:52" ht="21" x14ac:dyDescent="0.4">
      <c r="B32" s="28" t="s">
        <v>205</v>
      </c>
      <c r="C32" s="3">
        <v>0.19849900379031735</v>
      </c>
      <c r="D32" s="3">
        <v>0.16890296916685699</v>
      </c>
      <c r="E32" s="3">
        <v>0.18325239099824706</v>
      </c>
      <c r="F32" s="3">
        <v>0.10783930028047865</v>
      </c>
      <c r="G32" s="3">
        <v>0.18695089533438874</v>
      </c>
      <c r="H32" s="3">
        <v>0.12727307233704849</v>
      </c>
      <c r="I32" s="3">
        <v>0.24552365279742888</v>
      </c>
      <c r="J32" s="3">
        <v>0.25782958072835821</v>
      </c>
      <c r="K32" s="3">
        <v>0.16298403323225405</v>
      </c>
      <c r="L32" s="3">
        <v>0.22686350997057403</v>
      </c>
      <c r="M32" s="3">
        <v>0.2415735287638319</v>
      </c>
      <c r="N32" s="3">
        <v>0.16330627054452818</v>
      </c>
      <c r="O32" s="6">
        <f t="shared" si="3"/>
        <v>0.18923318399535938</v>
      </c>
      <c r="Q32" s="3">
        <v>0.14307429441913344</v>
      </c>
      <c r="R32" s="3">
        <v>0.16321618996712131</v>
      </c>
      <c r="S32" s="3">
        <v>0.13520008326333777</v>
      </c>
      <c r="T32" s="3">
        <v>0.18458761653922615</v>
      </c>
      <c r="U32" s="3">
        <v>0.19071450519647359</v>
      </c>
      <c r="V32" s="3">
        <v>0.14731538925562054</v>
      </c>
      <c r="W32" s="3">
        <v>0.12170746633378045</v>
      </c>
      <c r="X32" s="3">
        <v>0.12808075722572182</v>
      </c>
      <c r="Y32" s="3">
        <v>0.14151338026761731</v>
      </c>
      <c r="Z32" s="5">
        <f t="shared" si="4"/>
        <v>0.15060107582978141</v>
      </c>
      <c r="AB32" s="3">
        <v>0.17662093749744195</v>
      </c>
      <c r="AC32" s="3">
        <v>0.17427312636892861</v>
      </c>
      <c r="AD32" s="3">
        <v>0.15012840488345724</v>
      </c>
      <c r="AE32" s="3">
        <v>0.23863252952607381</v>
      </c>
      <c r="AF32" s="3">
        <v>0.13406835820223548</v>
      </c>
      <c r="AG32" s="3">
        <v>0.12194354477508601</v>
      </c>
      <c r="AH32" s="3">
        <v>0.2433332854460209</v>
      </c>
      <c r="AI32" s="3">
        <v>0.19401590452497058</v>
      </c>
      <c r="AJ32" s="3">
        <v>0.22484279917980993</v>
      </c>
      <c r="AK32" s="5">
        <f t="shared" si="5"/>
        <v>0.18420654337822492</v>
      </c>
      <c r="AM32" s="19">
        <f t="shared" si="6"/>
        <v>1.8596859297572505E-2</v>
      </c>
      <c r="AN32" s="17">
        <f t="shared" si="7"/>
        <v>0.40359201483099622</v>
      </c>
      <c r="AO32" s="24">
        <f t="shared" si="8"/>
        <v>3.2077946187783354E-2</v>
      </c>
      <c r="AP32" s="48" t="s">
        <v>192</v>
      </c>
      <c r="AR32" s="42">
        <v>0.40497074354781981</v>
      </c>
      <c r="AS32" s="42">
        <v>0.27753786172094858</v>
      </c>
      <c r="AT32" s="42">
        <v>0.34250459461261629</v>
      </c>
      <c r="AU32" s="41">
        <f t="shared" si="9"/>
        <v>0.34167106662712826</v>
      </c>
      <c r="AV32" s="43"/>
      <c r="AW32" s="44">
        <f t="shared" si="18"/>
        <v>1.9953683340900353E-4</v>
      </c>
      <c r="AX32" s="44">
        <f t="shared" si="19"/>
        <v>5.7646894484196962E-6</v>
      </c>
      <c r="AY32" s="44">
        <f t="shared" si="20"/>
        <v>3.5222147618868603E-4</v>
      </c>
      <c r="AZ32" s="3" t="s">
        <v>185</v>
      </c>
    </row>
    <row r="33" spans="1:52" ht="21" x14ac:dyDescent="0.4">
      <c r="B33" s="28" t="s">
        <v>206</v>
      </c>
      <c r="C33" s="3">
        <v>0.16144867979794936</v>
      </c>
      <c r="D33" s="3">
        <v>9.9765013496377619E-2</v>
      </c>
      <c r="E33" s="3">
        <v>0.10995980878492011</v>
      </c>
      <c r="F33" s="3">
        <v>0.18294784904657352</v>
      </c>
      <c r="G33" s="3">
        <v>0.20696704942268779</v>
      </c>
      <c r="H33" s="3">
        <v>0.2030975564604148</v>
      </c>
      <c r="I33" s="3">
        <v>0.23059226762566742</v>
      </c>
      <c r="J33" s="3">
        <v>0.25535889274026863</v>
      </c>
      <c r="K33" s="3">
        <v>0.1764247888217863</v>
      </c>
      <c r="L33" s="3">
        <v>0.13883709850097448</v>
      </c>
      <c r="M33" s="3">
        <v>0.10514834960980234</v>
      </c>
      <c r="N33" s="3">
        <v>0.10962048642420066</v>
      </c>
      <c r="O33" s="6">
        <f t="shared" si="3"/>
        <v>0.16501398672763526</v>
      </c>
      <c r="Q33" s="3">
        <v>0.10656369673093431</v>
      </c>
      <c r="R33" s="3">
        <v>0.12642352136887344</v>
      </c>
      <c r="S33" s="3">
        <v>0.11117821685439756</v>
      </c>
      <c r="T33" s="3">
        <v>0.18223877865348256</v>
      </c>
      <c r="U33" s="3">
        <v>0.22867225500698027</v>
      </c>
      <c r="V33" s="3">
        <v>0.14203334008186697</v>
      </c>
      <c r="W33" s="3">
        <v>9.6046695790436579E-2</v>
      </c>
      <c r="X33" s="3">
        <v>0.15421582596536929</v>
      </c>
      <c r="Y33" s="3">
        <v>9.5144806001288329E-2</v>
      </c>
      <c r="Z33" s="5">
        <f t="shared" si="4"/>
        <v>0.1380574596059588</v>
      </c>
      <c r="AB33" s="3">
        <v>0.17382037572809791</v>
      </c>
      <c r="AC33" s="3">
        <v>0.13332681443423397</v>
      </c>
      <c r="AD33" s="3">
        <v>0.13276692043146773</v>
      </c>
      <c r="AE33" s="3">
        <v>0.1841661645766586</v>
      </c>
      <c r="AF33" s="3">
        <v>8.6040617429719732E-2</v>
      </c>
      <c r="AG33" s="3">
        <v>0.10927223857894876</v>
      </c>
      <c r="AH33" s="3">
        <v>0.18624926792064178</v>
      </c>
      <c r="AI33" s="3">
        <v>0.16159381610700102</v>
      </c>
      <c r="AJ33" s="3">
        <v>0.16498939552999989</v>
      </c>
      <c r="AK33" s="5">
        <f t="shared" si="5"/>
        <v>0.14802506785964101</v>
      </c>
      <c r="AM33" s="14">
        <f t="shared" si="6"/>
        <v>0.11619877286508053</v>
      </c>
      <c r="AN33" s="17">
        <f t="shared" si="7"/>
        <v>0.20707857422776521</v>
      </c>
      <c r="AO33" s="16">
        <f t="shared" si="8"/>
        <v>0.30214176755495897</v>
      </c>
      <c r="AP33" s="48"/>
      <c r="AR33" s="42">
        <v>0.31405293634040449</v>
      </c>
      <c r="AS33" s="42">
        <v>0.25759747381378045</v>
      </c>
      <c r="AT33" s="42">
        <v>0.42337868958503277</v>
      </c>
      <c r="AU33" s="41">
        <f t="shared" si="9"/>
        <v>0.33167636657973926</v>
      </c>
      <c r="AV33" s="43"/>
      <c r="AW33" s="44">
        <f t="shared" si="18"/>
        <v>3.6561766925982816E-4</v>
      </c>
      <c r="AX33" s="44">
        <f t="shared" si="19"/>
        <v>1.7543653225889159E-4</v>
      </c>
      <c r="AY33" s="44">
        <f t="shared" si="20"/>
        <v>1.0855370377630323E-4</v>
      </c>
      <c r="AZ33" s="3" t="s">
        <v>185</v>
      </c>
    </row>
    <row r="34" spans="1:52" ht="21" x14ac:dyDescent="0.4">
      <c r="B34" s="27" t="s">
        <v>207</v>
      </c>
      <c r="C34" s="3">
        <v>5.8096041035528481E-3</v>
      </c>
      <c r="D34" s="3">
        <v>3.2787295397982267E-3</v>
      </c>
      <c r="E34" s="3">
        <v>3.499496910275872E-3</v>
      </c>
      <c r="F34" s="3">
        <v>8.7803582490518744E-4</v>
      </c>
      <c r="G34" s="3">
        <v>2.4626851454802893E-3</v>
      </c>
      <c r="H34" s="3">
        <v>9.6886064449744206E-4</v>
      </c>
      <c r="I34" s="3">
        <v>8.3597342325068905E-5</v>
      </c>
      <c r="J34" s="3">
        <v>3.2213155260645381E-3</v>
      </c>
      <c r="K34" s="3">
        <v>2.3529541455302289E-3</v>
      </c>
      <c r="L34" s="3">
        <v>3.7020577209523338E-3</v>
      </c>
      <c r="M34" s="3">
        <v>2.5376220762688925E-3</v>
      </c>
      <c r="N34" s="3">
        <v>3.7420262431125981E-3</v>
      </c>
      <c r="O34" s="6">
        <f t="shared" si="3"/>
        <v>2.7114154352302941E-3</v>
      </c>
      <c r="Q34" s="3">
        <v>8.6335427884705557E-4</v>
      </c>
      <c r="R34" s="3">
        <v>4.6869049647414458E-4</v>
      </c>
      <c r="S34" s="3">
        <v>1.11705886900051E-4</v>
      </c>
      <c r="T34" s="3">
        <v>2.0734716902468492E-3</v>
      </c>
      <c r="U34" s="3">
        <v>3.3566208006511424E-3</v>
      </c>
      <c r="V34" s="3">
        <v>3.1573097086724272E-3</v>
      </c>
      <c r="W34" s="3">
        <v>5.0340106089492385E-3</v>
      </c>
      <c r="X34" s="3">
        <v>3.0647596819294589E-3</v>
      </c>
      <c r="Y34" s="3">
        <v>3.808623257424044E-3</v>
      </c>
      <c r="Z34" s="5">
        <f t="shared" si="4"/>
        <v>2.4376162677882678E-3</v>
      </c>
      <c r="AB34" s="3">
        <v>8.2541548156880445E-3</v>
      </c>
      <c r="AC34" s="3">
        <v>4.4432311739702954E-3</v>
      </c>
      <c r="AD34" s="3">
        <v>4.5776357008624662E-3</v>
      </c>
      <c r="AE34" s="3">
        <v>5.530167820292245E-4</v>
      </c>
      <c r="AF34" s="3">
        <v>6.1774896309314635E-4</v>
      </c>
      <c r="AG34" s="3">
        <v>3.5984105071266086E-4</v>
      </c>
      <c r="AH34" s="3">
        <v>2.243556996893815E-4</v>
      </c>
      <c r="AI34" s="3">
        <v>2.6491028096960618E-4</v>
      </c>
      <c r="AJ34" s="3">
        <v>1.1868512402110527E-3</v>
      </c>
      <c r="AK34" s="5">
        <f t="shared" si="5"/>
        <v>2.2757495230250973E-3</v>
      </c>
      <c r="AM34" s="14">
        <f t="shared" si="6"/>
        <v>0.35114219704566219</v>
      </c>
      <c r="AN34" s="17">
        <f t="shared" si="7"/>
        <v>0.32832726925072825</v>
      </c>
      <c r="AO34" s="16">
        <f t="shared" si="8"/>
        <v>0.44233231831187586</v>
      </c>
      <c r="AP34" s="48"/>
      <c r="AR34" s="42">
        <v>2.1828234532909781E-2</v>
      </c>
      <c r="AS34" s="42">
        <v>2.6244441634415482E-2</v>
      </c>
      <c r="AT34" s="42">
        <v>1.614448708768566E-2</v>
      </c>
      <c r="AU34" s="41">
        <f t="shared" si="9"/>
        <v>2.1405721085003642E-2</v>
      </c>
      <c r="AV34" s="43"/>
      <c r="AW34" s="44">
        <f t="shared" si="18"/>
        <v>1.2141334956848001E-8</v>
      </c>
      <c r="AX34" s="44">
        <f t="shared" si="19"/>
        <v>5.1114707707529313E-7</v>
      </c>
      <c r="AY34" s="44">
        <f t="shared" si="20"/>
        <v>3.7068830650118965E-6</v>
      </c>
      <c r="AZ34" s="3" t="s">
        <v>185</v>
      </c>
    </row>
    <row r="35" spans="1:52" ht="21" x14ac:dyDescent="0.4">
      <c r="B35" s="27" t="s">
        <v>208</v>
      </c>
      <c r="C35" s="3">
        <v>5.1293980066832489E-3</v>
      </c>
      <c r="D35" s="3">
        <v>2.9461071856028676E-3</v>
      </c>
      <c r="E35" s="3">
        <v>4.128553060294274E-3</v>
      </c>
      <c r="F35" s="3">
        <v>1.3112752644782676E-3</v>
      </c>
      <c r="G35" s="3">
        <v>6.8881878587978335E-4</v>
      </c>
      <c r="H35" s="3">
        <v>2.6872606879875592E-4</v>
      </c>
      <c r="I35" s="3">
        <v>2.4771518034796451E-3</v>
      </c>
      <c r="J35" s="3">
        <v>4.9224826299852805E-4</v>
      </c>
      <c r="K35" s="3">
        <v>5.9532246502820162E-4</v>
      </c>
      <c r="L35" s="3">
        <v>5.4535261740254297E-3</v>
      </c>
      <c r="M35" s="3">
        <v>7.5978999124984075E-3</v>
      </c>
      <c r="N35" s="3">
        <v>4.7281129807850578E-3</v>
      </c>
      <c r="O35" s="6">
        <f t="shared" si="3"/>
        <v>2.9847616642127059E-3</v>
      </c>
      <c r="Q35" s="3">
        <v>4.11803576975046E-4</v>
      </c>
      <c r="R35" s="3">
        <v>1.1559483496270623E-3</v>
      </c>
      <c r="S35" s="3">
        <v>3.8637995126387503E-4</v>
      </c>
      <c r="T35" s="3">
        <v>0</v>
      </c>
      <c r="U35" s="3">
        <v>2.0773103449589275E-3</v>
      </c>
      <c r="V35" s="3">
        <v>0</v>
      </c>
      <c r="W35" s="3">
        <v>7.2173018627025758E-3</v>
      </c>
      <c r="X35" s="3">
        <v>6.6140000476410683E-3</v>
      </c>
      <c r="Y35" s="3">
        <v>6.4858090923413771E-3</v>
      </c>
      <c r="Z35" s="5">
        <f t="shared" si="4"/>
        <v>2.7053948028344364E-3</v>
      </c>
      <c r="AB35" s="3">
        <v>2.0778134119696385E-2</v>
      </c>
      <c r="AC35" s="3">
        <v>7.9974871676589173E-3</v>
      </c>
      <c r="AD35" s="3">
        <v>9.7849494325259797E-3</v>
      </c>
      <c r="AE35" s="3">
        <v>1.2019503260239428E-4</v>
      </c>
      <c r="AF35" s="3">
        <v>4.8142319492908874E-6</v>
      </c>
      <c r="AG35" s="3">
        <v>3.8086494213599223E-4</v>
      </c>
      <c r="AH35" s="3">
        <v>6.4516144070350862E-4</v>
      </c>
      <c r="AI35" s="3">
        <v>-1.8882315851935394E-4</v>
      </c>
      <c r="AJ35" s="3">
        <v>1.4184232557289445E-4</v>
      </c>
      <c r="AK35" s="5">
        <f t="shared" si="5"/>
        <v>4.407180614925111E-3</v>
      </c>
      <c r="AM35" s="14">
        <f t="shared" si="6"/>
        <v>0.40959161012735817</v>
      </c>
      <c r="AN35" s="17">
        <f t="shared" si="7"/>
        <v>0.26459869438100514</v>
      </c>
      <c r="AO35" s="16">
        <f t="shared" si="8"/>
        <v>0.26281437228135707</v>
      </c>
      <c r="AP35" s="48"/>
      <c r="AR35" s="42">
        <v>3.6186445152610498E-2</v>
      </c>
      <c r="AS35" s="42">
        <v>5.4387857956125489E-2</v>
      </c>
      <c r="AT35" s="42">
        <v>3.6415432278407454E-2</v>
      </c>
      <c r="AU35" s="41">
        <f t="shared" si="9"/>
        <v>4.2329911795714485E-2</v>
      </c>
      <c r="AV35" s="43"/>
      <c r="AW35" s="44">
        <f t="shared" si="18"/>
        <v>3.6736636548272241E-9</v>
      </c>
      <c r="AX35" s="44">
        <f t="shared" si="19"/>
        <v>3.5198468024473973E-7</v>
      </c>
      <c r="AY35" s="44">
        <f t="shared" si="20"/>
        <v>1.5778310186610606E-5</v>
      </c>
      <c r="AZ35" s="3" t="s">
        <v>185</v>
      </c>
    </row>
    <row r="36" spans="1:52" ht="21" x14ac:dyDescent="0.4">
      <c r="B36" s="27" t="s">
        <v>209</v>
      </c>
      <c r="C36" s="3">
        <v>5.7157457347902707E-3</v>
      </c>
      <c r="D36" s="3">
        <v>3.8024782763696743E-3</v>
      </c>
      <c r="E36" s="3">
        <v>4.5896789999173839E-3</v>
      </c>
      <c r="F36" s="3">
        <v>2.6756206914312032E-3</v>
      </c>
      <c r="G36" s="3">
        <v>1.6582557448246587E-3</v>
      </c>
      <c r="H36" s="3">
        <v>9.5728626992207808E-4</v>
      </c>
      <c r="I36" s="3">
        <v>1.2713762478604201E-4</v>
      </c>
      <c r="J36" s="3">
        <v>2.5250701872694205E-4</v>
      </c>
      <c r="K36" s="3">
        <v>1.4240512969705876E-3</v>
      </c>
      <c r="L36" s="3">
        <v>5.9316810353004902E-3</v>
      </c>
      <c r="M36" s="3">
        <v>7.5169709428314661E-3</v>
      </c>
      <c r="N36" s="3">
        <v>1.0398721498877404E-2</v>
      </c>
      <c r="O36" s="6">
        <f t="shared" si="3"/>
        <v>3.7541779278956831E-3</v>
      </c>
      <c r="Q36" s="3" t="s">
        <v>26</v>
      </c>
      <c r="R36" s="3">
        <v>0</v>
      </c>
      <c r="S36" s="3">
        <v>8.1790132257640076E-5</v>
      </c>
      <c r="T36" s="3">
        <v>0</v>
      </c>
      <c r="U36" s="3">
        <v>1.4714215401453125E-4</v>
      </c>
      <c r="V36" s="3">
        <v>0</v>
      </c>
      <c r="W36" s="3">
        <v>8.694871491141053E-3</v>
      </c>
      <c r="X36" s="3">
        <v>7.4707217455918917E-3</v>
      </c>
      <c r="Y36" s="3">
        <v>6.9599075495871184E-3</v>
      </c>
      <c r="Z36" s="5">
        <f t="shared" si="4"/>
        <v>2.9193041340740298E-3</v>
      </c>
      <c r="AB36" s="3">
        <v>2.0449337493414176E-2</v>
      </c>
      <c r="AC36" s="3">
        <v>1.618411799069691E-3</v>
      </c>
      <c r="AD36" s="3">
        <v>1.14403668707965E-2</v>
      </c>
      <c r="AE36" s="3">
        <v>3.7880787514464766E-4</v>
      </c>
      <c r="AF36" s="3">
        <v>1.204305023314853E-3</v>
      </c>
      <c r="AG36" s="3">
        <v>1.5216794141021428E-4</v>
      </c>
      <c r="AH36" s="3">
        <v>1.3757296455022433E-3</v>
      </c>
      <c r="AI36" s="3">
        <v>2.886799271287541E-4</v>
      </c>
      <c r="AJ36" s="3">
        <v>3.0336087155181663E-4</v>
      </c>
      <c r="AK36" s="5">
        <f t="shared" si="5"/>
        <v>4.1345741608147663E-3</v>
      </c>
      <c r="AM36" s="14">
        <f t="shared" si="6"/>
        <v>0.3050227342484646</v>
      </c>
      <c r="AN36" s="17">
        <f t="shared" si="7"/>
        <v>0.43496902420013506</v>
      </c>
      <c r="AO36" s="16">
        <f t="shared" si="8"/>
        <v>0.33751783104424898</v>
      </c>
      <c r="AP36" s="48"/>
      <c r="AR36" s="42">
        <v>5.8300461684325303E-3</v>
      </c>
      <c r="AS36" s="42">
        <v>2.2370348681842549E-2</v>
      </c>
      <c r="AT36" s="42">
        <v>1.6946304449988623E-3</v>
      </c>
      <c r="AU36" s="41">
        <f t="shared" si="9"/>
        <v>9.965008431757981E-3</v>
      </c>
      <c r="AV36" s="43"/>
      <c r="AW36" s="44">
        <f t="shared" si="18"/>
        <v>4.349721645749504E-2</v>
      </c>
      <c r="AX36" s="18">
        <f t="shared" si="19"/>
        <v>6.5005889683298249E-2</v>
      </c>
      <c r="AY36" s="18">
        <f t="shared" si="20"/>
        <v>0.1501294148758609</v>
      </c>
      <c r="AZ36" s="3"/>
    </row>
    <row r="37" spans="1:52" ht="21" x14ac:dyDescent="0.4">
      <c r="B37" s="27" t="s">
        <v>210</v>
      </c>
      <c r="C37" s="3">
        <v>8.2084103477970385E-4</v>
      </c>
      <c r="D37" s="3">
        <v>0</v>
      </c>
      <c r="E37" s="3">
        <v>1.4275308136261442E-4</v>
      </c>
      <c r="F37" s="3">
        <v>7.8726999277968328E-4</v>
      </c>
      <c r="G37" s="3">
        <v>3.0547463078185494E-3</v>
      </c>
      <c r="H37" s="3">
        <v>1.6929166903767452E-3</v>
      </c>
      <c r="I37" s="3">
        <v>3.6356135854912772E-3</v>
      </c>
      <c r="J37" s="3">
        <v>1.5252547319259374E-3</v>
      </c>
      <c r="K37" s="3">
        <v>2.2896074759105232E-3</v>
      </c>
      <c r="L37" s="3">
        <v>1.8984911389499145E-3</v>
      </c>
      <c r="M37" s="3">
        <v>2.3924488080786701E-3</v>
      </c>
      <c r="N37" s="3">
        <v>3.8712988559602501E-4</v>
      </c>
      <c r="O37" s="6">
        <f t="shared" si="3"/>
        <v>1.5522560610891371E-3</v>
      </c>
      <c r="Q37" s="3">
        <v>3.2335349421639568E-3</v>
      </c>
      <c r="R37" s="3">
        <v>2.1138502812892129E-3</v>
      </c>
      <c r="S37" s="3">
        <v>1.2221338128425669E-3</v>
      </c>
      <c r="T37" s="3">
        <v>9.6270882893144502E-4</v>
      </c>
      <c r="U37" s="3">
        <v>2.6183676175501572E-3</v>
      </c>
      <c r="V37" s="3">
        <v>0</v>
      </c>
      <c r="W37" s="3">
        <v>2.4728276537634057E-3</v>
      </c>
      <c r="X37" s="3">
        <v>1.0015232057818401E-4</v>
      </c>
      <c r="Y37" s="3">
        <v>1.7160619004600486E-3</v>
      </c>
      <c r="Z37" s="5">
        <f t="shared" si="4"/>
        <v>1.6044041508421088E-3</v>
      </c>
      <c r="AB37" s="3">
        <v>0</v>
      </c>
      <c r="AC37" s="3">
        <v>0</v>
      </c>
      <c r="AD37" s="3">
        <v>1.0750237366714484E-4</v>
      </c>
      <c r="AE37" s="3">
        <v>2.3634052003435246E-3</v>
      </c>
      <c r="AF37" s="3">
        <v>2.1992573600348531E-3</v>
      </c>
      <c r="AG37" s="3">
        <v>2.1161607075743253E-3</v>
      </c>
      <c r="AH37" s="3">
        <v>8.6275798438761495E-4</v>
      </c>
      <c r="AI37" s="3">
        <v>6.9079927781499288E-4</v>
      </c>
      <c r="AJ37" s="3">
        <v>4.494140614139388E-4</v>
      </c>
      <c r="AK37" s="5">
        <f t="shared" si="5"/>
        <v>9.7658855169293268E-4</v>
      </c>
      <c r="AM37" s="14">
        <f t="shared" si="6"/>
        <v>0.45945468636598635</v>
      </c>
      <c r="AN37" s="17">
        <f t="shared" si="7"/>
        <v>0.12308295980836566</v>
      </c>
      <c r="AO37" s="16">
        <f t="shared" si="8"/>
        <v>0.11274414282780856</v>
      </c>
      <c r="AP37" s="48"/>
      <c r="AR37" s="42">
        <v>5.5774186172012925E-3</v>
      </c>
      <c r="AS37" s="42">
        <v>0</v>
      </c>
      <c r="AT37" s="42">
        <v>0</v>
      </c>
      <c r="AU37" s="41">
        <f t="shared" si="9"/>
        <v>1.8591395390670975E-3</v>
      </c>
      <c r="AV37" s="43"/>
      <c r="AW37" s="18">
        <f t="shared" si="18"/>
        <v>0.38920821302597586</v>
      </c>
      <c r="AX37" s="18">
        <f t="shared" si="19"/>
        <v>0.41606709782483731</v>
      </c>
      <c r="AY37" s="18">
        <f t="shared" si="20"/>
        <v>0.22552201872407701</v>
      </c>
      <c r="AZ37" s="3"/>
    </row>
    <row r="38" spans="1:52" ht="21" x14ac:dyDescent="0.4">
      <c r="B38" s="28" t="s">
        <v>211</v>
      </c>
      <c r="C38" s="3">
        <v>9.1022777719310416E-2</v>
      </c>
      <c r="D38" s="3">
        <v>4.5991942710036177E-2</v>
      </c>
      <c r="E38" s="3">
        <v>4.6054302087210786E-2</v>
      </c>
      <c r="F38" s="3">
        <v>1.2966934863454873E-2</v>
      </c>
      <c r="G38" s="3">
        <v>2.6009755225231267E-2</v>
      </c>
      <c r="H38" s="3">
        <v>1.5091241713739129E-2</v>
      </c>
      <c r="I38" s="3">
        <v>3.8895985665136218E-2</v>
      </c>
      <c r="J38" s="3">
        <v>5.833703610608594E-2</v>
      </c>
      <c r="K38" s="3">
        <v>4.2898637125258737E-2</v>
      </c>
      <c r="L38" s="3">
        <v>3.854378521635525E-2</v>
      </c>
      <c r="M38" s="3">
        <v>4.3191680249644405E-2</v>
      </c>
      <c r="N38" s="3">
        <v>3.1839713207905733E-2</v>
      </c>
      <c r="O38" s="6">
        <f t="shared" si="3"/>
        <v>4.0903649324114083E-2</v>
      </c>
      <c r="Q38" s="3">
        <v>7.0809488027629109E-3</v>
      </c>
      <c r="R38" s="3">
        <v>3.6951241248252779E-3</v>
      </c>
      <c r="S38" s="3">
        <v>2.6643639279562391E-3</v>
      </c>
      <c r="T38" s="3">
        <v>3.8694314743827024E-3</v>
      </c>
      <c r="U38" s="3">
        <v>2.757564730851161E-2</v>
      </c>
      <c r="V38" s="3">
        <v>0</v>
      </c>
      <c r="W38" s="3">
        <v>4.0960994705940439E-2</v>
      </c>
      <c r="X38" s="3">
        <v>4.1318999253314906E-2</v>
      </c>
      <c r="Y38" s="3">
        <v>4.8082050762795855E-2</v>
      </c>
      <c r="Z38" s="5">
        <f t="shared" si="4"/>
        <v>1.947195115116555E-2</v>
      </c>
      <c r="AB38" s="3">
        <v>7.1240108222877019E-2</v>
      </c>
      <c r="AC38" s="3">
        <v>3.6896718860904551E-2</v>
      </c>
      <c r="AD38" s="3">
        <v>4.0935772288515422E-2</v>
      </c>
      <c r="AE38" s="3">
        <v>1.9479969525662628E-2</v>
      </c>
      <c r="AF38" s="3">
        <v>8.8717994425518473E-3</v>
      </c>
      <c r="AG38" s="3">
        <v>7.1009960545902135E-3</v>
      </c>
      <c r="AH38" s="3">
        <v>2.8489842562234562E-3</v>
      </c>
      <c r="AI38" s="3">
        <v>1.3115266089424565E-2</v>
      </c>
      <c r="AJ38" s="3">
        <v>5.0025067756025148E-3</v>
      </c>
      <c r="AK38" s="5">
        <f t="shared" si="5"/>
        <v>2.2832457946261361E-2</v>
      </c>
      <c r="AM38" s="19">
        <f t="shared" si="6"/>
        <v>1.3302316804874457E-2</v>
      </c>
      <c r="AN38" s="15">
        <f t="shared" si="7"/>
        <v>3.5857799421602582E-2</v>
      </c>
      <c r="AO38" s="16">
        <f t="shared" si="8"/>
        <v>0.37115669672035034</v>
      </c>
      <c r="AP38" s="48" t="s">
        <v>192</v>
      </c>
      <c r="AR38" s="42">
        <v>2.1503694517926952E-2</v>
      </c>
      <c r="AS38" s="42">
        <v>7.0294366766012112E-2</v>
      </c>
      <c r="AT38" s="42">
        <v>2.4595220077220838E-2</v>
      </c>
      <c r="AU38" s="41">
        <f t="shared" si="9"/>
        <v>3.8797760453719972E-2</v>
      </c>
      <c r="AV38" s="43"/>
      <c r="AW38" s="18">
        <f t="shared" si="18"/>
        <v>0.4414440953456753</v>
      </c>
      <c r="AX38" s="18">
        <f t="shared" si="19"/>
        <v>0.10367734930126501</v>
      </c>
      <c r="AY38" s="18">
        <f t="shared" si="20"/>
        <v>0.16825506958155123</v>
      </c>
      <c r="AZ38" s="3"/>
    </row>
    <row r="39" spans="1:52" ht="21" x14ac:dyDescent="0.4">
      <c r="B39" s="28" t="s">
        <v>212</v>
      </c>
      <c r="C39" s="3">
        <v>3.662231456928728E-2</v>
      </c>
      <c r="D39" s="3">
        <v>4.1071629822383486E-2</v>
      </c>
      <c r="E39" s="3">
        <v>2.8847036658671148E-2</v>
      </c>
      <c r="F39" s="3">
        <v>2.9548857327238078E-2</v>
      </c>
      <c r="G39" s="3">
        <v>4.2134153389291752E-2</v>
      </c>
      <c r="H39" s="3">
        <v>2.9159532310888563E-2</v>
      </c>
      <c r="I39" s="3">
        <v>6.5017252456222849E-2</v>
      </c>
      <c r="J39" s="3">
        <v>6.0828915279771439E-2</v>
      </c>
      <c r="K39" s="3">
        <v>4.1440982577020356E-2</v>
      </c>
      <c r="L39" s="3">
        <v>4.9241562029554417E-2</v>
      </c>
      <c r="M39" s="3">
        <v>5.146195577999213E-2</v>
      </c>
      <c r="N39" s="3">
        <v>4.6236692152042243E-2</v>
      </c>
      <c r="O39" s="6">
        <f t="shared" si="3"/>
        <v>4.3467573696030319E-2</v>
      </c>
      <c r="Q39" s="3">
        <v>1.3805910733332606E-2</v>
      </c>
      <c r="R39" s="3">
        <v>8.4741797200176498E-3</v>
      </c>
      <c r="S39" s="3">
        <v>1.2638832504807825E-2</v>
      </c>
      <c r="T39" s="3">
        <v>5.6657488769542651E-2</v>
      </c>
      <c r="U39" s="3">
        <v>7.3205605134443352E-2</v>
      </c>
      <c r="V39" s="3">
        <v>3.8821912531129134E-2</v>
      </c>
      <c r="W39" s="3">
        <v>3.4266165946997967E-2</v>
      </c>
      <c r="X39" s="3">
        <v>5.0855670961572542E-2</v>
      </c>
      <c r="Y39" s="3">
        <v>3.6699809682908313E-2</v>
      </c>
      <c r="Z39" s="5">
        <f t="shared" si="4"/>
        <v>3.6158397331639114E-2</v>
      </c>
      <c r="AB39" s="3">
        <v>5.8463363365432737E-2</v>
      </c>
      <c r="AC39" s="3">
        <v>4.271631277930725E-2</v>
      </c>
      <c r="AD39" s="3">
        <v>4.4458634007303016E-2</v>
      </c>
      <c r="AE39" s="3">
        <v>1.160958753137002E-2</v>
      </c>
      <c r="AF39" s="3">
        <v>1.4618166302024399E-2</v>
      </c>
      <c r="AG39" s="3">
        <v>1.5616064806283947E-2</v>
      </c>
      <c r="AH39" s="3">
        <v>7.1405655227156275E-3</v>
      </c>
      <c r="AI39" s="3">
        <v>5.3183370544044629E-3</v>
      </c>
      <c r="AJ39" s="3">
        <v>7.3955537113654345E-3</v>
      </c>
      <c r="AK39" s="5">
        <f t="shared" si="5"/>
        <v>2.3037398342245208E-2</v>
      </c>
      <c r="AM39" s="14">
        <f t="shared" si="6"/>
        <v>0.16849717705121708</v>
      </c>
      <c r="AN39" s="15">
        <f t="shared" si="7"/>
        <v>4.1792596188669267E-3</v>
      </c>
      <c r="AO39" s="16">
        <f t="shared" si="8"/>
        <v>0.10109034643913294</v>
      </c>
      <c r="AP39" s="48"/>
      <c r="AR39" s="42">
        <v>1.0016378879685843E-2</v>
      </c>
      <c r="AS39" s="42">
        <v>3.7849703556145455E-2</v>
      </c>
      <c r="AT39" s="42">
        <v>1.4526345798959117E-2</v>
      </c>
      <c r="AU39" s="41">
        <f t="shared" si="9"/>
        <v>2.0797476078263471E-2</v>
      </c>
      <c r="AV39" s="43"/>
      <c r="AW39" s="44">
        <f t="shared" si="18"/>
        <v>6.9579185006668496E-3</v>
      </c>
      <c r="AX39" s="18">
        <f t="shared" si="19"/>
        <v>0.14586000076529196</v>
      </c>
      <c r="AY39" s="18">
        <f t="shared" si="20"/>
        <v>0.4316339035360095</v>
      </c>
      <c r="AZ39" s="3"/>
    </row>
    <row r="40" spans="1:52" ht="21" x14ac:dyDescent="0.4">
      <c r="B40" s="27" t="s">
        <v>213</v>
      </c>
      <c r="C40" s="3">
        <v>5.1049795692816015E-2</v>
      </c>
      <c r="D40" s="3">
        <v>2.4330404910386821E-2</v>
      </c>
      <c r="E40" s="3">
        <v>2.9769784638982052E-2</v>
      </c>
      <c r="F40" s="3">
        <v>2.8034980876457154E-2</v>
      </c>
      <c r="G40" s="3">
        <v>2.7510621845840886E-2</v>
      </c>
      <c r="H40" s="3">
        <v>3.1211353258339448E-2</v>
      </c>
      <c r="I40" s="3">
        <v>3.7122444826225912E-2</v>
      </c>
      <c r="J40" s="3">
        <v>3.5792678417927208E-2</v>
      </c>
      <c r="K40" s="3">
        <v>4.7080879614129628E-2</v>
      </c>
      <c r="L40" s="3">
        <v>9.7308708610363073E-3</v>
      </c>
      <c r="M40" s="3">
        <v>2.0975015152034707E-2</v>
      </c>
      <c r="N40" s="3">
        <v>1.4165576589256823E-2</v>
      </c>
      <c r="O40" s="6">
        <f t="shared" si="3"/>
        <v>2.9731200556952744E-2</v>
      </c>
      <c r="Q40" s="3">
        <v>1.6561252119369964E-2</v>
      </c>
      <c r="R40" s="3">
        <v>1.3543819551148762E-2</v>
      </c>
      <c r="S40" s="3">
        <v>1.1949724499319383E-2</v>
      </c>
      <c r="T40" s="3">
        <v>0</v>
      </c>
      <c r="U40" s="3">
        <v>1.3252327910164043E-2</v>
      </c>
      <c r="V40" s="3">
        <v>0</v>
      </c>
      <c r="W40" s="3">
        <v>2.2284962916903937E-2</v>
      </c>
      <c r="X40" s="3">
        <v>2.1880568559815114E-2</v>
      </c>
      <c r="Y40" s="3">
        <v>2.3818034286987866E-2</v>
      </c>
      <c r="Z40" s="5">
        <f t="shared" si="4"/>
        <v>1.3698965538189896E-2</v>
      </c>
      <c r="AB40" s="3">
        <v>5.5789687889845369E-2</v>
      </c>
      <c r="AC40" s="3">
        <v>1.1321207198776807E-2</v>
      </c>
      <c r="AD40" s="3">
        <v>2.7456284908894055E-2</v>
      </c>
      <c r="AE40" s="3">
        <v>1.4612352192461452E-2</v>
      </c>
      <c r="AF40" s="3">
        <v>1.9289963388815577E-2</v>
      </c>
      <c r="AG40" s="3">
        <v>1.8109608292159518E-2</v>
      </c>
      <c r="AH40" s="3">
        <v>1.9368361533115809E-2</v>
      </c>
      <c r="AI40" s="3">
        <v>6.7864765258465291E-3</v>
      </c>
      <c r="AJ40" s="3">
        <v>7.9937516443320845E-3</v>
      </c>
      <c r="AK40" s="5">
        <f t="shared" si="5"/>
        <v>2.0080854841583021E-2</v>
      </c>
      <c r="AM40" s="19">
        <f t="shared" si="6"/>
        <v>1.673066378827684E-3</v>
      </c>
      <c r="AN40" s="17">
        <f t="shared" si="7"/>
        <v>5.8362504176358611E-2</v>
      </c>
      <c r="AO40" s="16">
        <f t="shared" si="8"/>
        <v>0.14237369430887553</v>
      </c>
      <c r="AP40" s="48"/>
      <c r="AR40" s="42">
        <v>0</v>
      </c>
      <c r="AS40" s="42">
        <v>8.5949947875724644E-2</v>
      </c>
      <c r="AT40" s="42">
        <v>4.8992623370978775E-2</v>
      </c>
      <c r="AU40" s="41">
        <f t="shared" si="9"/>
        <v>4.4980857082234475E-2</v>
      </c>
      <c r="AV40" s="43"/>
      <c r="AW40" s="18">
        <f t="shared" si="18"/>
        <v>0.13198383358851457</v>
      </c>
      <c r="AX40" s="44">
        <f t="shared" si="19"/>
        <v>2.4074488987448649E-2</v>
      </c>
      <c r="AY40" s="18">
        <f t="shared" si="20"/>
        <v>7.0870938005288098E-2</v>
      </c>
      <c r="AZ40" s="3"/>
    </row>
    <row r="41" spans="1:52" ht="21" x14ac:dyDescent="0.4">
      <c r="B41" s="28" t="s">
        <v>214</v>
      </c>
      <c r="C41" s="3">
        <v>3.0233077807912866E-2</v>
      </c>
      <c r="D41" s="3">
        <v>2.8585144411433189E-2</v>
      </c>
      <c r="E41" s="3">
        <v>1.9372746575882165E-2</v>
      </c>
      <c r="F41" s="3">
        <v>1.8157338607685321E-2</v>
      </c>
      <c r="G41" s="3">
        <v>3.5336193067686129E-2</v>
      </c>
      <c r="H41" s="3">
        <v>2.0066907511307529E-2</v>
      </c>
      <c r="I41" s="3">
        <v>4.9656240803991447E-2</v>
      </c>
      <c r="J41" s="3">
        <v>4.7782293786397582E-2</v>
      </c>
      <c r="K41" s="3">
        <v>3.8766345415299448E-2</v>
      </c>
      <c r="L41" s="3">
        <v>4.0058163031843202E-2</v>
      </c>
      <c r="M41" s="3">
        <v>4.8307943195027077E-2</v>
      </c>
      <c r="N41" s="3">
        <v>2.5998367276618372E-2</v>
      </c>
      <c r="O41" s="6">
        <f t="shared" si="3"/>
        <v>3.3526730124257019E-2</v>
      </c>
      <c r="Q41" s="3">
        <v>1.152876290342186E-2</v>
      </c>
      <c r="R41" s="3">
        <v>1.0865449861466901E-2</v>
      </c>
      <c r="S41" s="3">
        <v>1.2553140317596825E-2</v>
      </c>
      <c r="T41" s="3">
        <v>0</v>
      </c>
      <c r="U41" s="3">
        <v>2.2849937092105393E-2</v>
      </c>
      <c r="V41" s="3">
        <v>5.5649648037778736E-3</v>
      </c>
      <c r="W41" s="3">
        <v>2.4302377833103118E-2</v>
      </c>
      <c r="X41" s="3">
        <v>4.9484126866955046E-2</v>
      </c>
      <c r="Y41" s="3">
        <v>4.6084826178079644E-2</v>
      </c>
      <c r="Z41" s="5">
        <f t="shared" si="4"/>
        <v>2.0359287317389632E-2</v>
      </c>
      <c r="AB41" s="3">
        <v>4.6751557044874943E-2</v>
      </c>
      <c r="AC41" s="3">
        <v>1.7105165356021128E-2</v>
      </c>
      <c r="AD41" s="3">
        <v>4.5561947842307916E-2</v>
      </c>
      <c r="AE41" s="3">
        <v>9.1810567496904971E-3</v>
      </c>
      <c r="AF41" s="3">
        <v>1.3946497941099196E-2</v>
      </c>
      <c r="AG41" s="3">
        <v>1.2721941570997458E-2</v>
      </c>
      <c r="AH41" s="3">
        <v>8.1380238303512247E-3</v>
      </c>
      <c r="AI41" s="3">
        <v>3.1790689000811461E-3</v>
      </c>
      <c r="AJ41" s="3">
        <v>4.8399418936486928E-3</v>
      </c>
      <c r="AK41" s="5">
        <f t="shared" si="5"/>
        <v>1.7936133458785801E-2</v>
      </c>
      <c r="AM41" s="19">
        <f t="shared" si="6"/>
        <v>2.4890414014758909E-2</v>
      </c>
      <c r="AN41" s="15">
        <f t="shared" si="7"/>
        <v>9.8633281798104679E-3</v>
      </c>
      <c r="AO41" s="16">
        <f t="shared" si="8"/>
        <v>0.38275751448844147</v>
      </c>
      <c r="AP41" s="48" t="s">
        <v>192</v>
      </c>
      <c r="AR41" s="42">
        <v>0</v>
      </c>
      <c r="AS41" s="42">
        <v>6.9567541703438873E-2</v>
      </c>
      <c r="AT41" s="42">
        <v>8.275335441531409E-2</v>
      </c>
      <c r="AU41" s="41">
        <f t="shared" si="9"/>
        <v>5.0773632039584321E-2</v>
      </c>
      <c r="AV41" s="43"/>
      <c r="AW41" s="18">
        <f t="shared" si="18"/>
        <v>0.10665140516774409</v>
      </c>
      <c r="AX41" s="18">
        <f t="shared" si="19"/>
        <v>5.0143472441315569E-2</v>
      </c>
      <c r="AY41" s="44">
        <f t="shared" si="20"/>
        <v>3.7578297174236573E-2</v>
      </c>
      <c r="AZ41" s="3"/>
    </row>
    <row r="42" spans="1:52" s="3" customFormat="1" ht="21" x14ac:dyDescent="0.4">
      <c r="A42" s="6"/>
      <c r="B42" s="28" t="s">
        <v>174</v>
      </c>
      <c r="C42" s="3">
        <f>SUM(C29:C41)</f>
        <v>0.59144362706989573</v>
      </c>
      <c r="D42" s="3">
        <f t="shared" ref="D42:AJ42" si="21">SUM(D29:D41)</f>
        <v>0.42412285256373666</v>
      </c>
      <c r="E42" s="3">
        <f t="shared" si="21"/>
        <v>0.43561703060090051</v>
      </c>
      <c r="F42" s="3">
        <f t="shared" si="21"/>
        <v>0.39062923089049995</v>
      </c>
      <c r="G42" s="3">
        <f t="shared" si="21"/>
        <v>0.54356779319245663</v>
      </c>
      <c r="H42" s="3">
        <f t="shared" si="21"/>
        <v>0.43474146643319145</v>
      </c>
      <c r="I42" s="3">
        <f t="shared" si="21"/>
        <v>0.68285629883325294</v>
      </c>
      <c r="J42" s="3">
        <f t="shared" si="21"/>
        <v>0.73474101676467263</v>
      </c>
      <c r="K42" s="3">
        <f t="shared" si="21"/>
        <v>0.52766200073189151</v>
      </c>
      <c r="L42" s="3">
        <f t="shared" si="21"/>
        <v>0.52928568689360989</v>
      </c>
      <c r="M42" s="3">
        <f t="shared" si="21"/>
        <v>0.54014993162058555</v>
      </c>
      <c r="N42" s="3">
        <f t="shared" si="21"/>
        <v>0.41838952938730695</v>
      </c>
      <c r="O42" s="6">
        <f t="shared" si="3"/>
        <v>0.52110053874850004</v>
      </c>
      <c r="Q42" s="3">
        <f t="shared" si="21"/>
        <v>0.31312692440235423</v>
      </c>
      <c r="R42" s="3">
        <f t="shared" si="21"/>
        <v>0.33778849318410831</v>
      </c>
      <c r="S42" s="3">
        <f t="shared" si="21"/>
        <v>0.29698450987312314</v>
      </c>
      <c r="T42" s="3">
        <f t="shared" si="21"/>
        <v>0.43819237260456984</v>
      </c>
      <c r="U42" s="3">
        <f t="shared" si="21"/>
        <v>0.57503592355126187</v>
      </c>
      <c r="V42" s="3">
        <f t="shared" si="21"/>
        <v>0.3428659546684561</v>
      </c>
      <c r="W42" s="3">
        <f t="shared" si="21"/>
        <v>0.37257758770624588</v>
      </c>
      <c r="X42" s="3">
        <f t="shared" si="21"/>
        <v>0.47490807071155883</v>
      </c>
      <c r="Y42" s="3">
        <f t="shared" si="21"/>
        <v>0.41815005629335728</v>
      </c>
      <c r="Z42" s="5">
        <f t="shared" si="4"/>
        <v>0.39662554366611508</v>
      </c>
      <c r="AB42" s="3">
        <f t="shared" si="21"/>
        <v>0.63963247250731192</v>
      </c>
      <c r="AC42" s="3">
        <f t="shared" si="21"/>
        <v>0.43516171144569021</v>
      </c>
      <c r="AD42" s="3">
        <f t="shared" si="21"/>
        <v>0.4760175326930296</v>
      </c>
      <c r="AE42" s="3">
        <f t="shared" si="21"/>
        <v>0.48956604950817717</v>
      </c>
      <c r="AF42" s="3">
        <f t="shared" si="21"/>
        <v>0.28411472062337195</v>
      </c>
      <c r="AG42" s="3">
        <f t="shared" si="21"/>
        <v>0.29293339334428814</v>
      </c>
      <c r="AH42" s="3">
        <f t="shared" si="21"/>
        <v>0.47922811970823659</v>
      </c>
      <c r="AI42" s="3">
        <f t="shared" si="21"/>
        <v>0.3906543529182655</v>
      </c>
      <c r="AJ42" s="3">
        <f t="shared" si="21"/>
        <v>0.42380935241491258</v>
      </c>
      <c r="AK42" s="5">
        <f t="shared" si="5"/>
        <v>0.43456863390703149</v>
      </c>
      <c r="AM42" s="19">
        <f t="shared" si="6"/>
        <v>5.7429728711832079E-3</v>
      </c>
      <c r="AN42" s="15">
        <f t="shared" si="7"/>
        <v>4.2964660561884881E-2</v>
      </c>
      <c r="AO42" s="23">
        <f t="shared" si="8"/>
        <v>0.21456794509242211</v>
      </c>
      <c r="AP42" s="48" t="s">
        <v>192</v>
      </c>
      <c r="AR42" s="42">
        <f>SUM(AR29:AR41)</f>
        <v>0.83148510703987022</v>
      </c>
      <c r="AS42" s="42">
        <f t="shared" ref="AS42:AT42" si="22">SUM(AS29:AS41)</f>
        <v>0.92169476462957034</v>
      </c>
      <c r="AT42" s="42">
        <f t="shared" si="22"/>
        <v>0.99725447579973481</v>
      </c>
      <c r="AU42" s="41">
        <f t="shared" si="9"/>
        <v>0.91681144915639179</v>
      </c>
      <c r="AV42" s="4"/>
      <c r="AW42" s="44">
        <f>TTEST(AR42:AT42,C42:N42,1,2)</f>
        <v>2.8903616201800066E-5</v>
      </c>
      <c r="AX42" s="44">
        <f>TTEST(AR42:AT42,Q42:Y42,1,2)</f>
        <v>2.4088753733162159E-6</v>
      </c>
      <c r="AY42" s="44">
        <f>TTEST(AR42:AT42,AB42:AJ42,1,2)</f>
        <v>1.8961584977550703E-5</v>
      </c>
      <c r="AZ42" s="3" t="s">
        <v>185</v>
      </c>
    </row>
    <row r="43" spans="1:52" ht="21" x14ac:dyDescent="0.4">
      <c r="B43" s="27"/>
      <c r="AL43" s="3"/>
      <c r="AM43" s="21"/>
      <c r="AN43" s="22"/>
      <c r="AO43" s="16"/>
      <c r="AP43" s="48"/>
      <c r="AR43" s="42"/>
      <c r="AS43" s="42"/>
      <c r="AT43" s="42"/>
      <c r="AU43" s="41"/>
    </row>
    <row r="44" spans="1:52" ht="21" x14ac:dyDescent="0.4">
      <c r="A44" s="1" t="s">
        <v>27</v>
      </c>
      <c r="B44" s="20" t="s">
        <v>28</v>
      </c>
      <c r="C44" s="3">
        <v>2.0008470363748151E-3</v>
      </c>
      <c r="D44" s="3">
        <v>8.3640858580938098E-3</v>
      </c>
      <c r="E44" s="3">
        <v>6.0769530447539188E-3</v>
      </c>
      <c r="F44" s="3">
        <v>1.3801162098736365E-3</v>
      </c>
      <c r="G44" s="3">
        <v>9.7563379421011162E-3</v>
      </c>
      <c r="H44" s="3">
        <v>2.1838374322161692E-3</v>
      </c>
      <c r="I44" s="3">
        <v>8.897858028466191E-3</v>
      </c>
      <c r="J44" s="3">
        <v>1.2327395067485999E-2</v>
      </c>
      <c r="K44" s="3">
        <v>7.2270764124968499E-3</v>
      </c>
      <c r="L44" s="3">
        <v>7.9478575159655958E-3</v>
      </c>
      <c r="M44" s="3">
        <v>1.0944660031615568E-2</v>
      </c>
      <c r="N44" s="3">
        <v>1.0995382873093262E-2</v>
      </c>
      <c r="O44" s="6">
        <f t="shared" si="3"/>
        <v>7.3418672877114113E-3</v>
      </c>
      <c r="Q44" s="3">
        <v>3.9255247471331346E-3</v>
      </c>
      <c r="R44" s="3">
        <v>3.0210845285139161E-3</v>
      </c>
      <c r="S44" s="3">
        <v>3.7637616751833355E-3</v>
      </c>
      <c r="T44" s="3">
        <v>1.6539358296487998E-2</v>
      </c>
      <c r="U44" s="3">
        <v>1.5038542915149071E-2</v>
      </c>
      <c r="V44" s="3">
        <v>1.30017716111433E-2</v>
      </c>
      <c r="W44" s="3">
        <v>9.1792240789852382E-3</v>
      </c>
      <c r="X44" s="3">
        <v>1.272704727419244E-2</v>
      </c>
      <c r="Y44" s="3">
        <v>1.0572169337061359E-2</v>
      </c>
      <c r="Z44" s="5">
        <f t="shared" si="4"/>
        <v>9.7520538293166432E-3</v>
      </c>
      <c r="AB44" s="3">
        <v>3.1326077163124737E-3</v>
      </c>
      <c r="AC44" s="3">
        <v>9.1934340139283623E-3</v>
      </c>
      <c r="AD44" s="3">
        <v>6.6627030619887222E-3</v>
      </c>
      <c r="AE44" s="3">
        <v>1.3171273375313895E-3</v>
      </c>
      <c r="AF44" s="3">
        <v>1.7788804390224161E-3</v>
      </c>
      <c r="AG44" s="3">
        <v>1.2819185474232894E-3</v>
      </c>
      <c r="AH44" s="3">
        <v>2.3209464729347993E-3</v>
      </c>
      <c r="AI44" s="3">
        <v>1.3870939881745594E-3</v>
      </c>
      <c r="AJ44" s="3">
        <v>2.3816500081128449E-3</v>
      </c>
      <c r="AK44" s="5">
        <f t="shared" si="5"/>
        <v>3.2729290650476508E-3</v>
      </c>
      <c r="AM44" s="14">
        <f t="shared" si="6"/>
        <v>0.11305306878400556</v>
      </c>
      <c r="AN44" s="15">
        <f t="shared" si="7"/>
        <v>6.4612787142054951E-3</v>
      </c>
      <c r="AO44" s="24">
        <f t="shared" si="8"/>
        <v>2.0889294243009145E-3</v>
      </c>
      <c r="AP44" s="48" t="s">
        <v>192</v>
      </c>
      <c r="AR44" s="42">
        <v>5.1288655617391706E-3</v>
      </c>
      <c r="AS44" s="42">
        <v>4.8543431433889176E-3</v>
      </c>
      <c r="AT44" s="42">
        <v>1.0962004665943767E-3</v>
      </c>
      <c r="AU44" s="41">
        <f t="shared" si="9"/>
        <v>3.6931363905741547E-3</v>
      </c>
      <c r="AV44" s="43"/>
      <c r="AW44" s="18">
        <f t="shared" ref="AW44:AW62" si="23">TTEST(AR44:AT44,C44:N44,1,2)</f>
        <v>6.7370295867089217E-2</v>
      </c>
      <c r="AX44" s="18">
        <f t="shared" ref="AX44:AX62" si="24">TTEST(AR44:AT44,Q44:Y44,1,2)</f>
        <v>4.0607940888521057E-2</v>
      </c>
      <c r="AY44" s="18">
        <f t="shared" ref="AY44:AY62" si="25">TTEST(AR44:AT44,AB44:AJ44,1,2)</f>
        <v>0.40950892974733821</v>
      </c>
      <c r="AZ44" s="3"/>
    </row>
    <row r="45" spans="1:52" ht="21" x14ac:dyDescent="0.4">
      <c r="B45" s="2" t="s">
        <v>29</v>
      </c>
      <c r="C45" s="3">
        <v>1.2513668907860147E-3</v>
      </c>
      <c r="D45" s="3">
        <v>5.0917467224533856E-3</v>
      </c>
      <c r="E45" s="3">
        <v>3.8144414970318948E-3</v>
      </c>
      <c r="F45" s="3">
        <v>2.6348044515912025E-3</v>
      </c>
      <c r="G45" s="3">
        <v>8.9943574902677983E-3</v>
      </c>
      <c r="H45" s="3">
        <v>3.0318984641354361E-3</v>
      </c>
      <c r="I45" s="3">
        <v>5.2139784895778524E-3</v>
      </c>
      <c r="J45" s="3">
        <v>7.1092647690331181E-3</v>
      </c>
      <c r="K45" s="3">
        <v>9.3222924719627617E-3</v>
      </c>
      <c r="L45" s="3">
        <v>4.4586369609893439E-3</v>
      </c>
      <c r="M45" s="3">
        <v>9.0567776452097088E-3</v>
      </c>
      <c r="N45" s="3">
        <v>6.1603622975390116E-3</v>
      </c>
      <c r="O45" s="6">
        <f t="shared" si="3"/>
        <v>5.5116606792147945E-3</v>
      </c>
      <c r="Q45" s="3">
        <v>7.0708737597202165E-3</v>
      </c>
      <c r="R45" s="3">
        <v>3.3036181278929707E-4</v>
      </c>
      <c r="S45" s="3">
        <v>5.0338920481880658E-4</v>
      </c>
      <c r="T45" s="3">
        <v>3.2911652367758944E-3</v>
      </c>
      <c r="U45" s="3">
        <v>3.506913327101153E-3</v>
      </c>
      <c r="V45" s="3">
        <v>5.9908369536548099E-3</v>
      </c>
      <c r="W45" s="3">
        <v>7.8286834303390677E-3</v>
      </c>
      <c r="X45" s="3">
        <v>7.2955976718240287E-3</v>
      </c>
      <c r="Y45" s="3">
        <v>1.0132436458952773E-2</v>
      </c>
      <c r="Z45" s="5">
        <f t="shared" si="4"/>
        <v>5.1055842062195612E-3</v>
      </c>
      <c r="AB45" s="3">
        <v>7.6059953468718307E-3</v>
      </c>
      <c r="AC45" s="3">
        <v>6.4731850454235341E-3</v>
      </c>
      <c r="AD45" s="3">
        <v>3.1889115440670275E-3</v>
      </c>
      <c r="AE45" s="3">
        <v>2.4341277727319317E-3</v>
      </c>
      <c r="AF45" s="3">
        <v>8.6809365424293915E-3</v>
      </c>
      <c r="AG45" s="3">
        <v>1.167271300997621E-3</v>
      </c>
      <c r="AH45" s="3">
        <v>1.1661294829489628E-3</v>
      </c>
      <c r="AI45" s="3">
        <v>6.5845904067274557E-4</v>
      </c>
      <c r="AJ45" s="3">
        <v>9.9441556217424554E-4</v>
      </c>
      <c r="AK45" s="5">
        <f t="shared" si="5"/>
        <v>3.5966035153685879E-3</v>
      </c>
      <c r="AM45" s="14">
        <f t="shared" si="6"/>
        <v>0.38109727971537899</v>
      </c>
      <c r="AN45" s="17">
        <f t="shared" si="7"/>
        <v>7.4223700864557471E-2</v>
      </c>
      <c r="AO45" s="16">
        <f t="shared" si="8"/>
        <v>0.17096201023059032</v>
      </c>
      <c r="AP45" s="48"/>
      <c r="AR45" s="42">
        <v>1.2238174947717308E-2</v>
      </c>
      <c r="AS45" s="42">
        <v>9.0777805392967138E-3</v>
      </c>
      <c r="AT45" s="42">
        <v>4.9355121007856337E-3</v>
      </c>
      <c r="AU45" s="41">
        <f t="shared" si="9"/>
        <v>8.7504891959332195E-3</v>
      </c>
      <c r="AV45" s="43"/>
      <c r="AW45" s="18">
        <f t="shared" si="23"/>
        <v>5.1087428884618008E-2</v>
      </c>
      <c r="AX45" s="18">
        <f t="shared" si="24"/>
        <v>7.1870846187734719E-2</v>
      </c>
      <c r="AY45" s="44">
        <f t="shared" si="25"/>
        <v>1.9397307876483454E-2</v>
      </c>
      <c r="AZ45" s="3"/>
    </row>
    <row r="46" spans="1:52" ht="21" x14ac:dyDescent="0.4">
      <c r="B46" s="20" t="s">
        <v>30</v>
      </c>
      <c r="C46" s="3">
        <v>8.4799978276798686E-3</v>
      </c>
      <c r="D46" s="3">
        <v>1.7895705996495405E-2</v>
      </c>
      <c r="E46" s="3">
        <v>1.3278993620327074E-2</v>
      </c>
      <c r="F46" s="3">
        <v>8.7554441615133299E-3</v>
      </c>
      <c r="G46" s="3">
        <v>2.3359930126301831E-2</v>
      </c>
      <c r="H46" s="3">
        <v>8.3450347230086905E-3</v>
      </c>
      <c r="I46" s="3">
        <v>2.0584265956196238E-2</v>
      </c>
      <c r="J46" s="3">
        <v>2.9844903626453315E-2</v>
      </c>
      <c r="K46" s="3">
        <v>2.6031175703780125E-2</v>
      </c>
      <c r="L46" s="3">
        <v>1.9990502790663656E-2</v>
      </c>
      <c r="M46" s="3">
        <v>3.0632733421821351E-2</v>
      </c>
      <c r="N46" s="3">
        <v>2.7896208168302759E-2</v>
      </c>
      <c r="O46" s="6">
        <f t="shared" si="3"/>
        <v>1.9591241343545306E-2</v>
      </c>
      <c r="Q46" s="3">
        <v>1.4936370952774376E-2</v>
      </c>
      <c r="R46" s="3">
        <v>8.0324398731314792E-3</v>
      </c>
      <c r="S46" s="3">
        <v>1.1525128206552521E-2</v>
      </c>
      <c r="T46" s="3">
        <v>2.6373366099037111E-2</v>
      </c>
      <c r="U46" s="3">
        <v>3.0236207342470879E-2</v>
      </c>
      <c r="V46" s="3">
        <v>2.6773090612897978E-2</v>
      </c>
      <c r="W46" s="3">
        <v>2.400548900203496E-2</v>
      </c>
      <c r="X46" s="3">
        <v>3.6914368475379072E-2</v>
      </c>
      <c r="Y46" s="3">
        <v>3.4862765786946921E-2</v>
      </c>
      <c r="Z46" s="5">
        <f t="shared" si="4"/>
        <v>2.3739914039025031E-2</v>
      </c>
      <c r="AB46" s="3">
        <v>2.3894090138457082E-2</v>
      </c>
      <c r="AC46" s="3">
        <v>1.8240780583251837E-2</v>
      </c>
      <c r="AD46" s="3">
        <v>2.5339782980521683E-2</v>
      </c>
      <c r="AE46" s="3">
        <v>6.5547182055552726E-3</v>
      </c>
      <c r="AF46" s="3">
        <v>1.4146426496701506E-2</v>
      </c>
      <c r="AG46" s="3">
        <v>7.2846657463389126E-3</v>
      </c>
      <c r="AH46" s="3">
        <v>5.1339863897656036E-3</v>
      </c>
      <c r="AI46" s="3">
        <v>4.8869307032242543E-3</v>
      </c>
      <c r="AJ46" s="3">
        <v>8.2571123048199788E-3</v>
      </c>
      <c r="AK46" s="5">
        <f t="shared" si="5"/>
        <v>1.2637610394292904E-2</v>
      </c>
      <c r="AM46" s="14">
        <f t="shared" si="6"/>
        <v>0.15847413101167129</v>
      </c>
      <c r="AN46" s="15">
        <f t="shared" si="7"/>
        <v>3.5209074153856101E-2</v>
      </c>
      <c r="AO46" s="24">
        <f t="shared" si="8"/>
        <v>1.0444833270528026E-2</v>
      </c>
      <c r="AP46" s="48" t="s">
        <v>192</v>
      </c>
      <c r="AR46" s="42">
        <v>2.0390753848249905E-2</v>
      </c>
      <c r="AS46" s="42">
        <v>3.3411905997448962E-2</v>
      </c>
      <c r="AT46" s="42">
        <v>2.1676059226348333E-2</v>
      </c>
      <c r="AU46" s="41">
        <f t="shared" si="9"/>
        <v>2.5159573024015735E-2</v>
      </c>
      <c r="AV46" s="43"/>
      <c r="AW46" s="18">
        <f t="shared" si="23"/>
        <v>0.15488203329892292</v>
      </c>
      <c r="AX46" s="18">
        <f t="shared" si="24"/>
        <v>0.41493301520320686</v>
      </c>
      <c r="AY46" s="44">
        <f t="shared" si="25"/>
        <v>1.9501008835446098E-2</v>
      </c>
      <c r="AZ46" s="3"/>
    </row>
    <row r="47" spans="1:52" ht="21" x14ac:dyDescent="0.4">
      <c r="B47" s="20" t="s">
        <v>31</v>
      </c>
      <c r="C47" s="3">
        <v>6.2766297442442831E-3</v>
      </c>
      <c r="D47" s="3">
        <v>2.1330202671067465E-2</v>
      </c>
      <c r="E47" s="3">
        <v>1.5511897601448594E-2</v>
      </c>
      <c r="F47" s="3">
        <v>1.5464001937157235E-2</v>
      </c>
      <c r="G47" s="3">
        <v>3.8494953610755778E-2</v>
      </c>
      <c r="H47" s="3">
        <v>1.7553471926978519E-2</v>
      </c>
      <c r="I47" s="3">
        <v>3.0108577540560674E-2</v>
      </c>
      <c r="J47" s="3">
        <v>3.6456870071741261E-2</v>
      </c>
      <c r="K47" s="3">
        <v>3.5308451856856653E-2</v>
      </c>
      <c r="L47" s="3">
        <v>1.4715113424608166E-2</v>
      </c>
      <c r="M47" s="3">
        <v>2.188052387272954E-2</v>
      </c>
      <c r="N47" s="3">
        <v>3.0952830371239356E-2</v>
      </c>
      <c r="O47" s="6">
        <f t="shared" si="3"/>
        <v>2.3671127052448962E-2</v>
      </c>
      <c r="Q47" s="3">
        <v>1.8667276698588288E-2</v>
      </c>
      <c r="R47" s="3">
        <v>1.3524005908843815E-2</v>
      </c>
      <c r="S47" s="3">
        <v>2.0029781991822558E-2</v>
      </c>
      <c r="T47" s="3">
        <v>2.5196322694098792E-2</v>
      </c>
      <c r="U47" s="3">
        <v>1.881065876253812E-2</v>
      </c>
      <c r="V47" s="3">
        <v>2.8312185394120719E-2</v>
      </c>
      <c r="W47" s="3">
        <v>2.2013070517631132E-2</v>
      </c>
      <c r="X47" s="3">
        <v>1.5273304069062497E-2</v>
      </c>
      <c r="Y47" s="3">
        <v>2.8186258144678521E-2</v>
      </c>
      <c r="Z47" s="5">
        <f t="shared" si="4"/>
        <v>2.1112540464598272E-2</v>
      </c>
      <c r="AB47" s="3">
        <v>1.5436369846059568E-2</v>
      </c>
      <c r="AC47" s="3">
        <v>2.1580641816804989E-2</v>
      </c>
      <c r="AD47" s="3">
        <v>1.4470739896413551E-2</v>
      </c>
      <c r="AE47" s="3">
        <v>1.1855832500442597E-2</v>
      </c>
      <c r="AF47" s="3">
        <v>9.0655593400558593E-3</v>
      </c>
      <c r="AG47" s="3">
        <v>7.0360942828496332E-3</v>
      </c>
      <c r="AH47" s="3">
        <v>1.5950615078008448E-2</v>
      </c>
      <c r="AI47" s="3">
        <v>1.4239238967231482E-2</v>
      </c>
      <c r="AJ47" s="3">
        <v>1.4955812161456439E-2</v>
      </c>
      <c r="AK47" s="5">
        <f t="shared" si="5"/>
        <v>1.3843433765480286E-2</v>
      </c>
      <c r="AM47" s="14">
        <f t="shared" si="6"/>
        <v>0.25356543506135948</v>
      </c>
      <c r="AN47" s="15">
        <f t="shared" si="7"/>
        <v>7.4672495371475283E-3</v>
      </c>
      <c r="AO47" s="24">
        <f t="shared" si="8"/>
        <v>2.6325660127184654E-3</v>
      </c>
      <c r="AP47" s="48" t="s">
        <v>192</v>
      </c>
      <c r="AR47" s="42">
        <v>4.3210529492206433E-2</v>
      </c>
      <c r="AS47" s="42">
        <v>3.1766558274701442E-2</v>
      </c>
      <c r="AT47" s="42">
        <v>4.3143318363821542E-2</v>
      </c>
      <c r="AU47" s="41">
        <f t="shared" si="9"/>
        <v>3.9373468710243137E-2</v>
      </c>
      <c r="AV47" s="43"/>
      <c r="AW47" s="44">
        <f t="shared" si="23"/>
        <v>1.4114227946625126E-2</v>
      </c>
      <c r="AX47" s="44">
        <f t="shared" si="24"/>
        <v>3.0363896803004041E-4</v>
      </c>
      <c r="AY47" s="44">
        <f t="shared" si="25"/>
        <v>5.8208749000279627E-6</v>
      </c>
      <c r="AZ47" s="3" t="s">
        <v>185</v>
      </c>
    </row>
    <row r="48" spans="1:52" ht="21" x14ac:dyDescent="0.4">
      <c r="B48" s="20" t="s">
        <v>32</v>
      </c>
      <c r="C48" s="3">
        <v>9.5063074947397033E-2</v>
      </c>
      <c r="D48" s="3">
        <v>0.26837072693185837</v>
      </c>
      <c r="E48" s="3">
        <v>0.19429965581582259</v>
      </c>
      <c r="F48" s="3">
        <v>0.21596489891628312</v>
      </c>
      <c r="G48" s="3">
        <v>0.35036159991159438</v>
      </c>
      <c r="H48" s="3">
        <v>0.22544794533857168</v>
      </c>
      <c r="I48" s="3">
        <v>0.28800232060985581</v>
      </c>
      <c r="J48" s="3">
        <v>0.49526710523973577</v>
      </c>
      <c r="K48" s="3">
        <v>0.35288879544297419</v>
      </c>
      <c r="L48" s="3">
        <v>0.2357810681291683</v>
      </c>
      <c r="M48" s="3">
        <v>0.26366581028545444</v>
      </c>
      <c r="N48" s="3">
        <v>0.23401886194024443</v>
      </c>
      <c r="O48" s="6">
        <f t="shared" si="3"/>
        <v>0.26826098862574665</v>
      </c>
      <c r="Q48" s="3">
        <v>0.11732381280401155</v>
      </c>
      <c r="R48" s="3">
        <v>0.14478641620056318</v>
      </c>
      <c r="S48" s="3">
        <v>0.14462087206048388</v>
      </c>
      <c r="T48" s="3">
        <v>0.54098433656648537</v>
      </c>
      <c r="U48" s="3">
        <v>0.43368412141197532</v>
      </c>
      <c r="V48" s="3">
        <v>0.38727919843790914</v>
      </c>
      <c r="W48" s="3">
        <v>0.28442979704729521</v>
      </c>
      <c r="X48" s="3">
        <v>0.37994727015631757</v>
      </c>
      <c r="Y48" s="3">
        <v>0.40690774777090294</v>
      </c>
      <c r="Z48" s="5">
        <f t="shared" si="4"/>
        <v>0.31555150805066051</v>
      </c>
      <c r="AB48" s="3">
        <v>0.21403023631113149</v>
      </c>
      <c r="AC48" s="3">
        <v>0.20633592175918125</v>
      </c>
      <c r="AD48" s="3">
        <v>0.31162380813490004</v>
      </c>
      <c r="AE48" s="3">
        <v>0.11535404595025228</v>
      </c>
      <c r="AF48" s="3">
        <v>8.6501667186192732E-2</v>
      </c>
      <c r="AG48" s="3">
        <v>6.9853654127497791E-2</v>
      </c>
      <c r="AH48" s="3">
        <v>0.1781717641692433</v>
      </c>
      <c r="AI48" s="3">
        <v>0.1435371030461223</v>
      </c>
      <c r="AJ48" s="3">
        <v>0.14352236546604411</v>
      </c>
      <c r="AK48" s="5">
        <f t="shared" si="5"/>
        <v>0.16321450735006279</v>
      </c>
      <c r="AM48" s="14">
        <f t="shared" si="6"/>
        <v>0.19775917496504569</v>
      </c>
      <c r="AN48" s="15">
        <f t="shared" si="7"/>
        <v>7.7435151162536667E-3</v>
      </c>
      <c r="AO48" s="24">
        <f t="shared" si="8"/>
        <v>7.5289883964608341E-3</v>
      </c>
      <c r="AP48" s="48" t="s">
        <v>192</v>
      </c>
      <c r="AR48" s="42">
        <v>0.39208692817287466</v>
      </c>
      <c r="AS48" s="42">
        <v>0.50994432179499294</v>
      </c>
      <c r="AT48" s="42">
        <v>0.50503521496669501</v>
      </c>
      <c r="AU48" s="41">
        <f t="shared" si="9"/>
        <v>0.4690221549781875</v>
      </c>
      <c r="AV48" s="43"/>
      <c r="AW48" s="44">
        <f t="shared" si="23"/>
        <v>2.9956196992675264E-3</v>
      </c>
      <c r="AX48" s="18">
        <f t="shared" si="24"/>
        <v>6.2903972230644672E-2</v>
      </c>
      <c r="AY48" s="44">
        <f t="shared" si="25"/>
        <v>4.5345324922983268E-5</v>
      </c>
      <c r="AZ48" s="3"/>
    </row>
    <row r="49" spans="1:52" ht="21" x14ac:dyDescent="0.4">
      <c r="B49" s="2" t="s">
        <v>33</v>
      </c>
      <c r="C49" s="3">
        <v>3.2418594676118587E-2</v>
      </c>
      <c r="D49" s="3">
        <v>0.20230774557110973</v>
      </c>
      <c r="E49" s="3">
        <v>0.12395701216745304</v>
      </c>
      <c r="F49" s="3">
        <v>0.15843962883037191</v>
      </c>
      <c r="G49" s="3">
        <v>9.696574769408306E-2</v>
      </c>
      <c r="H49" s="3">
        <v>0.21570790908640677</v>
      </c>
      <c r="I49" s="3">
        <v>6.8577260942135065E-2</v>
      </c>
      <c r="J49" s="3">
        <v>0.13272962302776115</v>
      </c>
      <c r="K49" s="3">
        <v>5.9206245491680354E-2</v>
      </c>
      <c r="L49" s="3">
        <v>5.3602026999149052E-2</v>
      </c>
      <c r="M49" s="3">
        <v>3.7493762013069205E-2</v>
      </c>
      <c r="N49" s="3">
        <v>5.0669855806782925E-2</v>
      </c>
      <c r="O49" s="6">
        <f t="shared" si="3"/>
        <v>0.10267295102551006</v>
      </c>
      <c r="Q49" s="3">
        <v>0.46360115816434833</v>
      </c>
      <c r="R49" s="3">
        <v>0.21059842356445554</v>
      </c>
      <c r="S49" s="3">
        <v>0.25159020813217003</v>
      </c>
      <c r="T49" s="3">
        <v>0.15704037170402743</v>
      </c>
      <c r="U49" s="3">
        <v>7.129267751268803E-2</v>
      </c>
      <c r="V49" s="3">
        <v>0.12178534867698576</v>
      </c>
      <c r="W49" s="3">
        <v>0.22910957432390397</v>
      </c>
      <c r="X49" s="3">
        <v>0.16501947114840065</v>
      </c>
      <c r="Y49" s="3">
        <v>0.19044769016674681</v>
      </c>
      <c r="Z49" s="5">
        <f t="shared" si="4"/>
        <v>0.2067205470437474</v>
      </c>
      <c r="AB49" s="3">
        <v>3.6624172657604405E-2</v>
      </c>
      <c r="AC49" s="3">
        <v>8.42269680618533E-2</v>
      </c>
      <c r="AD49" s="3">
        <v>4.5871489667618684E-2</v>
      </c>
      <c r="AE49" s="3">
        <v>0.14020126247559903</v>
      </c>
      <c r="AF49" s="3">
        <v>0.43693149810366799</v>
      </c>
      <c r="AG49" s="3">
        <v>7.9948699277368557E-2</v>
      </c>
      <c r="AH49" s="3">
        <v>0.11727284371774534</v>
      </c>
      <c r="AI49" s="3">
        <v>0.11407317620725117</v>
      </c>
      <c r="AJ49" s="3">
        <v>0.16994116696858375</v>
      </c>
      <c r="AK49" s="5">
        <f t="shared" si="5"/>
        <v>0.13612125301525471</v>
      </c>
      <c r="AM49" s="19">
        <f t="shared" si="6"/>
        <v>6.8103959895216646E-3</v>
      </c>
      <c r="AN49" s="17">
        <f t="shared" si="7"/>
        <v>0.2100272095461741</v>
      </c>
      <c r="AO49" s="16">
        <f t="shared" si="8"/>
        <v>0.10732369683750134</v>
      </c>
      <c r="AP49" s="48"/>
      <c r="AR49" s="42">
        <v>0.13252594011824675</v>
      </c>
      <c r="AS49" s="42">
        <v>8.4309886758718228E-2</v>
      </c>
      <c r="AT49" s="42">
        <v>8.164083475017167E-2</v>
      </c>
      <c r="AU49" s="41">
        <f t="shared" si="9"/>
        <v>9.9492220542378884E-2</v>
      </c>
      <c r="AV49" s="43"/>
      <c r="AW49" s="18">
        <f t="shared" si="23"/>
        <v>0.46768847584699341</v>
      </c>
      <c r="AX49" s="18">
        <f t="shared" si="24"/>
        <v>6.9573162739067523E-2</v>
      </c>
      <c r="AY49" s="18">
        <f t="shared" si="25"/>
        <v>0.31199689929672336</v>
      </c>
      <c r="AZ49" s="3"/>
    </row>
    <row r="50" spans="1:52" ht="21" x14ac:dyDescent="0.4">
      <c r="B50" s="20" t="s">
        <v>34</v>
      </c>
      <c r="C50" s="3">
        <v>8.7830180409512432E-2</v>
      </c>
      <c r="D50" s="3">
        <v>0.21862079398763234</v>
      </c>
      <c r="E50" s="3">
        <v>0.16666592698868338</v>
      </c>
      <c r="F50" s="3">
        <v>0.23316528152009602</v>
      </c>
      <c r="G50" s="3">
        <v>0.29508066517074583</v>
      </c>
      <c r="H50" s="3">
        <v>0.27254262611827018</v>
      </c>
      <c r="I50" s="3">
        <v>0.23982637901024759</v>
      </c>
      <c r="J50" s="3">
        <v>0.40890529774990486</v>
      </c>
      <c r="K50" s="3">
        <v>0.28458142461125036</v>
      </c>
      <c r="L50" s="3">
        <v>0.19600361454910356</v>
      </c>
      <c r="M50" s="3">
        <v>0.21022895298823557</v>
      </c>
      <c r="N50" s="3">
        <v>0.20719790822277712</v>
      </c>
      <c r="O50" s="6">
        <f t="shared" si="3"/>
        <v>0.23505408761053834</v>
      </c>
      <c r="Q50" s="3">
        <v>0.10232370200364352</v>
      </c>
      <c r="R50" s="3">
        <v>0.12554906020188697</v>
      </c>
      <c r="S50" s="3">
        <v>0.11852230275216753</v>
      </c>
      <c r="T50" s="3">
        <v>0.42905130567106153</v>
      </c>
      <c r="U50" s="3">
        <v>0.37845959659908351</v>
      </c>
      <c r="V50" s="3">
        <v>0.33162123600066812</v>
      </c>
      <c r="W50" s="3">
        <v>0.2993822113715921</v>
      </c>
      <c r="X50" s="3">
        <v>0.3202521649321593</v>
      </c>
      <c r="Y50" s="3">
        <v>0.39520218242406868</v>
      </c>
      <c r="Z50" s="5">
        <f t="shared" si="4"/>
        <v>0.27781819577292566</v>
      </c>
      <c r="AB50" s="3">
        <v>0.24246685949239222</v>
      </c>
      <c r="AC50" s="3">
        <v>0.21238091946696974</v>
      </c>
      <c r="AD50" s="3">
        <v>0.25671173970515887</v>
      </c>
      <c r="AE50" s="3">
        <v>0.10214342177953625</v>
      </c>
      <c r="AF50" s="3">
        <v>0.10204042821030203</v>
      </c>
      <c r="AG50" s="3">
        <v>6.8585432375001462E-2</v>
      </c>
      <c r="AH50" s="3">
        <v>0.13640981098036775</v>
      </c>
      <c r="AI50" s="3">
        <v>0.10078454704174676</v>
      </c>
      <c r="AJ50" s="3">
        <v>0.10438889732276907</v>
      </c>
      <c r="AK50" s="5">
        <f t="shared" si="5"/>
        <v>0.14732356181936049</v>
      </c>
      <c r="AM50" s="14">
        <f t="shared" si="6"/>
        <v>0.17734548781926729</v>
      </c>
      <c r="AN50" s="15">
        <f t="shared" si="7"/>
        <v>7.8641675991210948E-3</v>
      </c>
      <c r="AO50" s="24">
        <f t="shared" si="8"/>
        <v>8.2502558912824694E-3</v>
      </c>
      <c r="AP50" s="48" t="s">
        <v>192</v>
      </c>
      <c r="AR50" s="42">
        <v>1.5216285961610496</v>
      </c>
      <c r="AS50" s="42">
        <v>1.6947081544299554</v>
      </c>
      <c r="AT50" s="42">
        <v>1.1741089997559055</v>
      </c>
      <c r="AU50" s="41">
        <f t="shared" si="9"/>
        <v>1.4634819167823034</v>
      </c>
      <c r="AV50" s="43"/>
      <c r="AW50" s="44">
        <f t="shared" si="23"/>
        <v>6.6189785691254024E-10</v>
      </c>
      <c r="AX50" s="44">
        <f t="shared" si="24"/>
        <v>3.9557276331988025E-7</v>
      </c>
      <c r="AY50" s="44">
        <f t="shared" si="25"/>
        <v>2.1158358731446896E-8</v>
      </c>
      <c r="AZ50" s="3" t="s">
        <v>185</v>
      </c>
    </row>
    <row r="51" spans="1:52" ht="21" x14ac:dyDescent="0.4">
      <c r="B51" s="2" t="s">
        <v>35</v>
      </c>
      <c r="C51" s="3">
        <v>2.0906872001085396E-2</v>
      </c>
      <c r="D51" s="3">
        <v>0.12233164737002655</v>
      </c>
      <c r="E51" s="3">
        <v>7.873145418517967E-2</v>
      </c>
      <c r="F51" s="3">
        <v>0.1038968478895399</v>
      </c>
      <c r="G51" s="3">
        <v>4.0347611964232873E-2</v>
      </c>
      <c r="H51" s="3">
        <v>0.1579455695543372</v>
      </c>
      <c r="I51" s="3">
        <v>3.0635242034457423E-2</v>
      </c>
      <c r="J51" s="3">
        <v>7.3053824178340318E-2</v>
      </c>
      <c r="K51" s="3">
        <v>3.1031901562664204E-2</v>
      </c>
      <c r="L51" s="3">
        <v>3.1033198859159238E-2</v>
      </c>
      <c r="M51" s="3">
        <v>2.7235204840578429E-2</v>
      </c>
      <c r="N51" s="3">
        <v>2.6458508396961043E-2</v>
      </c>
      <c r="O51" s="6">
        <f t="shared" si="3"/>
        <v>6.1967323569713517E-2</v>
      </c>
      <c r="Q51" s="3">
        <v>3.1478986064908274E-2</v>
      </c>
      <c r="R51" s="3">
        <v>0.10240637629370503</v>
      </c>
      <c r="S51" s="3">
        <v>0.10641256659310869</v>
      </c>
      <c r="T51" s="3">
        <v>8.2848668050819127E-2</v>
      </c>
      <c r="U51" s="3">
        <v>4.3898817181773332E-2</v>
      </c>
      <c r="V51" s="3">
        <v>6.5071495634022064E-2</v>
      </c>
      <c r="W51" s="3">
        <v>0.14507181143424527</v>
      </c>
      <c r="X51" s="3">
        <v>0.10515489791792822</v>
      </c>
      <c r="Y51" s="3">
        <v>0.12832767935788597</v>
      </c>
      <c r="Z51" s="5">
        <f t="shared" si="4"/>
        <v>9.0074588725377325E-2</v>
      </c>
      <c r="AB51" s="3">
        <v>2.1567873620569732E-2</v>
      </c>
      <c r="AC51" s="3">
        <v>5.5009479140875471E-2</v>
      </c>
      <c r="AD51" s="3">
        <v>3.2005392981019121E-2</v>
      </c>
      <c r="AE51" s="3">
        <v>6.1106163717311993E-2</v>
      </c>
      <c r="AF51" s="3">
        <v>6.965518865015341E-2</v>
      </c>
      <c r="AG51" s="3">
        <v>2.5957962830094855E-2</v>
      </c>
      <c r="AH51" s="3">
        <v>5.3894601891828785E-2</v>
      </c>
      <c r="AI51" s="3">
        <v>3.9850956452506983E-2</v>
      </c>
      <c r="AJ51" s="3">
        <v>6.1396503117325307E-2</v>
      </c>
      <c r="AK51" s="5">
        <f t="shared" si="5"/>
        <v>4.6716013600187296E-2</v>
      </c>
      <c r="AM51" s="14">
        <f t="shared" si="6"/>
        <v>7.3902675175817542E-2</v>
      </c>
      <c r="AN51" s="17">
        <f t="shared" si="7"/>
        <v>0.17582748967230177</v>
      </c>
      <c r="AO51" s="24">
        <f t="shared" si="8"/>
        <v>3.1974356067133178E-3</v>
      </c>
      <c r="AP51" s="48"/>
      <c r="AR51" s="42">
        <v>0.14816102294118597</v>
      </c>
      <c r="AS51" s="42">
        <v>0.11477718769373282</v>
      </c>
      <c r="AT51" s="42">
        <v>0.10830199609841348</v>
      </c>
      <c r="AU51" s="41">
        <f t="shared" si="9"/>
        <v>0.12374673557777742</v>
      </c>
      <c r="AV51" s="43"/>
      <c r="AW51" s="44">
        <f t="shared" si="23"/>
        <v>2.1066736962974005E-2</v>
      </c>
      <c r="AX51" s="18">
        <f t="shared" si="24"/>
        <v>9.0132723218499827E-2</v>
      </c>
      <c r="AY51" s="44">
        <f t="shared" si="25"/>
        <v>4.1758490212215366E-5</v>
      </c>
      <c r="AZ51" s="3" t="s">
        <v>192</v>
      </c>
    </row>
    <row r="52" spans="1:52" ht="21" x14ac:dyDescent="0.4">
      <c r="B52" s="2" t="s">
        <v>36</v>
      </c>
      <c r="C52" s="3">
        <v>1.8318257113842489E-2</v>
      </c>
      <c r="D52" s="3">
        <v>3.3728768097780387E-2</v>
      </c>
      <c r="E52" s="3">
        <v>2.114473714719492E-2</v>
      </c>
      <c r="F52" s="3">
        <v>2.5816916311993818E-2</v>
      </c>
      <c r="G52" s="3">
        <v>3.1883652631613753E-2</v>
      </c>
      <c r="H52" s="3">
        <v>1.4820553330217232E-2</v>
      </c>
      <c r="I52" s="3">
        <v>4.027597419115693E-2</v>
      </c>
      <c r="J52" s="3">
        <v>5.0871517258608417E-2</v>
      </c>
      <c r="K52" s="3">
        <v>5.938239630471346E-2</v>
      </c>
      <c r="L52" s="3">
        <v>5.2431602991889148E-2</v>
      </c>
      <c r="M52" s="3">
        <v>8.0056328802685303E-2</v>
      </c>
      <c r="N52" s="3">
        <v>7.6995467586224983E-2</v>
      </c>
      <c r="O52" s="6">
        <f t="shared" si="3"/>
        <v>4.2143847647326732E-2</v>
      </c>
      <c r="Q52" s="3">
        <v>1.7796165448141988E-2</v>
      </c>
      <c r="R52" s="3">
        <v>1.8731109788184753E-2</v>
      </c>
      <c r="S52" s="3">
        <v>2.7177310173060139E-2</v>
      </c>
      <c r="T52" s="3">
        <v>4.2221686009400031E-2</v>
      </c>
      <c r="U52" s="3">
        <v>4.0965989310354209E-2</v>
      </c>
      <c r="V52" s="3">
        <v>4.5680691035709944E-2</v>
      </c>
      <c r="W52" s="3">
        <v>7.9770944906298547E-2</v>
      </c>
      <c r="X52" s="3">
        <v>7.558273081610957E-2</v>
      </c>
      <c r="Y52" s="3">
        <v>9.3706456982857858E-2</v>
      </c>
      <c r="Z52" s="5">
        <f t="shared" si="4"/>
        <v>4.9070342718901892E-2</v>
      </c>
      <c r="AB52" s="3">
        <v>8.4943536233878666E-2</v>
      </c>
      <c r="AC52" s="3">
        <v>6.1255976772256929E-2</v>
      </c>
      <c r="AD52" s="3">
        <v>6.087129237261947E-2</v>
      </c>
      <c r="AE52" s="3">
        <v>1.5138813145420538E-2</v>
      </c>
      <c r="AF52" s="3">
        <v>2.7458221522553578E-2</v>
      </c>
      <c r="AG52" s="3">
        <v>2.0474171972300732E-2</v>
      </c>
      <c r="AH52" s="3">
        <v>1.7590926557661798E-2</v>
      </c>
      <c r="AI52" s="3">
        <v>8.9088562570235411E-3</v>
      </c>
      <c r="AJ52" s="3">
        <v>9.5038422633667956E-3</v>
      </c>
      <c r="AK52" s="5">
        <f t="shared" si="5"/>
        <v>3.4016181899675785E-2</v>
      </c>
      <c r="AM52" s="14">
        <f t="shared" si="6"/>
        <v>0.26514731361880078</v>
      </c>
      <c r="AN52" s="17">
        <f t="shared" si="7"/>
        <v>0.23119846996853216</v>
      </c>
      <c r="AO52" s="16">
        <f t="shared" si="8"/>
        <v>0.13298149127060699</v>
      </c>
      <c r="AP52" s="48"/>
      <c r="AR52" s="42">
        <v>0.11326128449712521</v>
      </c>
      <c r="AS52" s="42">
        <v>0.13650712485967434</v>
      </c>
      <c r="AT52" s="42">
        <v>0.15790506721180902</v>
      </c>
      <c r="AU52" s="41">
        <f t="shared" si="9"/>
        <v>0.13589115885620287</v>
      </c>
      <c r="AV52" s="43"/>
      <c r="AW52" s="44">
        <f t="shared" si="23"/>
        <v>8.8211774314643531E-6</v>
      </c>
      <c r="AX52" s="44">
        <f t="shared" si="24"/>
        <v>3.2345106724778047E-4</v>
      </c>
      <c r="AY52" s="44">
        <f t="shared" si="25"/>
        <v>9.6494697176527136E-5</v>
      </c>
      <c r="AZ52" s="3" t="s">
        <v>185</v>
      </c>
    </row>
    <row r="53" spans="1:52" ht="21" x14ac:dyDescent="0.4">
      <c r="B53" s="2" t="s">
        <v>37</v>
      </c>
      <c r="C53" s="3">
        <v>5.5228859976647299E-4</v>
      </c>
      <c r="D53" s="3">
        <v>1.1957496920818875E-3</v>
      </c>
      <c r="E53" s="3">
        <v>2.0917745803257703E-3</v>
      </c>
      <c r="F53" s="3">
        <v>6.2509703999605217E-4</v>
      </c>
      <c r="G53" s="3">
        <v>1.1601525898991601E-3</v>
      </c>
      <c r="H53" s="3">
        <v>2.6754773573254458E-4</v>
      </c>
      <c r="I53" s="3">
        <v>1.178065315295368E-3</v>
      </c>
      <c r="J53" s="3">
        <v>8.1949160391810323E-4</v>
      </c>
      <c r="K53" s="3">
        <v>1.379848035425939E-3</v>
      </c>
      <c r="L53" s="3">
        <v>9.6941640601309106E-4</v>
      </c>
      <c r="M53" s="3">
        <v>2.5871795312830451E-3</v>
      </c>
      <c r="N53" s="3">
        <v>1.3869574264708346E-3</v>
      </c>
      <c r="O53" s="6">
        <f t="shared" si="3"/>
        <v>1.1844640463506888E-3</v>
      </c>
      <c r="Q53" s="3">
        <v>5.294656673444345E-4</v>
      </c>
      <c r="R53" s="3">
        <v>3.8339713007888067E-4</v>
      </c>
      <c r="S53" s="3">
        <v>1.0557741237524256E-3</v>
      </c>
      <c r="T53" s="3">
        <v>2.0761526897428001E-3</v>
      </c>
      <c r="U53" s="3">
        <v>1.2277316674504481E-3</v>
      </c>
      <c r="V53" s="3">
        <v>3.9855396253291302E-3</v>
      </c>
      <c r="W53" s="3">
        <v>5.5839661434408988E-4</v>
      </c>
      <c r="X53" s="3">
        <v>9.5622322562757464E-4</v>
      </c>
      <c r="Y53" s="3">
        <v>2.7616463429382897E-3</v>
      </c>
      <c r="Z53" s="5">
        <f t="shared" si="4"/>
        <v>1.5038141207342306E-3</v>
      </c>
      <c r="AB53" s="3">
        <v>2.5061777563774551E-3</v>
      </c>
      <c r="AC53" s="3">
        <v>2.2185141587583845E-3</v>
      </c>
      <c r="AD53" s="3">
        <v>8.9417428528260502E-4</v>
      </c>
      <c r="AE53" s="3">
        <v>8.005076093233884E-4</v>
      </c>
      <c r="AF53" s="3">
        <v>1.0804054385327494E-3</v>
      </c>
      <c r="AG53" s="3">
        <v>1.9297262185984139E-4</v>
      </c>
      <c r="AH53" s="3">
        <v>1.1425617892757825E-4</v>
      </c>
      <c r="AI53" s="3">
        <v>1.7648494015310324E-4</v>
      </c>
      <c r="AJ53" s="3">
        <v>3.4196021720141228E-4</v>
      </c>
      <c r="AK53" s="5">
        <f t="shared" si="5"/>
        <v>9.2505035626850197E-4</v>
      </c>
      <c r="AM53" s="14">
        <f t="shared" si="6"/>
        <v>0.22227993381076949</v>
      </c>
      <c r="AN53" s="17">
        <f t="shared" si="7"/>
        <v>0.22355673423835087</v>
      </c>
      <c r="AO53" s="16">
        <f t="shared" si="8"/>
        <v>0.13234921133861297</v>
      </c>
      <c r="AP53" s="48"/>
      <c r="AR53" s="42">
        <v>3.3066338851132767E-3</v>
      </c>
      <c r="AS53" s="42">
        <v>5.1153293338936975E-3</v>
      </c>
      <c r="AT53" s="42">
        <v>2.2485159570739422E-3</v>
      </c>
      <c r="AU53" s="41">
        <f t="shared" si="9"/>
        <v>3.556826392026972E-3</v>
      </c>
      <c r="AV53" s="43"/>
      <c r="AW53" s="44">
        <f t="shared" si="23"/>
        <v>3.1823991614389778E-4</v>
      </c>
      <c r="AX53" s="44">
        <f t="shared" si="24"/>
        <v>1.7466264039746663E-2</v>
      </c>
      <c r="AY53" s="44">
        <f t="shared" si="25"/>
        <v>1.604530087803353E-3</v>
      </c>
      <c r="AZ53" s="3" t="s">
        <v>185</v>
      </c>
    </row>
    <row r="54" spans="1:52" ht="21" x14ac:dyDescent="0.4">
      <c r="B54" s="2" t="s">
        <v>38</v>
      </c>
      <c r="C54" s="3">
        <v>3.2829727628798343E-2</v>
      </c>
      <c r="D54" s="3">
        <v>6.2106337410816774E-2</v>
      </c>
      <c r="E54" s="3">
        <v>4.3671160735746804E-2</v>
      </c>
      <c r="F54" s="3">
        <v>4.1305431858562662E-2</v>
      </c>
      <c r="G54" s="3">
        <v>7.4054041362977302E-2</v>
      </c>
      <c r="H54" s="3">
        <v>3.5556483988672345E-2</v>
      </c>
      <c r="I54" s="3">
        <v>7.3012330364423519E-2</v>
      </c>
      <c r="J54" s="3">
        <v>0.10317189167276634</v>
      </c>
      <c r="K54" s="3">
        <v>9.4162395722470829E-2</v>
      </c>
      <c r="L54" s="3">
        <v>0.10347226730848393</v>
      </c>
      <c r="M54" s="3">
        <v>0.13700066706241709</v>
      </c>
      <c r="N54" s="3">
        <v>0.13313824773265329</v>
      </c>
      <c r="O54" s="6">
        <f t="shared" si="3"/>
        <v>7.7790081904065764E-2</v>
      </c>
      <c r="Q54" s="3">
        <v>2.6927960946722965E-2</v>
      </c>
      <c r="R54" s="3">
        <v>2.8600500196528166E-2</v>
      </c>
      <c r="S54" s="3">
        <v>3.4484909579388726E-2</v>
      </c>
      <c r="T54" s="3">
        <v>0.12347565009223822</v>
      </c>
      <c r="U54" s="3">
        <v>0.1155970985490193</v>
      </c>
      <c r="V54" s="3">
        <v>0.11972725681837397</v>
      </c>
      <c r="W54" s="3">
        <v>0.1237006187523718</v>
      </c>
      <c r="X54" s="3">
        <v>0.1267197017214034</v>
      </c>
      <c r="Y54" s="3">
        <v>0.15749869141269499</v>
      </c>
      <c r="Z54" s="5">
        <f t="shared" si="4"/>
        <v>9.5192487563193512E-2</v>
      </c>
      <c r="AB54" s="3">
        <v>0.14355686581844185</v>
      </c>
      <c r="AC54" s="3">
        <v>0.12079920419397379</v>
      </c>
      <c r="AD54" s="3">
        <v>0.12281815199346574</v>
      </c>
      <c r="AE54" s="3">
        <v>2.2064553136195916E-2</v>
      </c>
      <c r="AF54" s="3">
        <v>3.8000732405495077E-2</v>
      </c>
      <c r="AG54" s="3">
        <v>3.1878021970747718E-2</v>
      </c>
      <c r="AH54" s="3">
        <v>2.45575368074539E-2</v>
      </c>
      <c r="AI54" s="3">
        <v>1.2915353065349772E-2</v>
      </c>
      <c r="AJ54" s="3">
        <v>1.4752971176137315E-2</v>
      </c>
      <c r="AK54" s="5">
        <f t="shared" si="5"/>
        <v>5.9038154507473441E-2</v>
      </c>
      <c r="AM54" s="14">
        <f t="shared" si="6"/>
        <v>0.18471669205905683</v>
      </c>
      <c r="AN54" s="17">
        <f t="shared" si="7"/>
        <v>0.17547483111909179</v>
      </c>
      <c r="AO54" s="16">
        <f t="shared" si="8"/>
        <v>7.9535039533023724E-2</v>
      </c>
      <c r="AP54" s="48"/>
      <c r="AR54" s="42">
        <v>0.13289820399498339</v>
      </c>
      <c r="AS54" s="42">
        <v>0.16328657745059966</v>
      </c>
      <c r="AT54" s="42">
        <v>0.19992608509792681</v>
      </c>
      <c r="AU54" s="41">
        <f t="shared" si="9"/>
        <v>0.16537028884783661</v>
      </c>
      <c r="AV54" s="43"/>
      <c r="AW54" s="44">
        <f t="shared" si="23"/>
        <v>1.2034175691833958E-3</v>
      </c>
      <c r="AX54" s="44">
        <f t="shared" si="24"/>
        <v>2.5465394874698035E-2</v>
      </c>
      <c r="AY54" s="44">
        <f t="shared" si="25"/>
        <v>4.8815153497717796E-3</v>
      </c>
      <c r="AZ54" s="3" t="s">
        <v>185</v>
      </c>
    </row>
    <row r="55" spans="1:52" ht="21" x14ac:dyDescent="0.4">
      <c r="B55" s="2" t="s">
        <v>39</v>
      </c>
      <c r="C55" s="3">
        <v>3.3134270556709269E-2</v>
      </c>
      <c r="D55" s="3">
        <v>3.7328665462062718E-2</v>
      </c>
      <c r="E55" s="3">
        <v>2.8447936908653139E-2</v>
      </c>
      <c r="F55" s="3">
        <v>3.354687447978813E-2</v>
      </c>
      <c r="G55" s="3">
        <v>1.6853214699372218E-2</v>
      </c>
      <c r="H55" s="3">
        <v>4.9734837126439141E-2</v>
      </c>
      <c r="I55" s="3">
        <v>3.7332196862112976E-2</v>
      </c>
      <c r="J55" s="3">
        <v>5.6495891258148905E-2</v>
      </c>
      <c r="K55" s="3">
        <v>3.4858288667994286E-2</v>
      </c>
      <c r="L55" s="3">
        <v>6.0938380377988273E-2</v>
      </c>
      <c r="M55" s="3">
        <v>6.9753790677686528E-2</v>
      </c>
      <c r="N55" s="3">
        <v>6.6182515524453228E-2</v>
      </c>
      <c r="O55" s="6">
        <f t="shared" si="3"/>
        <v>4.3717238550117395E-2</v>
      </c>
      <c r="Q55" s="3">
        <v>8.617627394659013E-3</v>
      </c>
      <c r="R55" s="3">
        <v>6.7306639032962429E-3</v>
      </c>
      <c r="S55" s="3">
        <v>6.2817516420497002E-3</v>
      </c>
      <c r="T55" s="3">
        <v>5.2830264310682745E-2</v>
      </c>
      <c r="U55" s="3">
        <v>5.8500555945859976E-2</v>
      </c>
      <c r="V55" s="3">
        <v>3.6866688945568063E-2</v>
      </c>
      <c r="W55" s="3">
        <v>3.1589294182894224E-2</v>
      </c>
      <c r="X55" s="3">
        <v>2.6877625801423718E-2</v>
      </c>
      <c r="Y55" s="3">
        <v>3.102903830033826E-2</v>
      </c>
      <c r="Z55" s="5">
        <f t="shared" si="4"/>
        <v>2.8813723380752436E-2</v>
      </c>
      <c r="AB55" s="3">
        <v>8.5401452871258068E-2</v>
      </c>
      <c r="AC55" s="3">
        <v>2.8557576671210901E-2</v>
      </c>
      <c r="AD55" s="3">
        <v>3.0522854341571367E-2</v>
      </c>
      <c r="AE55" s="3">
        <v>6.7289860137647152E-3</v>
      </c>
      <c r="AF55" s="3">
        <v>7.8309201596748947E-3</v>
      </c>
      <c r="AG55" s="3">
        <v>1.2874987231342731E-2</v>
      </c>
      <c r="AH55" s="3">
        <v>7.4549328627004025E-3</v>
      </c>
      <c r="AI55" s="3">
        <v>2.9921812188394149E-3</v>
      </c>
      <c r="AJ55" s="3">
        <v>8.1532181416077449E-3</v>
      </c>
      <c r="AK55" s="5">
        <f t="shared" si="5"/>
        <v>2.1168567723552249E-2</v>
      </c>
      <c r="AM55" s="19">
        <f t="shared" si="6"/>
        <v>3.5697560395626056E-2</v>
      </c>
      <c r="AN55" s="15">
        <f t="shared" si="7"/>
        <v>1.2613971370646512E-2</v>
      </c>
      <c r="AO55" s="16">
        <f t="shared" si="8"/>
        <v>0.24403140018815306</v>
      </c>
      <c r="AP55" s="48" t="s">
        <v>192</v>
      </c>
      <c r="AR55" s="42">
        <v>1.4118107525237384E-2</v>
      </c>
      <c r="AS55" s="42">
        <v>3.3809058896043201E-2</v>
      </c>
      <c r="AT55" s="42">
        <v>3.0328212909111089E-2</v>
      </c>
      <c r="AU55" s="41">
        <f t="shared" si="9"/>
        <v>2.6085126443463891E-2</v>
      </c>
      <c r="AV55" s="43"/>
      <c r="AW55" s="18">
        <f t="shared" si="23"/>
        <v>5.3370268089477063E-2</v>
      </c>
      <c r="AX55" s="18">
        <f t="shared" si="24"/>
        <v>0.4113192053050061</v>
      </c>
      <c r="AY55" s="18">
        <f t="shared" si="25"/>
        <v>0.3811815001821835</v>
      </c>
      <c r="AZ55" s="3"/>
    </row>
    <row r="56" spans="1:52" ht="21" x14ac:dyDescent="0.4">
      <c r="B56" s="20" t="s">
        <v>40</v>
      </c>
      <c r="C56" s="3">
        <v>0.40488982265758244</v>
      </c>
      <c r="D56" s="3">
        <v>0.73133050058168059</v>
      </c>
      <c r="E56" s="3">
        <v>0.63064116859078423</v>
      </c>
      <c r="F56" s="3">
        <v>0.99116694054275978</v>
      </c>
      <c r="G56" s="3">
        <v>0.93678773195978537</v>
      </c>
      <c r="H56" s="3">
        <v>1.1149308896708918</v>
      </c>
      <c r="I56" s="3">
        <v>0.88812265181326089</v>
      </c>
      <c r="J56" s="3">
        <v>1.3237941294061668</v>
      </c>
      <c r="K56" s="3">
        <v>0.91892007465599768</v>
      </c>
      <c r="L56" s="3">
        <v>0.70657988438276997</v>
      </c>
      <c r="M56" s="3">
        <v>0.83805705003992226</v>
      </c>
      <c r="N56" s="3">
        <v>0.79170139509262882</v>
      </c>
      <c r="O56" s="6">
        <f t="shared" si="3"/>
        <v>0.85641018661618584</v>
      </c>
      <c r="Q56" s="3">
        <v>0.19457650808749322</v>
      </c>
      <c r="R56" s="3">
        <v>0.24087676834432689</v>
      </c>
      <c r="S56" s="3">
        <v>0.19104152733687599</v>
      </c>
      <c r="T56" s="3">
        <v>1.4124520859259722</v>
      </c>
      <c r="U56" s="3">
        <v>1.1116665644538619</v>
      </c>
      <c r="V56" s="3">
        <v>1.2813858876226569</v>
      </c>
      <c r="W56" s="3">
        <v>0.91606726964488894</v>
      </c>
      <c r="X56" s="3">
        <v>1.0346021785478674</v>
      </c>
      <c r="Y56" s="3">
        <v>1.2380648216043151</v>
      </c>
      <c r="Z56" s="5">
        <f t="shared" si="4"/>
        <v>0.84674817906313971</v>
      </c>
      <c r="AB56" s="3">
        <v>0.84027702959119865</v>
      </c>
      <c r="AC56" s="3">
        <v>0.74857221614781089</v>
      </c>
      <c r="AD56" s="3">
        <v>0.96830121725499252</v>
      </c>
      <c r="AE56" s="3">
        <v>0.16218149247879038</v>
      </c>
      <c r="AF56" s="3">
        <v>0.2905440613270342</v>
      </c>
      <c r="AG56" s="3">
        <v>0.24689741077598532</v>
      </c>
      <c r="AH56" s="3">
        <v>0.20183372861711635</v>
      </c>
      <c r="AI56" s="3">
        <v>0.10705558552434435</v>
      </c>
      <c r="AJ56" s="3">
        <v>0.11829092582878714</v>
      </c>
      <c r="AK56" s="5">
        <f t="shared" si="5"/>
        <v>0.40932818528289555</v>
      </c>
      <c r="AM56" s="14">
        <f t="shared" si="6"/>
        <v>0.47672389880071042</v>
      </c>
      <c r="AN56" s="15">
        <f t="shared" si="7"/>
        <v>1.0592096007875917E-3</v>
      </c>
      <c r="AO56" s="24">
        <f t="shared" si="8"/>
        <v>2.275371792950653E-2</v>
      </c>
      <c r="AP56" s="48" t="s">
        <v>192</v>
      </c>
      <c r="AR56" s="42">
        <v>0.52154169130804406</v>
      </c>
      <c r="AS56" s="42">
        <v>0.77558287482616295</v>
      </c>
      <c r="AT56" s="42">
        <v>1.1909435069214622</v>
      </c>
      <c r="AU56" s="41">
        <f t="shared" si="9"/>
        <v>0.82935602435188971</v>
      </c>
      <c r="AV56" s="43"/>
      <c r="AW56" s="18">
        <f t="shared" si="23"/>
        <v>0.43581177783491576</v>
      </c>
      <c r="AX56" s="18">
        <f t="shared" si="24"/>
        <v>0.47848239863604369</v>
      </c>
      <c r="AY56" s="18">
        <f t="shared" si="25"/>
        <v>4.7176790672030088E-2</v>
      </c>
      <c r="AZ56" s="3"/>
    </row>
    <row r="57" spans="1:52" ht="21" x14ac:dyDescent="0.4">
      <c r="B57" s="20" t="s">
        <v>41</v>
      </c>
      <c r="C57" s="3">
        <v>2.3327988277977298E-2</v>
      </c>
      <c r="D57" s="3">
        <v>1.3235298327600169E-2</v>
      </c>
      <c r="E57" s="3">
        <v>8.2457072982410045E-3</v>
      </c>
      <c r="F57" s="3">
        <v>3.6549791632710343E-3</v>
      </c>
      <c r="G57" s="3">
        <v>9.3902885093576586E-3</v>
      </c>
      <c r="H57" s="3">
        <v>2.4307277284248913E-3</v>
      </c>
      <c r="I57" s="3">
        <v>4.1157444238836757E-3</v>
      </c>
      <c r="J57" s="3">
        <v>1.1115668165966069E-2</v>
      </c>
      <c r="K57" s="3">
        <v>3.5298665700577027E-2</v>
      </c>
      <c r="L57" s="3">
        <v>2.6080100161769513E-2</v>
      </c>
      <c r="M57" s="3">
        <v>4.9753452524673954E-2</v>
      </c>
      <c r="N57" s="3">
        <v>5.0838996956352543E-2</v>
      </c>
      <c r="O57" s="6">
        <f t="shared" si="3"/>
        <v>1.9790634769841237E-2</v>
      </c>
      <c r="Q57" s="3">
        <v>8.9915678338749866E-4</v>
      </c>
      <c r="R57" s="3">
        <v>1.0476885860933195E-3</v>
      </c>
      <c r="S57" s="3">
        <v>1.3021446180229326E-3</v>
      </c>
      <c r="T57" s="3">
        <v>4.2722878685051173E-3</v>
      </c>
      <c r="U57" s="3">
        <v>2.7428180657069604E-3</v>
      </c>
      <c r="V57" s="3">
        <v>4.2047711493986492E-3</v>
      </c>
      <c r="W57" s="3">
        <v>6.6376846715054935E-2</v>
      </c>
      <c r="X57" s="3">
        <v>8.9902777349654989E-2</v>
      </c>
      <c r="Y57" s="3">
        <v>0.13755587637734784</v>
      </c>
      <c r="Z57" s="5">
        <f t="shared" si="4"/>
        <v>3.4256040834796914E-2</v>
      </c>
      <c r="AB57" s="3">
        <v>8.0730703169988191E-2</v>
      </c>
      <c r="AC57" s="3">
        <v>5.1684730401591786E-2</v>
      </c>
      <c r="AD57" s="3">
        <v>4.6104044748316371E-2</v>
      </c>
      <c r="AE57" s="3">
        <v>5.6496499113062159E-3</v>
      </c>
      <c r="AF57" s="3">
        <v>2.0088848720030443E-3</v>
      </c>
      <c r="AG57" s="3">
        <v>6.3918376325814976E-3</v>
      </c>
      <c r="AH57" s="3">
        <v>1.060546215293115E-2</v>
      </c>
      <c r="AI57" s="3">
        <v>3.580464352683093E-3</v>
      </c>
      <c r="AJ57" s="3">
        <v>1.5386230837621411E-3</v>
      </c>
      <c r="AK57" s="5">
        <f t="shared" si="5"/>
        <v>2.3143822258351498E-2</v>
      </c>
      <c r="AM57" s="14">
        <f t="shared" si="6"/>
        <v>0.18484469984294177</v>
      </c>
      <c r="AN57" s="17">
        <f t="shared" si="7"/>
        <v>0.37208107893166087</v>
      </c>
      <c r="AO57" s="16">
        <f t="shared" si="8"/>
        <v>0.28908449588368379</v>
      </c>
      <c r="AP57" s="48"/>
      <c r="AR57" s="42">
        <v>7.0888348727576225E-2</v>
      </c>
      <c r="AS57" s="42">
        <v>0.11886218893641634</v>
      </c>
      <c r="AT57" s="42">
        <v>0.23777110120654218</v>
      </c>
      <c r="AU57" s="41">
        <f t="shared" si="9"/>
        <v>0.1425072129568449</v>
      </c>
      <c r="AV57" s="43"/>
      <c r="AW57" s="44">
        <f t="shared" si="23"/>
        <v>1.0239495193433832E-4</v>
      </c>
      <c r="AX57" s="44">
        <f t="shared" si="24"/>
        <v>1.0795435313891381E-2</v>
      </c>
      <c r="AY57" s="44">
        <f t="shared" si="25"/>
        <v>1.5677209985203557E-3</v>
      </c>
      <c r="AZ57" s="3" t="s">
        <v>185</v>
      </c>
    </row>
    <row r="58" spans="1:52" ht="21" x14ac:dyDescent="0.4">
      <c r="B58" s="20" t="s">
        <v>42</v>
      </c>
      <c r="C58" s="3">
        <v>0.21409367832138435</v>
      </c>
      <c r="D58" s="3">
        <v>0.19167021101719434</v>
      </c>
      <c r="E58" s="3">
        <v>0.17288351597478971</v>
      </c>
      <c r="F58" s="3">
        <v>0.23006022432795883</v>
      </c>
      <c r="G58" s="3">
        <v>0.27386473886479856</v>
      </c>
      <c r="H58" s="3">
        <v>0.23022876899348044</v>
      </c>
      <c r="I58" s="3">
        <v>0.27076098823070949</v>
      </c>
      <c r="J58" s="3">
        <v>0.35756449897452286</v>
      </c>
      <c r="K58" s="3">
        <v>0.32157309534820105</v>
      </c>
      <c r="L58" s="3">
        <v>0.31033198859159228</v>
      </c>
      <c r="M58" s="3">
        <v>0.44442752509333061</v>
      </c>
      <c r="N58" s="3">
        <v>0.33006687187441808</v>
      </c>
      <c r="O58" s="6">
        <f t="shared" si="3"/>
        <v>0.27896050880103168</v>
      </c>
      <c r="Q58" s="3">
        <v>4.7592419536578376E-2</v>
      </c>
      <c r="R58" s="3">
        <v>8.7411845678195502E-2</v>
      </c>
      <c r="S58" s="3">
        <v>7.509428342312903E-2</v>
      </c>
      <c r="T58" s="3">
        <v>0.32509179461554227</v>
      </c>
      <c r="U58" s="3">
        <v>0.22776216448254816</v>
      </c>
      <c r="V58" s="3">
        <v>0.33860085186900379</v>
      </c>
      <c r="W58" s="3">
        <v>0.47639950353342952</v>
      </c>
      <c r="X58" s="3">
        <v>0.53340054987377772</v>
      </c>
      <c r="Y58" s="3">
        <v>0.68685036876397465</v>
      </c>
      <c r="Z58" s="5">
        <f t="shared" si="4"/>
        <v>0.31091153130846433</v>
      </c>
      <c r="AB58" s="3">
        <v>0.56644288043831759</v>
      </c>
      <c r="AC58" s="3">
        <v>0.35937511372802711</v>
      </c>
      <c r="AD58" s="3">
        <v>0.49708648499130514</v>
      </c>
      <c r="AE58" s="3">
        <v>6.2061825891363803E-2</v>
      </c>
      <c r="AF58" s="3">
        <v>9.9771153704305879E-2</v>
      </c>
      <c r="AG58" s="3">
        <v>0.11789389411205874</v>
      </c>
      <c r="AH58" s="3">
        <v>8.234552169409208E-2</v>
      </c>
      <c r="AI58" s="3">
        <v>3.9870864511181901E-2</v>
      </c>
      <c r="AJ58" s="3">
        <v>3.4764965947255845E-2</v>
      </c>
      <c r="AK58" s="5">
        <f t="shared" si="5"/>
        <v>0.20662363389087865</v>
      </c>
      <c r="AM58" s="14">
        <f t="shared" si="6"/>
        <v>0.32476034522560782</v>
      </c>
      <c r="AN58" s="17">
        <f t="shared" si="7"/>
        <v>0.14100581027193509</v>
      </c>
      <c r="AO58" s="16">
        <f t="shared" si="8"/>
        <v>0.16121577789398295</v>
      </c>
      <c r="AP58" s="48"/>
      <c r="AR58" s="42">
        <v>0.40437163610518406</v>
      </c>
      <c r="AS58" s="42">
        <v>0.92252944730602837</v>
      </c>
      <c r="AT58" s="42">
        <v>1.5399006554540053</v>
      </c>
      <c r="AU58" s="41">
        <f t="shared" si="9"/>
        <v>0.95560057962173917</v>
      </c>
      <c r="AV58" s="43"/>
      <c r="AW58" s="44">
        <f t="shared" si="23"/>
        <v>3.1253541371216795E-4</v>
      </c>
      <c r="AX58" s="44">
        <f t="shared" si="24"/>
        <v>6.8088934356005737E-3</v>
      </c>
      <c r="AY58" s="44">
        <f t="shared" si="25"/>
        <v>2.5951911371459233E-3</v>
      </c>
      <c r="AZ58" s="3" t="s">
        <v>185</v>
      </c>
    </row>
    <row r="59" spans="1:52" ht="21" x14ac:dyDescent="0.4">
      <c r="B59" s="2" t="s">
        <v>43</v>
      </c>
      <c r="C59" s="3">
        <v>1.3378570823127189E-2</v>
      </c>
      <c r="D59" s="3">
        <v>8.8667742287818832E-3</v>
      </c>
      <c r="E59" s="3">
        <v>8.1593518956561938E-3</v>
      </c>
      <c r="F59" s="3">
        <v>6.8106978148589469E-3</v>
      </c>
      <c r="G59" s="3">
        <v>1.3192720371937649E-2</v>
      </c>
      <c r="H59" s="3">
        <v>4.1172167893766699E-3</v>
      </c>
      <c r="I59" s="3">
        <v>1.627670477979859E-2</v>
      </c>
      <c r="J59" s="3">
        <v>1.9996995975950296E-2</v>
      </c>
      <c r="K59" s="3">
        <v>2.7068508269419481E-2</v>
      </c>
      <c r="L59" s="3">
        <v>2.2814786808182112E-2</v>
      </c>
      <c r="M59" s="3">
        <v>4.4277823937428067E-2</v>
      </c>
      <c r="N59" s="3">
        <v>3.6413673200201176E-2</v>
      </c>
      <c r="O59" s="6">
        <f t="shared" si="3"/>
        <v>1.8447818741226519E-2</v>
      </c>
      <c r="Q59" s="3">
        <v>1.1570906999830617E-3</v>
      </c>
      <c r="R59" s="3">
        <v>4.8937133680843044E-3</v>
      </c>
      <c r="S59" s="3">
        <v>4.6267543669783291E-3</v>
      </c>
      <c r="T59" s="3">
        <v>9.4770978668581377E-3</v>
      </c>
      <c r="U59" s="3">
        <v>6.3867006944626856E-3</v>
      </c>
      <c r="V59" s="3">
        <v>1.1552159084642808E-2</v>
      </c>
      <c r="W59" s="3">
        <v>2.8224073390800609E-2</v>
      </c>
      <c r="X59" s="3">
        <v>4.50784896795631E-2</v>
      </c>
      <c r="Y59" s="3">
        <v>6.298708972344115E-2</v>
      </c>
      <c r="Z59" s="5">
        <f t="shared" si="4"/>
        <v>1.9375907652757134E-2</v>
      </c>
      <c r="AB59" s="3">
        <v>5.5728454769072962E-2</v>
      </c>
      <c r="AC59" s="3">
        <v>1.9117305250881175E-2</v>
      </c>
      <c r="AD59" s="3">
        <v>3.4476290713432042E-2</v>
      </c>
      <c r="AE59" s="3">
        <v>2.4150145292508953E-3</v>
      </c>
      <c r="AF59" s="3">
        <v>5.8924212596374956E-3</v>
      </c>
      <c r="AG59" s="3">
        <v>7.7158611421876654E-3</v>
      </c>
      <c r="AH59" s="3">
        <v>6.7940947321044262E-3</v>
      </c>
      <c r="AI59" s="3">
        <v>3.0349835449904779E-3</v>
      </c>
      <c r="AJ59" s="3">
        <v>4.0904616258988372E-3</v>
      </c>
      <c r="AK59" s="5">
        <f t="shared" si="5"/>
        <v>1.5473876396384E-2</v>
      </c>
      <c r="AM59" s="14">
        <f t="shared" si="6"/>
        <v>0.45102465003717007</v>
      </c>
      <c r="AN59" s="17">
        <f t="shared" si="7"/>
        <v>0.33058334535727629</v>
      </c>
      <c r="AO59" s="16">
        <f t="shared" si="8"/>
        <v>0.34228811092823735</v>
      </c>
      <c r="AP59" s="48"/>
      <c r="AR59" s="42">
        <v>3.6342260966415275E-2</v>
      </c>
      <c r="AS59" s="42">
        <v>7.3586758496673982E-2</v>
      </c>
      <c r="AT59" s="42">
        <v>0.14276706076836285</v>
      </c>
      <c r="AU59" s="41">
        <f t="shared" si="9"/>
        <v>8.4232026743817356E-2</v>
      </c>
      <c r="AV59" s="43"/>
      <c r="AW59" s="44">
        <f t="shared" si="23"/>
        <v>4.8371632934930659E-4</v>
      </c>
      <c r="AX59" s="44">
        <f t="shared" si="24"/>
        <v>5.1997902255977741E-3</v>
      </c>
      <c r="AY59" s="44">
        <f t="shared" si="25"/>
        <v>2.698616077089992E-3</v>
      </c>
      <c r="AZ59" s="3" t="s">
        <v>185</v>
      </c>
    </row>
    <row r="60" spans="1:52" ht="21" x14ac:dyDescent="0.4">
      <c r="B60" s="2" t="s">
        <v>44</v>
      </c>
      <c r="C60" s="3">
        <v>4.210305978368618E-3</v>
      </c>
      <c r="D60" s="3">
        <v>4.5533836932003533E-3</v>
      </c>
      <c r="E60" s="3">
        <v>3.2543650288389837E-3</v>
      </c>
      <c r="F60" s="3">
        <v>6.3653672438813667E-3</v>
      </c>
      <c r="G60" s="3">
        <v>1.1145831707208932E-2</v>
      </c>
      <c r="H60" s="3">
        <v>1.5741040272729519E-3</v>
      </c>
      <c r="I60" s="3">
        <v>1.1885986051733029E-2</v>
      </c>
      <c r="J60" s="3">
        <v>1.1683008507140141E-2</v>
      </c>
      <c r="K60" s="3">
        <v>1.9484237152716626E-2</v>
      </c>
      <c r="L60" s="3">
        <v>1.7971945444809626E-2</v>
      </c>
      <c r="M60" s="3">
        <v>1.8197119100184615E-2</v>
      </c>
      <c r="N60" s="3">
        <v>2.3498538279492796E-2</v>
      </c>
      <c r="O60" s="6">
        <f t="shared" si="3"/>
        <v>1.1152016017904005E-2</v>
      </c>
      <c r="Q60" s="3">
        <v>1.4910875013736922E-3</v>
      </c>
      <c r="R60" s="3">
        <v>3.4998488018644293E-3</v>
      </c>
      <c r="S60" s="3">
        <v>3.3099945501427414E-3</v>
      </c>
      <c r="T60" s="3">
        <v>4.8737190792864996E-3</v>
      </c>
      <c r="U60" s="3">
        <v>4.5209229634960591E-3</v>
      </c>
      <c r="V60" s="3">
        <v>1.0934731527059266E-2</v>
      </c>
      <c r="W60" s="3">
        <v>7.6951134760773572E-3</v>
      </c>
      <c r="X60" s="3">
        <v>1.5052995660854107E-2</v>
      </c>
      <c r="Y60" s="3">
        <v>1.513672048024485E-2</v>
      </c>
      <c r="Z60" s="5">
        <f t="shared" si="4"/>
        <v>7.3905704489332213E-3</v>
      </c>
      <c r="AB60" s="3">
        <v>1.5775228157720322E-2</v>
      </c>
      <c r="AC60" s="3">
        <v>7.9995469666401323E-3</v>
      </c>
      <c r="AD60" s="3">
        <v>9.6510358489539962E-3</v>
      </c>
      <c r="AE60" s="3">
        <v>3.7338283294423768E-3</v>
      </c>
      <c r="AF60" s="3">
        <v>5.0039425971203531E-3</v>
      </c>
      <c r="AG60" s="3">
        <v>9.4964444826925107E-3</v>
      </c>
      <c r="AH60" s="3">
        <v>6.1775638656140289E-3</v>
      </c>
      <c r="AI60" s="3">
        <v>1.238281249579585E-3</v>
      </c>
      <c r="AJ60" s="3">
        <v>1.7459166760760759E-3</v>
      </c>
      <c r="AK60" s="5">
        <f t="shared" si="5"/>
        <v>6.7579764637599312E-3</v>
      </c>
      <c r="AM60" s="14">
        <f t="shared" si="6"/>
        <v>0.10216372683090051</v>
      </c>
      <c r="AN60" s="17">
        <f t="shared" si="7"/>
        <v>6.5150723466997323E-2</v>
      </c>
      <c r="AO60" s="16">
        <f t="shared" si="8"/>
        <v>0.3932001857485975</v>
      </c>
      <c r="AP60" s="48"/>
      <c r="AR60" s="42">
        <v>1.3652777679316571E-2</v>
      </c>
      <c r="AS60" s="42">
        <v>2.0918610530241862E-2</v>
      </c>
      <c r="AT60" s="42">
        <v>3.3473264247792567E-2</v>
      </c>
      <c r="AU60" s="41">
        <f t="shared" si="9"/>
        <v>2.2681550819117002E-2</v>
      </c>
      <c r="AV60" s="43"/>
      <c r="AW60" s="44">
        <f t="shared" si="23"/>
        <v>1.9574681114586465E-2</v>
      </c>
      <c r="AX60" s="44">
        <f t="shared" si="24"/>
        <v>2.5633137344323377E-3</v>
      </c>
      <c r="AY60" s="44">
        <f t="shared" si="25"/>
        <v>1.3927968145408499E-3</v>
      </c>
      <c r="AZ60" s="3" t="s">
        <v>185</v>
      </c>
    </row>
    <row r="61" spans="1:52" ht="21" x14ac:dyDescent="0.4">
      <c r="B61" s="2" t="s">
        <v>45</v>
      </c>
      <c r="C61" s="3">
        <v>3.5786643687051839E-2</v>
      </c>
      <c r="D61" s="3">
        <v>2.0245227176114648E-2</v>
      </c>
      <c r="E61" s="3">
        <v>1.8233618687822136E-2</v>
      </c>
      <c r="F61" s="3">
        <v>3.3829988520091982E-2</v>
      </c>
      <c r="G61" s="3">
        <v>3.9494944597255055E-2</v>
      </c>
      <c r="H61" s="3">
        <v>2.8818219256906065E-2</v>
      </c>
      <c r="I61" s="3">
        <v>4.7460268975620085E-2</v>
      </c>
      <c r="J61" s="3">
        <v>4.3834060658630235E-2</v>
      </c>
      <c r="K61" s="3">
        <v>3.8797132184833702E-2</v>
      </c>
      <c r="L61" s="3">
        <v>1.4521510726038503E-2</v>
      </c>
      <c r="M61" s="3">
        <v>1.8684315230164436E-2</v>
      </c>
      <c r="N61" s="3">
        <v>1.3764121464150325E-2</v>
      </c>
      <c r="O61" s="6">
        <f t="shared" si="3"/>
        <v>2.9455837597056587E-2</v>
      </c>
      <c r="Q61" s="3">
        <v>4.9703720479432924E-2</v>
      </c>
      <c r="R61" s="3">
        <v>4.7346072481575179E-2</v>
      </c>
      <c r="S61" s="3">
        <v>4.242612487447394E-2</v>
      </c>
      <c r="T61" s="3">
        <v>1.4969693698135765E-2</v>
      </c>
      <c r="U61" s="3">
        <v>1.3810565172999166E-2</v>
      </c>
      <c r="V61" s="3">
        <v>1.8317871022995206E-2</v>
      </c>
      <c r="W61" s="3">
        <v>3.1050401959449928E-2</v>
      </c>
      <c r="X61" s="3">
        <v>9.638616618407498E-3</v>
      </c>
      <c r="Y61" s="3">
        <v>7.1965313903256285E-3</v>
      </c>
      <c r="Z61" s="5">
        <f t="shared" si="4"/>
        <v>2.6051066410866144E-2</v>
      </c>
      <c r="AB61" s="3">
        <v>1.6791297880854105E-2</v>
      </c>
      <c r="AC61" s="3">
        <v>1.8808849435551084E-2</v>
      </c>
      <c r="AD61" s="3">
        <v>2.0656232125949733E-2</v>
      </c>
      <c r="AE61" s="3">
        <v>4.0043586658549145E-2</v>
      </c>
      <c r="AF61" s="3">
        <v>2.9662594217285357E-2</v>
      </c>
      <c r="AG61" s="3">
        <v>3.3263634835801519E-2</v>
      </c>
      <c r="AH61" s="3">
        <v>2.7891478945641372E-2</v>
      </c>
      <c r="AI61" s="3">
        <v>3.2730209446623977E-2</v>
      </c>
      <c r="AJ61" s="3">
        <v>5.8307445860190224E-2</v>
      </c>
      <c r="AK61" s="5">
        <f t="shared" si="5"/>
        <v>3.0906147711827387E-2</v>
      </c>
      <c r="AM61" s="14">
        <f t="shared" si="6"/>
        <v>0.29663040550513509</v>
      </c>
      <c r="AN61" s="17">
        <f t="shared" si="7"/>
        <v>0.39610272914835881</v>
      </c>
      <c r="AO61" s="16">
        <f t="shared" si="8"/>
        <v>0.25013211165908295</v>
      </c>
      <c r="AP61" s="48"/>
      <c r="AR61" s="42">
        <v>8.2939941721485833E-2</v>
      </c>
      <c r="AS61" s="42">
        <v>2.4608116058364115E-2</v>
      </c>
      <c r="AT61" s="42">
        <v>5.7688975929144203E-2</v>
      </c>
      <c r="AU61" s="41">
        <f t="shared" si="9"/>
        <v>5.5079011236331382E-2</v>
      </c>
      <c r="AV61" s="43"/>
      <c r="AW61" s="44">
        <f t="shared" si="23"/>
        <v>1.3377225600056632E-2</v>
      </c>
      <c r="AX61" s="44">
        <f t="shared" si="24"/>
        <v>2.6941459295151748E-2</v>
      </c>
      <c r="AY61" s="44">
        <f t="shared" si="25"/>
        <v>3.1677508339012506E-2</v>
      </c>
      <c r="AZ61" s="3" t="s">
        <v>185</v>
      </c>
    </row>
    <row r="62" spans="1:52" ht="21" x14ac:dyDescent="0.4">
      <c r="B62" s="20" t="s">
        <v>46</v>
      </c>
      <c r="C62" s="3">
        <v>0.31015908802109021</v>
      </c>
      <c r="D62" s="3">
        <v>0.37515579826747797</v>
      </c>
      <c r="E62" s="3">
        <v>0.3553182202182798</v>
      </c>
      <c r="F62" s="3">
        <v>0.41418023328336923</v>
      </c>
      <c r="G62" s="3">
        <v>0.31126034747763126</v>
      </c>
      <c r="H62" s="3">
        <v>0.41190051174395304</v>
      </c>
      <c r="I62" s="3">
        <v>0.30421954736991175</v>
      </c>
      <c r="J62" s="3">
        <v>0.45350227245592839</v>
      </c>
      <c r="K62" s="3">
        <v>0.22076005871595819</v>
      </c>
      <c r="L62" s="3">
        <v>0.13732354619367837</v>
      </c>
      <c r="M62" s="3">
        <v>0.15479401742408555</v>
      </c>
      <c r="N62" s="3">
        <v>0.11056283614823456</v>
      </c>
      <c r="O62" s="6">
        <f t="shared" si="3"/>
        <v>0.29659470644329988</v>
      </c>
      <c r="Q62" s="3">
        <v>0.62991501766515745</v>
      </c>
      <c r="R62" s="3">
        <v>0.67100555692489883</v>
      </c>
      <c r="S62" s="3">
        <v>0.78519856899085216</v>
      </c>
      <c r="T62" s="3">
        <v>0.17979255847829634</v>
      </c>
      <c r="U62" s="3">
        <v>0.25415168304866864</v>
      </c>
      <c r="V62" s="3">
        <v>0.2455356948102235</v>
      </c>
      <c r="W62" s="3">
        <v>0.64523566219137451</v>
      </c>
      <c r="X62" s="3">
        <v>0.31125132078829904</v>
      </c>
      <c r="Y62" s="3">
        <v>0.26752112651520038</v>
      </c>
      <c r="Z62" s="5">
        <f t="shared" si="4"/>
        <v>0.44328968771255234</v>
      </c>
      <c r="AB62" s="3">
        <v>0.31090166588801305</v>
      </c>
      <c r="AC62" s="3">
        <v>0.43205780626122153</v>
      </c>
      <c r="AD62" s="3">
        <v>0.35939143738090318</v>
      </c>
      <c r="AE62" s="3">
        <v>0.70871967145214065</v>
      </c>
      <c r="AF62" s="3">
        <v>0.51122404000181754</v>
      </c>
      <c r="AG62" s="3">
        <v>0.59936874012864483</v>
      </c>
      <c r="AH62" s="3">
        <v>0.33094629104880147</v>
      </c>
      <c r="AI62" s="3">
        <v>0.52735346654349091</v>
      </c>
      <c r="AJ62" s="3">
        <v>0.61949513780744236</v>
      </c>
      <c r="AK62" s="5">
        <f t="shared" si="5"/>
        <v>0.48882869516805283</v>
      </c>
      <c r="AM62" s="19">
        <f t="shared" si="6"/>
        <v>3.6604952432365327E-2</v>
      </c>
      <c r="AN62" s="15">
        <f t="shared" si="7"/>
        <v>1.3495972354331802E-3</v>
      </c>
      <c r="AO62" s="16">
        <f t="shared" si="8"/>
        <v>0.31135360741598528</v>
      </c>
      <c r="AP62" s="48" t="s">
        <v>192</v>
      </c>
      <c r="AR62" s="42">
        <v>0.7733790142589233</v>
      </c>
      <c r="AS62" s="42">
        <v>0.61925324974961626</v>
      </c>
      <c r="AT62" s="42">
        <v>0.30652506927897288</v>
      </c>
      <c r="AU62" s="41">
        <f t="shared" si="9"/>
        <v>0.56638577776250421</v>
      </c>
      <c r="AV62" s="43"/>
      <c r="AW62" s="44">
        <f t="shared" si="23"/>
        <v>5.6277560745503436E-3</v>
      </c>
      <c r="AX62" s="18">
        <f t="shared" si="24"/>
        <v>0.22470981383287492</v>
      </c>
      <c r="AY62" s="18">
        <f t="shared" si="25"/>
        <v>0.24730984109184617</v>
      </c>
      <c r="AZ62" s="3"/>
    </row>
    <row r="63" spans="1:52" s="3" customFormat="1" x14ac:dyDescent="0.3">
      <c r="A63" s="6"/>
      <c r="B63" s="20" t="s">
        <v>175</v>
      </c>
      <c r="C63" s="3">
        <f>SUM(C44:C62)</f>
        <v>1.344908205198897</v>
      </c>
      <c r="D63" s="3">
        <f t="shared" ref="D63:AJ63" si="26">SUM(D44:D62)</f>
        <v>2.3437293690635288</v>
      </c>
      <c r="E63" s="3">
        <f t="shared" si="26"/>
        <v>1.8944278919870328</v>
      </c>
      <c r="F63" s="3">
        <f t="shared" si="26"/>
        <v>2.5270637745029578</v>
      </c>
      <c r="G63" s="3">
        <f t="shared" si="26"/>
        <v>2.58244886868192</v>
      </c>
      <c r="H63" s="3">
        <f t="shared" si="26"/>
        <v>2.7971381530352919</v>
      </c>
      <c r="I63" s="3">
        <f t="shared" si="26"/>
        <v>2.3864863409894035</v>
      </c>
      <c r="J63" s="3">
        <f t="shared" si="26"/>
        <v>3.6285437096682025</v>
      </c>
      <c r="K63" s="3">
        <f t="shared" si="26"/>
        <v>2.5772820643119734</v>
      </c>
      <c r="L63" s="3">
        <f t="shared" si="26"/>
        <v>2.0169674486220215</v>
      </c>
      <c r="M63" s="3">
        <f t="shared" si="26"/>
        <v>2.4687276945225753</v>
      </c>
      <c r="N63" s="3">
        <f t="shared" si="26"/>
        <v>2.2288995393622208</v>
      </c>
      <c r="O63" s="6">
        <f t="shared" si="3"/>
        <v>2.3997185883288354</v>
      </c>
      <c r="Q63" s="3">
        <f t="shared" si="26"/>
        <v>1.7385339254054024</v>
      </c>
      <c r="R63" s="3">
        <f t="shared" si="26"/>
        <v>1.7187753335870153</v>
      </c>
      <c r="S63" s="3">
        <f t="shared" si="26"/>
        <v>1.8289671542950336</v>
      </c>
      <c r="T63" s="3">
        <f t="shared" si="26"/>
        <v>3.4528578849534535</v>
      </c>
      <c r="U63" s="3">
        <f t="shared" si="26"/>
        <v>2.8322603294072071</v>
      </c>
      <c r="V63" s="3">
        <f t="shared" si="26"/>
        <v>3.0966273068323633</v>
      </c>
      <c r="W63" s="3">
        <f t="shared" si="26"/>
        <v>3.4276879865730114</v>
      </c>
      <c r="X63" s="3">
        <f t="shared" si="26"/>
        <v>3.3116473317282518</v>
      </c>
      <c r="Y63" s="3">
        <f t="shared" si="26"/>
        <v>3.9049472973409234</v>
      </c>
      <c r="Z63" s="5">
        <f t="shared" si="4"/>
        <v>2.8124782833469624</v>
      </c>
      <c r="AB63" s="3">
        <f t="shared" si="26"/>
        <v>2.7678134977045197</v>
      </c>
      <c r="AC63" s="3">
        <f t="shared" si="26"/>
        <v>2.4638881698762125</v>
      </c>
      <c r="AD63" s="3">
        <f t="shared" si="26"/>
        <v>2.8466477840284798</v>
      </c>
      <c r="AE63" s="3">
        <f t="shared" si="26"/>
        <v>1.4705046288945087</v>
      </c>
      <c r="AF63" s="3">
        <f t="shared" si="26"/>
        <v>1.7472779624739854</v>
      </c>
      <c r="AG63" s="3">
        <f t="shared" si="26"/>
        <v>1.3475636753937752</v>
      </c>
      <c r="AH63" s="3">
        <f t="shared" si="26"/>
        <v>1.2266324916458875</v>
      </c>
      <c r="AI63" s="3">
        <f t="shared" si="26"/>
        <v>1.1592742361011905</v>
      </c>
      <c r="AJ63" s="3">
        <f t="shared" si="26"/>
        <v>1.3768233915390118</v>
      </c>
      <c r="AK63" s="5">
        <f t="shared" si="5"/>
        <v>1.8229362041841743</v>
      </c>
      <c r="AM63" s="21">
        <f t="shared" si="6"/>
        <v>9.4042473113958094E-2</v>
      </c>
      <c r="AN63" s="15">
        <f t="shared" si="7"/>
        <v>2.212411569080476E-2</v>
      </c>
      <c r="AO63" s="24">
        <f t="shared" si="8"/>
        <v>7.1368500055081149E-3</v>
      </c>
      <c r="AP63" s="48" t="s">
        <v>192</v>
      </c>
      <c r="AR63" s="42">
        <f>SUM(AR44:AR62)</f>
        <v>4.4420707119126739</v>
      </c>
      <c r="AS63" s="42">
        <f t="shared" ref="AS63:AT63" si="27">SUM(AS44:AS62)</f>
        <v>5.3769094750759505</v>
      </c>
      <c r="AT63" s="42">
        <f t="shared" si="27"/>
        <v>5.8394156507109383</v>
      </c>
      <c r="AU63" s="41">
        <f t="shared" si="9"/>
        <v>5.2194652792331881</v>
      </c>
      <c r="AV63" s="4"/>
      <c r="AW63" s="44">
        <f>TTEST(AR63:AT63,C63:N63,1,2)</f>
        <v>1.9994246007206715E-6</v>
      </c>
      <c r="AX63" s="44">
        <f>TTEST(AR63:AT63,Q63:Y63,1,2)</f>
        <v>6.371667989578235E-4</v>
      </c>
      <c r="AY63" s="44">
        <f>TTEST(AR63:AT63,AB63:AJ63,1,2)</f>
        <v>1.132513260874414E-5</v>
      </c>
      <c r="AZ63" s="3" t="s">
        <v>185</v>
      </c>
    </row>
    <row r="64" spans="1:52" ht="21" x14ac:dyDescent="0.4">
      <c r="AM64" s="21"/>
      <c r="AN64" s="22"/>
      <c r="AO64" s="16"/>
      <c r="AP64" s="48"/>
      <c r="AR64" s="42"/>
      <c r="AS64" s="42"/>
      <c r="AT64" s="42"/>
      <c r="AU64" s="41"/>
    </row>
    <row r="65" spans="1:52" ht="21" x14ac:dyDescent="0.4">
      <c r="A65" s="1" t="s">
        <v>47</v>
      </c>
      <c r="B65" s="2" t="s">
        <v>48</v>
      </c>
      <c r="C65" s="3">
        <v>0.24378661379270009</v>
      </c>
      <c r="D65" s="3">
        <v>0.91619009496374615</v>
      </c>
      <c r="E65" s="3">
        <v>0.75548640775625242</v>
      </c>
      <c r="F65" s="3">
        <v>0.40500836852670763</v>
      </c>
      <c r="G65" s="3">
        <v>0.31864283242195857</v>
      </c>
      <c r="H65" s="3">
        <v>0.33044168800923163</v>
      </c>
      <c r="I65" s="3">
        <v>0.33924844066945359</v>
      </c>
      <c r="J65" s="3">
        <v>0.17599310187093381</v>
      </c>
      <c r="K65" s="3">
        <v>0.26944341349912515</v>
      </c>
      <c r="L65" s="3">
        <v>0.18234866779773803</v>
      </c>
      <c r="M65" s="3">
        <v>0.18647923863391605</v>
      </c>
      <c r="N65" s="3">
        <v>0.23836820578632023</v>
      </c>
      <c r="O65" s="6">
        <f t="shared" si="3"/>
        <v>0.36345308947734029</v>
      </c>
      <c r="Q65" s="3">
        <v>0.5012049536567118</v>
      </c>
      <c r="R65" s="3">
        <v>0.43121898488857069</v>
      </c>
      <c r="S65" s="3">
        <v>0.71542931250769415</v>
      </c>
      <c r="T65" s="3">
        <v>0.32167132508583746</v>
      </c>
      <c r="U65" s="3">
        <v>0.34092361903193424</v>
      </c>
      <c r="V65" s="3">
        <v>0.55852140500603997</v>
      </c>
      <c r="W65" s="3">
        <v>0.67749649022744729</v>
      </c>
      <c r="X65" s="3">
        <v>0.96469662594328187</v>
      </c>
      <c r="Y65" s="3">
        <v>0.88318180870823082</v>
      </c>
      <c r="Z65" s="5">
        <f t="shared" si="4"/>
        <v>0.59937161389508309</v>
      </c>
      <c r="AB65" s="3">
        <v>0.18073969677364912</v>
      </c>
      <c r="AC65" s="3">
        <v>0.7410159690130752</v>
      </c>
      <c r="AD65" s="3">
        <v>0.32819335763461022</v>
      </c>
      <c r="AE65" s="3">
        <v>0.3996763606623337</v>
      </c>
      <c r="AF65" s="3">
        <v>0.13494392959565801</v>
      </c>
      <c r="AG65" s="3">
        <v>0.31362802892888475</v>
      </c>
      <c r="AH65" s="3">
        <v>0.23714830166294701</v>
      </c>
      <c r="AI65" s="3">
        <v>0.467941216237522</v>
      </c>
      <c r="AJ65" s="3">
        <v>0.49496709614850587</v>
      </c>
      <c r="AK65" s="5">
        <f t="shared" si="5"/>
        <v>0.36647266185079841</v>
      </c>
      <c r="AM65" s="19">
        <f t="shared" si="6"/>
        <v>1.6162952078608378E-2</v>
      </c>
      <c r="AN65" s="17">
        <f t="shared" si="7"/>
        <v>0.48747394536497479</v>
      </c>
      <c r="AO65" s="24">
        <f t="shared" si="8"/>
        <v>1.5298706335470416E-2</v>
      </c>
      <c r="AP65" s="48" t="s">
        <v>192</v>
      </c>
      <c r="AR65" s="42">
        <v>0.25835113045523378</v>
      </c>
      <c r="AS65" s="42">
        <v>9.9231488520187205E-2</v>
      </c>
      <c r="AT65" s="42">
        <v>2.2981059781817827E-2</v>
      </c>
      <c r="AU65" s="41">
        <f t="shared" si="9"/>
        <v>0.12685455958574626</v>
      </c>
      <c r="AV65" s="43"/>
      <c r="AW65" s="18">
        <f t="shared" ref="AW65:AW79" si="28">TTEST(AR65:AT65,C65:N65,1,2)</f>
        <v>6.010947610901278E-2</v>
      </c>
      <c r="AX65" s="44">
        <f t="shared" ref="AX65:AX79" si="29">TTEST(AR65:AT65,Q65:Y65,1,2)</f>
        <v>3.6428955030688289E-3</v>
      </c>
      <c r="AY65" s="44">
        <f t="shared" ref="AY65:AY79" si="30">TTEST(AR65:AT65,AB65:AJ65,1,2)</f>
        <v>3.3511876821923227E-2</v>
      </c>
      <c r="AZ65" s="3" t="s">
        <v>192</v>
      </c>
    </row>
    <row r="66" spans="1:52" ht="21" x14ac:dyDescent="0.4">
      <c r="B66" s="2" t="s">
        <v>49</v>
      </c>
      <c r="C66" s="3">
        <v>0.10387959271041848</v>
      </c>
      <c r="D66" s="3">
        <v>0.42679864246806731</v>
      </c>
      <c r="E66" s="3">
        <v>0.37034131222799971</v>
      </c>
      <c r="F66" s="3">
        <v>0.35771745054489085</v>
      </c>
      <c r="G66" s="3">
        <v>0.1870814335922483</v>
      </c>
      <c r="H66" s="3">
        <v>0.33812557349556766</v>
      </c>
      <c r="I66" s="3">
        <v>0.22077326128532326</v>
      </c>
      <c r="J66" s="3">
        <v>0.1966322929085251</v>
      </c>
      <c r="K66" s="3">
        <v>0.21010681165750089</v>
      </c>
      <c r="L66" s="3">
        <v>0.1547843342934288</v>
      </c>
      <c r="M66" s="3">
        <v>0.17064609573103642</v>
      </c>
      <c r="N66" s="3">
        <v>0.17602761065923395</v>
      </c>
      <c r="O66" s="6">
        <f t="shared" si="3"/>
        <v>0.24274286763118672</v>
      </c>
      <c r="Q66" s="3">
        <v>0.27387417525080865</v>
      </c>
      <c r="R66" s="3">
        <v>0.25783921372302815</v>
      </c>
      <c r="S66" s="3">
        <v>0.30332877981228995</v>
      </c>
      <c r="T66" s="3">
        <v>0.27061350553873303</v>
      </c>
      <c r="U66" s="3">
        <v>0.26072984406590977</v>
      </c>
      <c r="V66" s="3">
        <v>0.2602379416881167</v>
      </c>
      <c r="W66" s="3">
        <v>0.21898051945905767</v>
      </c>
      <c r="X66" s="3">
        <v>0.35605228126602284</v>
      </c>
      <c r="Y66" s="3">
        <v>0.30905169883969641</v>
      </c>
      <c r="Z66" s="5">
        <f t="shared" si="4"/>
        <v>0.27896755107151816</v>
      </c>
      <c r="AB66" s="3">
        <v>7.3220870316966016E-2</v>
      </c>
      <c r="AC66" s="3">
        <v>0.17590943329664571</v>
      </c>
      <c r="AD66" s="3">
        <v>0.12066701749701217</v>
      </c>
      <c r="AE66" s="3">
        <v>0.4069484090583389</v>
      </c>
      <c r="AF66" s="3">
        <v>0.11775722897535727</v>
      </c>
      <c r="AG66" s="3">
        <v>0.21400811055353372</v>
      </c>
      <c r="AH66" s="3">
        <v>0.24467959927853547</v>
      </c>
      <c r="AI66" s="3">
        <v>0.41965192283782732</v>
      </c>
      <c r="AJ66" s="3">
        <v>0.44581233271406884</v>
      </c>
      <c r="AK66" s="5">
        <f t="shared" si="5"/>
        <v>0.24651721383647615</v>
      </c>
      <c r="AM66" s="14">
        <f t="shared" si="6"/>
        <v>0.16489870981366583</v>
      </c>
      <c r="AN66" s="17">
        <f t="shared" si="7"/>
        <v>0.47225509524125742</v>
      </c>
      <c r="AO66" s="16">
        <f t="shared" si="8"/>
        <v>0.26057863430710343</v>
      </c>
      <c r="AP66" s="48"/>
      <c r="AR66" s="42">
        <v>0.11409887821978264</v>
      </c>
      <c r="AS66" s="42">
        <v>7.6026412016609965E-2</v>
      </c>
      <c r="AT66" s="42">
        <v>1.7682757526611671E-2</v>
      </c>
      <c r="AU66" s="41">
        <f t="shared" si="9"/>
        <v>6.9269349254334756E-2</v>
      </c>
      <c r="AV66" s="43"/>
      <c r="AW66" s="44">
        <f t="shared" si="28"/>
        <v>7.662445121618555E-3</v>
      </c>
      <c r="AX66" s="44">
        <f t="shared" si="29"/>
        <v>8.8602466220330676E-6</v>
      </c>
      <c r="AY66" s="44">
        <f t="shared" si="30"/>
        <v>3.390545630837314E-2</v>
      </c>
      <c r="AZ66" s="3" t="s">
        <v>185</v>
      </c>
    </row>
    <row r="67" spans="1:52" ht="21" x14ac:dyDescent="0.4">
      <c r="B67" s="2" t="s">
        <v>50</v>
      </c>
      <c r="C67" s="3">
        <v>0.55487721465371587</v>
      </c>
      <c r="D67" s="3">
        <v>1.0384568793181999</v>
      </c>
      <c r="E67" s="3">
        <v>0.95607767147468281</v>
      </c>
      <c r="F67" s="3">
        <v>1.035687080463267</v>
      </c>
      <c r="G67" s="3">
        <v>0.61381263748861647</v>
      </c>
      <c r="H67" s="3">
        <v>1.0203646132305595</v>
      </c>
      <c r="I67" s="3">
        <v>0.74591125848598416</v>
      </c>
      <c r="J67" s="3">
        <v>0.70397240748373524</v>
      </c>
      <c r="K67" s="3">
        <v>0.77899529127230283</v>
      </c>
      <c r="L67" s="3">
        <v>0.88629933883086642</v>
      </c>
      <c r="M67" s="3">
        <v>0.92360000266798048</v>
      </c>
      <c r="N67" s="3">
        <v>0.99696626160603896</v>
      </c>
      <c r="O67" s="6">
        <f t="shared" si="3"/>
        <v>0.85458505474799573</v>
      </c>
      <c r="Q67" s="3">
        <v>0.73351077713172597</v>
      </c>
      <c r="R67" s="3">
        <v>0.74050708439485591</v>
      </c>
      <c r="S67" s="3">
        <v>0.74590130174413305</v>
      </c>
      <c r="T67" s="3">
        <v>1.1044872720839731</v>
      </c>
      <c r="U67" s="3">
        <v>0.86498526824834199</v>
      </c>
      <c r="V67" s="3">
        <v>0.84554733816568384</v>
      </c>
      <c r="W67" s="3">
        <v>0.83703838004004427</v>
      </c>
      <c r="X67" s="3">
        <v>1.0964580008525311</v>
      </c>
      <c r="Y67" s="3">
        <v>1.0212950929592375</v>
      </c>
      <c r="Z67" s="5">
        <f t="shared" si="4"/>
        <v>0.88774783506894728</v>
      </c>
      <c r="AB67" s="3">
        <v>0.34591022787639863</v>
      </c>
      <c r="AC67" s="3">
        <v>0.59643977383513325</v>
      </c>
      <c r="AD67" s="3">
        <v>0.61772443310323011</v>
      </c>
      <c r="AE67" s="3">
        <v>1.3919960354872969</v>
      </c>
      <c r="AF67" s="3">
        <v>0.5203226396585553</v>
      </c>
      <c r="AG67" s="3">
        <v>0.71599756026228478</v>
      </c>
      <c r="AH67" s="3">
        <v>0.98782601283531835</v>
      </c>
      <c r="AI67" s="3">
        <v>1.3657311098272487</v>
      </c>
      <c r="AJ67" s="3">
        <v>1.4725057394055292</v>
      </c>
      <c r="AK67" s="5">
        <f t="shared" si="5"/>
        <v>0.89049483692122167</v>
      </c>
      <c r="AM67" s="14">
        <f t="shared" si="6"/>
        <v>0.32365246455454522</v>
      </c>
      <c r="AN67" s="17">
        <f t="shared" si="7"/>
        <v>0.39621328781030685</v>
      </c>
      <c r="AO67" s="16">
        <f t="shared" si="8"/>
        <v>0.49282824142622483</v>
      </c>
      <c r="AP67" s="48"/>
      <c r="AR67" s="42">
        <v>0.32731301362069787</v>
      </c>
      <c r="AS67" s="42">
        <v>0.35244482943819494</v>
      </c>
      <c r="AT67" s="42">
        <v>0.15490356593422919</v>
      </c>
      <c r="AU67" s="41">
        <f t="shared" si="9"/>
        <v>0.27822046966437403</v>
      </c>
      <c r="AV67" s="43"/>
      <c r="AW67" s="44">
        <f t="shared" si="28"/>
        <v>5.0334982453846273E-5</v>
      </c>
      <c r="AX67" s="44">
        <f t="shared" si="29"/>
        <v>3.7515071510834745E-5</v>
      </c>
      <c r="AY67" s="44">
        <f t="shared" si="30"/>
        <v>1.8899491008933005E-2</v>
      </c>
      <c r="AZ67" s="3" t="s">
        <v>185</v>
      </c>
    </row>
    <row r="68" spans="1:52" ht="21" x14ac:dyDescent="0.4">
      <c r="B68" s="2" t="s">
        <v>51</v>
      </c>
      <c r="C68" s="3">
        <v>4.4737356110115728E-2</v>
      </c>
      <c r="D68" s="3">
        <v>0.22672867093421414</v>
      </c>
      <c r="E68" s="3">
        <v>0.15275037068644542</v>
      </c>
      <c r="F68" s="3">
        <v>0.20530010002241394</v>
      </c>
      <c r="G68" s="3">
        <v>0.10836948557447293</v>
      </c>
      <c r="H68" s="3">
        <v>0.29807937751497887</v>
      </c>
      <c r="I68" s="3">
        <v>8.2709087494581529E-2</v>
      </c>
      <c r="J68" s="3">
        <v>0.15439394845950102</v>
      </c>
      <c r="K68" s="3">
        <v>8.0328234339046359E-2</v>
      </c>
      <c r="L68" s="3">
        <v>8.4389267190115982E-2</v>
      </c>
      <c r="M68" s="3">
        <v>5.4382447776140846E-2</v>
      </c>
      <c r="N68" s="3">
        <v>6.3742050366377381E-2</v>
      </c>
      <c r="O68" s="6">
        <f t="shared" ref="O68:O131" si="31">AVERAGE(C68:N68)</f>
        <v>0.12965919970570036</v>
      </c>
      <c r="Q68" s="3">
        <v>0.34368927051816689</v>
      </c>
      <c r="R68" s="3">
        <v>0.33261216085641571</v>
      </c>
      <c r="S68" s="3">
        <v>0.36453773210461488</v>
      </c>
      <c r="T68" s="3">
        <v>0.25938502240181799</v>
      </c>
      <c r="U68" s="3">
        <v>0.14430876476831192</v>
      </c>
      <c r="V68" s="3">
        <v>0.15283946054306816</v>
      </c>
      <c r="W68" s="3">
        <v>0.23960965683947721</v>
      </c>
      <c r="X68" s="3">
        <v>0.35359499517446769</v>
      </c>
      <c r="Y68" s="3">
        <v>0.27963294995215021</v>
      </c>
      <c r="Z68" s="5">
        <f t="shared" ref="Z68:Z129" si="32">AVERAGE(Q68:Y68)</f>
        <v>0.27446777923983223</v>
      </c>
      <c r="AB68" s="3">
        <v>3.1513822984450296E-2</v>
      </c>
      <c r="AC68" s="3">
        <v>9.742521305719154E-2</v>
      </c>
      <c r="AD68" s="3">
        <v>7.7586188797765701E-2</v>
      </c>
      <c r="AE68" s="3">
        <v>0.25486525520172598</v>
      </c>
      <c r="AF68" s="3">
        <v>0.37017509028340062</v>
      </c>
      <c r="AG68" s="3">
        <v>0.12513474856149323</v>
      </c>
      <c r="AH68" s="3">
        <v>0.15771938378691563</v>
      </c>
      <c r="AI68" s="3">
        <v>0.21952080314631409</v>
      </c>
      <c r="AJ68" s="3">
        <v>0.28467019519421843</v>
      </c>
      <c r="AK68" s="5">
        <f t="shared" ref="AK68:AK129" si="33">AVERAGE(AB68:AJ68)</f>
        <v>0.17984563344594173</v>
      </c>
      <c r="AM68" s="19">
        <f t="shared" si="6"/>
        <v>3.3981899755738314E-4</v>
      </c>
      <c r="AN68" s="17">
        <f t="shared" si="7"/>
        <v>0.11925288777537876</v>
      </c>
      <c r="AO68" s="24">
        <f t="shared" si="8"/>
        <v>2.8383053167505383E-2</v>
      </c>
      <c r="AP68" s="48" t="s">
        <v>192</v>
      </c>
      <c r="AR68" s="42">
        <v>7.2656602142075311E-2</v>
      </c>
      <c r="AS68" s="42">
        <v>6.3714672160188807E-2</v>
      </c>
      <c r="AT68" s="42">
        <v>8.6808636949830875E-2</v>
      </c>
      <c r="AU68" s="41">
        <f t="shared" si="9"/>
        <v>7.4393303750698331E-2</v>
      </c>
      <c r="AV68" s="43"/>
      <c r="AW68" s="18">
        <f t="shared" si="28"/>
        <v>0.13097132502003411</v>
      </c>
      <c r="AX68" s="44">
        <f t="shared" si="29"/>
        <v>1.2397323470231356E-3</v>
      </c>
      <c r="AY68" s="18">
        <f t="shared" si="30"/>
        <v>7.0055179803066858E-2</v>
      </c>
      <c r="AZ68" s="3"/>
    </row>
    <row r="69" spans="1:52" ht="21" x14ac:dyDescent="0.4">
      <c r="B69" s="2" t="s">
        <v>52</v>
      </c>
      <c r="C69" s="3">
        <v>1.4529743090630507</v>
      </c>
      <c r="D69" s="3">
        <v>1.5259024413466993</v>
      </c>
      <c r="E69" s="3">
        <v>1.5381130848963025</v>
      </c>
      <c r="F69" s="3">
        <v>1.2649521727061963</v>
      </c>
      <c r="G69" s="3">
        <v>1.0548806604882222</v>
      </c>
      <c r="H69" s="3">
        <v>1.2938001778344068</v>
      </c>
      <c r="I69" s="3">
        <v>1.1571036635977374</v>
      </c>
      <c r="J69" s="3">
        <v>1.0452923626273642</v>
      </c>
      <c r="K69" s="3">
        <v>1.306738647298691</v>
      </c>
      <c r="L69" s="3">
        <v>0.9821384060920032</v>
      </c>
      <c r="M69" s="3">
        <v>0.98660271713568914</v>
      </c>
      <c r="N69" s="3">
        <v>0.99515403500350741</v>
      </c>
      <c r="O69" s="6">
        <f t="shared" si="31"/>
        <v>1.2169710565074892</v>
      </c>
      <c r="Q69" s="3">
        <v>2.4003564556586414</v>
      </c>
      <c r="R69" s="3">
        <v>2.1225320674909351</v>
      </c>
      <c r="S69" s="3">
        <v>2.2781124126981114</v>
      </c>
      <c r="T69" s="3">
        <v>1.4229807245838912</v>
      </c>
      <c r="U69" s="3">
        <v>1.2245896335286015</v>
      </c>
      <c r="V69" s="3">
        <v>1.2440803401193832</v>
      </c>
      <c r="W69" s="3">
        <v>1.29674163929076</v>
      </c>
      <c r="X69" s="3">
        <v>1.4896237755013522</v>
      </c>
      <c r="Y69" s="3">
        <v>1.4833242860141744</v>
      </c>
      <c r="Z69" s="5">
        <f t="shared" si="32"/>
        <v>1.6624823705428724</v>
      </c>
      <c r="AB69" s="3">
        <v>1.0358074337522025</v>
      </c>
      <c r="AC69" s="3">
        <v>0.93445589566230769</v>
      </c>
      <c r="AD69" s="3">
        <v>1.4941663934826366</v>
      </c>
      <c r="AE69" s="3">
        <v>2.2314309133253789</v>
      </c>
      <c r="AF69" s="3">
        <v>1.0727523024539365</v>
      </c>
      <c r="AG69" s="3">
        <v>1.712196744015795</v>
      </c>
      <c r="AH69" s="3">
        <v>2.3478382450456459</v>
      </c>
      <c r="AI69" s="3">
        <v>2.9723803574035212</v>
      </c>
      <c r="AJ69" s="3">
        <v>2.3795179829522732</v>
      </c>
      <c r="AK69" s="5">
        <f t="shared" si="33"/>
        <v>1.797838474232633</v>
      </c>
      <c r="AM69" s="19">
        <f t="shared" si="6"/>
        <v>4.1936096141553074E-3</v>
      </c>
      <c r="AN69" s="15">
        <f t="shared" si="7"/>
        <v>7.6734721234592348E-3</v>
      </c>
      <c r="AO69" s="16">
        <f t="shared" si="8"/>
        <v>0.32156239898083044</v>
      </c>
      <c r="AP69" s="48" t="s">
        <v>192</v>
      </c>
      <c r="AR69" s="42">
        <v>1.3206061027232592</v>
      </c>
      <c r="AS69" s="42">
        <v>1.2816691398919546</v>
      </c>
      <c r="AT69" s="42">
        <v>1.9692458382034699</v>
      </c>
      <c r="AU69" s="41">
        <f t="shared" si="9"/>
        <v>1.5238403602728947</v>
      </c>
      <c r="AV69" s="43"/>
      <c r="AW69" s="44">
        <f t="shared" si="28"/>
        <v>3.760059894449317E-2</v>
      </c>
      <c r="AX69" s="18">
        <f t="shared" si="29"/>
        <v>0.32804612693738744</v>
      </c>
      <c r="AY69" s="18">
        <f t="shared" si="30"/>
        <v>0.275972378935191</v>
      </c>
      <c r="AZ69" s="3"/>
    </row>
    <row r="70" spans="1:52" ht="21" x14ac:dyDescent="0.4">
      <c r="B70" s="2" t="s">
        <v>53</v>
      </c>
      <c r="C70" s="3">
        <v>1.1198043459284924E-2</v>
      </c>
      <c r="D70" s="3">
        <v>1.5301185373589219E-2</v>
      </c>
      <c r="E70" s="3">
        <v>2.0740100403654666E-2</v>
      </c>
      <c r="F70" s="3">
        <v>7.6967566681554788E-3</v>
      </c>
      <c r="G70" s="3">
        <v>4.5624818440303389E-3</v>
      </c>
      <c r="H70" s="3">
        <v>2.973525234824876E-3</v>
      </c>
      <c r="I70" s="3">
        <v>6.8590893327654398E-3</v>
      </c>
      <c r="J70" s="3">
        <v>9.2743031561682981E-3</v>
      </c>
      <c r="K70" s="3">
        <v>1.2495926423147832E-2</v>
      </c>
      <c r="L70" s="3">
        <v>1.1806016073230296E-2</v>
      </c>
      <c r="M70" s="3">
        <v>1.5943095284149663E-2</v>
      </c>
      <c r="N70" s="3">
        <v>1.4026633903594415E-2</v>
      </c>
      <c r="O70" s="6">
        <f t="shared" si="31"/>
        <v>1.1073096429716288E-2</v>
      </c>
      <c r="Q70" s="3">
        <v>3.3049101045878994E-3</v>
      </c>
      <c r="R70" s="3">
        <v>3.7322746623114217E-3</v>
      </c>
      <c r="S70" s="3">
        <v>4.5078671033470909E-3</v>
      </c>
      <c r="T70" s="3">
        <v>3.7739002442562352E-3</v>
      </c>
      <c r="U70" s="3">
        <v>9.1502298141349879E-3</v>
      </c>
      <c r="V70" s="3">
        <v>8.1645853761071283E-3</v>
      </c>
      <c r="W70" s="3">
        <v>2.8405876939656818E-2</v>
      </c>
      <c r="X70" s="3">
        <v>9.1258521400168172E-2</v>
      </c>
      <c r="Y70" s="3">
        <v>6.9118576333687606E-2</v>
      </c>
      <c r="Z70" s="5">
        <f t="shared" si="32"/>
        <v>2.4601860219806378E-2</v>
      </c>
      <c r="AB70" s="3">
        <v>4.0278347423892004E-2</v>
      </c>
      <c r="AC70" s="3">
        <v>7.4655721691188129E-2</v>
      </c>
      <c r="AD70" s="3">
        <v>2.7278710965838646E-2</v>
      </c>
      <c r="AE70" s="3">
        <v>7.0029253451294295E-3</v>
      </c>
      <c r="AF70" s="3">
        <v>4.4981309865219339E-3</v>
      </c>
      <c r="AG70" s="3">
        <v>4.323016577016392E-3</v>
      </c>
      <c r="AH70" s="3">
        <v>1.7234411287765131E-3</v>
      </c>
      <c r="AI70" s="3">
        <v>1.6135175278191173E-3</v>
      </c>
      <c r="AJ70" s="3">
        <v>1.4532712667572711E-3</v>
      </c>
      <c r="AK70" s="5">
        <f t="shared" si="33"/>
        <v>1.8091898101437714E-2</v>
      </c>
      <c r="AM70" s="14">
        <f t="shared" si="6"/>
        <v>8.6961136408496162E-2</v>
      </c>
      <c r="AN70" s="17">
        <f t="shared" si="7"/>
        <v>0.17795735749375236</v>
      </c>
      <c r="AO70" s="16">
        <f t="shared" si="8"/>
        <v>0.32205948711047605</v>
      </c>
      <c r="AP70" s="48"/>
      <c r="AR70" s="42">
        <v>5.9990323736110844E-2</v>
      </c>
      <c r="AS70" s="42">
        <v>4.4271200967582656E-2</v>
      </c>
      <c r="AT70" s="42">
        <v>4.5179119230353955E-2</v>
      </c>
      <c r="AU70" s="41">
        <f t="shared" ref="AU70:AU133" si="34">AVERAGE(AR70:AT70)</f>
        <v>4.9813547978015821E-2</v>
      </c>
      <c r="AV70" s="43"/>
      <c r="AW70" s="44">
        <f t="shared" si="28"/>
        <v>6.4721034403361595E-8</v>
      </c>
      <c r="AX70" s="18">
        <f t="shared" si="29"/>
        <v>0.11597401558964957</v>
      </c>
      <c r="AY70" s="44">
        <f t="shared" si="30"/>
        <v>3.2230694949653874E-2</v>
      </c>
      <c r="AZ70" s="3" t="s">
        <v>192</v>
      </c>
    </row>
    <row r="71" spans="1:52" ht="21" x14ac:dyDescent="0.4">
      <c r="B71" s="2" t="s">
        <v>54</v>
      </c>
      <c r="C71" s="3">
        <v>0.69146471782176833</v>
      </c>
      <c r="D71" s="3">
        <v>0.74689762431911766</v>
      </c>
      <c r="E71" s="3">
        <v>0.74660413777610057</v>
      </c>
      <c r="F71" s="3">
        <v>0.31589853912009169</v>
      </c>
      <c r="G71" s="3">
        <v>0.31983756734722846</v>
      </c>
      <c r="H71" s="3">
        <v>0.32936871300888748</v>
      </c>
      <c r="I71" s="3">
        <v>0.28236388333854295</v>
      </c>
      <c r="J71" s="3">
        <v>0.20671189783386043</v>
      </c>
      <c r="K71" s="3">
        <v>0.30268333973143152</v>
      </c>
      <c r="L71" s="3">
        <v>0.47554836294972896</v>
      </c>
      <c r="M71" s="3">
        <v>0.47697342994924991</v>
      </c>
      <c r="N71" s="3">
        <v>0.47117891665821032</v>
      </c>
      <c r="O71" s="6">
        <f t="shared" si="31"/>
        <v>0.44712759415451808</v>
      </c>
      <c r="Q71" s="3">
        <v>0.20599153550616292</v>
      </c>
      <c r="R71" s="3">
        <v>0.20779232069852208</v>
      </c>
      <c r="S71" s="3">
        <v>0.19661057402989227</v>
      </c>
      <c r="T71" s="3">
        <v>0.30436957434027645</v>
      </c>
      <c r="U71" s="3">
        <v>0.28207926834970998</v>
      </c>
      <c r="V71" s="3">
        <v>0.43542811904178402</v>
      </c>
      <c r="W71" s="3">
        <v>0.59253115821097102</v>
      </c>
      <c r="X71" s="3">
        <v>0.97105167618006227</v>
      </c>
      <c r="Y71" s="3">
        <v>0.93025180692830478</v>
      </c>
      <c r="Z71" s="5">
        <f t="shared" si="32"/>
        <v>0.45845622592063173</v>
      </c>
      <c r="AB71" s="3">
        <v>0.3710956429322656</v>
      </c>
      <c r="AC71" s="3">
        <v>0.43463533518999403</v>
      </c>
      <c r="AD71" s="3">
        <v>0.6392357780677661</v>
      </c>
      <c r="AE71" s="3">
        <v>0.38942678063961766</v>
      </c>
      <c r="AF71" s="3">
        <v>0.19078496787480365</v>
      </c>
      <c r="AG71" s="3">
        <v>0.28659681348620181</v>
      </c>
      <c r="AH71" s="3">
        <v>0.30790746995824292</v>
      </c>
      <c r="AI71" s="3">
        <v>0.41959908991288236</v>
      </c>
      <c r="AJ71" s="3">
        <v>0.34357042477043953</v>
      </c>
      <c r="AK71" s="5">
        <f t="shared" si="33"/>
        <v>0.37587247809246821</v>
      </c>
      <c r="AM71" s="14">
        <f t="shared" si="6"/>
        <v>0.45893566876559061</v>
      </c>
      <c r="AN71" s="17">
        <f t="shared" si="7"/>
        <v>0.16989850017496033</v>
      </c>
      <c r="AO71" s="16">
        <f t="shared" si="8"/>
        <v>0.23253348857957318</v>
      </c>
      <c r="AP71" s="48"/>
      <c r="AR71" s="42">
        <v>0.66514248175920609</v>
      </c>
      <c r="AS71" s="42">
        <v>0.60253768329581936</v>
      </c>
      <c r="AT71" s="42">
        <v>0.25042960659459629</v>
      </c>
      <c r="AU71" s="41">
        <f t="shared" si="34"/>
        <v>0.50603659054987393</v>
      </c>
      <c r="AV71" s="43"/>
      <c r="AW71" s="18">
        <f t="shared" si="28"/>
        <v>0.32380795297647058</v>
      </c>
      <c r="AX71" s="18">
        <f t="shared" si="29"/>
        <v>0.4059863925471755</v>
      </c>
      <c r="AY71" s="18">
        <f t="shared" si="30"/>
        <v>0.11005449018343996</v>
      </c>
      <c r="AZ71" s="3"/>
    </row>
    <row r="72" spans="1:52" ht="21" x14ac:dyDescent="0.4">
      <c r="B72" s="2" t="s">
        <v>55</v>
      </c>
      <c r="C72" s="3">
        <v>2.4713658599972033E-3</v>
      </c>
      <c r="D72" s="3">
        <v>4.5987878041012101E-3</v>
      </c>
      <c r="E72" s="3">
        <v>3.4073374562749339E-3</v>
      </c>
      <c r="F72" s="3">
        <v>2.9544841242525213E-3</v>
      </c>
      <c r="G72" s="3">
        <v>1.422437346321227E-3</v>
      </c>
      <c r="H72" s="3">
        <v>1.8181734441316583E-3</v>
      </c>
      <c r="I72" s="3">
        <v>5.4007975269399228E-3</v>
      </c>
      <c r="J72" s="3">
        <v>1.893259126187318E-3</v>
      </c>
      <c r="K72" s="3">
        <v>2.4944231175475741E-3</v>
      </c>
      <c r="L72" s="3">
        <v>2.2814786808182108E-3</v>
      </c>
      <c r="M72" s="3">
        <v>6.3827357327233651E-3</v>
      </c>
      <c r="N72" s="3">
        <v>2.6216878183290162E-3</v>
      </c>
      <c r="O72" s="6">
        <f t="shared" si="31"/>
        <v>3.1455806698020131E-3</v>
      </c>
      <c r="Q72" s="3">
        <v>1.8909282870116634E-3</v>
      </c>
      <c r="R72" s="3">
        <v>1.329768889360814E-3</v>
      </c>
      <c r="S72" s="3">
        <v>2.9219987939550361E-3</v>
      </c>
      <c r="T72" s="3">
        <v>3.9250257405644001E-3</v>
      </c>
      <c r="U72" s="3">
        <v>4.0063529007568792E-3</v>
      </c>
      <c r="V72" s="3">
        <v>5.147238606676232E-3</v>
      </c>
      <c r="W72" s="3">
        <v>6.3705447629820739E-3</v>
      </c>
      <c r="X72" s="3">
        <v>2.6068416071273658E-2</v>
      </c>
      <c r="Y72" s="3">
        <v>2.3250101752389188E-2</v>
      </c>
      <c r="Z72" s="5">
        <f t="shared" si="32"/>
        <v>8.3233750894411065E-3</v>
      </c>
      <c r="AB72" s="3">
        <v>1.3623019962037146E-2</v>
      </c>
      <c r="AC72" s="3">
        <v>2.4824790586651494E-2</v>
      </c>
      <c r="AD72" s="3">
        <v>1.2517277218552982E-2</v>
      </c>
      <c r="AE72" s="3">
        <v>2.2686500586592642E-3</v>
      </c>
      <c r="AF72" s="3">
        <v>8.5524295943877494E-3</v>
      </c>
      <c r="AG72" s="3">
        <v>2.5442307413003282E-3</v>
      </c>
      <c r="AH72" s="3">
        <v>2.8645202907662476E-3</v>
      </c>
      <c r="AI72" s="3">
        <v>1.585516077598288E-3</v>
      </c>
      <c r="AJ72" s="3">
        <v>1.9144711775899463E-3</v>
      </c>
      <c r="AK72" s="5">
        <f t="shared" si="33"/>
        <v>7.8549895230603829E-3</v>
      </c>
      <c r="AM72" s="19">
        <f t="shared" si="6"/>
        <v>3.7205816706903573E-2</v>
      </c>
      <c r="AN72" s="15">
        <f t="shared" si="7"/>
        <v>2.8561234702439729E-2</v>
      </c>
      <c r="AO72" s="16">
        <f t="shared" si="8"/>
        <v>0.45525447661869878</v>
      </c>
      <c r="AP72" s="48" t="s">
        <v>192</v>
      </c>
      <c r="AR72" s="42">
        <v>1.5542016853755062E-2</v>
      </c>
      <c r="AS72" s="42">
        <v>1.4915928148631911E-2</v>
      </c>
      <c r="AT72" s="42">
        <v>1.0706224557071747E-2</v>
      </c>
      <c r="AU72" s="41">
        <f t="shared" si="34"/>
        <v>1.3721389853152905E-2</v>
      </c>
      <c r="AV72" s="43"/>
      <c r="AW72" s="44">
        <f t="shared" si="28"/>
        <v>1.922213131141756E-7</v>
      </c>
      <c r="AX72" s="18">
        <f t="shared" si="29"/>
        <v>0.18168649763902905</v>
      </c>
      <c r="AY72" s="18">
        <f t="shared" si="30"/>
        <v>0.12436769578740108</v>
      </c>
      <c r="AZ72" s="3"/>
    </row>
    <row r="73" spans="1:52" ht="21" x14ac:dyDescent="0.4">
      <c r="B73" s="2" t="s">
        <v>56</v>
      </c>
      <c r="C73" s="3">
        <v>0.73897341457587351</v>
      </c>
      <c r="D73" s="3">
        <v>1.1529401018039354</v>
      </c>
      <c r="E73" s="3">
        <v>1.1137379636223788</v>
      </c>
      <c r="F73" s="3">
        <v>0.87991463102991796</v>
      </c>
      <c r="G73" s="3">
        <v>0.58162507303134758</v>
      </c>
      <c r="H73" s="3">
        <v>0.9684464680526137</v>
      </c>
      <c r="I73" s="3">
        <v>0.64767215740778294</v>
      </c>
      <c r="J73" s="3">
        <v>0.67197366168901995</v>
      </c>
      <c r="K73" s="3">
        <v>0.66841777162844118</v>
      </c>
      <c r="L73" s="3">
        <v>1.1789053406458412</v>
      </c>
      <c r="M73" s="3">
        <v>1.0486158601719677</v>
      </c>
      <c r="N73" s="3">
        <v>1.0224582491483165</v>
      </c>
      <c r="O73" s="6">
        <f t="shared" si="31"/>
        <v>0.88947339106728629</v>
      </c>
      <c r="Q73" s="3">
        <v>0.51641790138870391</v>
      </c>
      <c r="R73" s="3">
        <v>0.56504556640571335</v>
      </c>
      <c r="S73" s="3">
        <v>0.46476407931055391</v>
      </c>
      <c r="T73" s="3">
        <v>0.79870530992773237</v>
      </c>
      <c r="U73" s="3">
        <v>0.92036033748444879</v>
      </c>
      <c r="V73" s="3">
        <v>0.78104251207627051</v>
      </c>
      <c r="W73" s="3">
        <v>0.67378621372017755</v>
      </c>
      <c r="X73" s="3">
        <v>1.060446049510775</v>
      </c>
      <c r="Y73" s="3">
        <v>1.7350384103196399</v>
      </c>
      <c r="Z73" s="5">
        <f t="shared" si="32"/>
        <v>0.83506737557155719</v>
      </c>
      <c r="AB73" s="3">
        <v>0.60216037815391077</v>
      </c>
      <c r="AC73" s="3">
        <v>0.6447997554974414</v>
      </c>
      <c r="AD73" s="3">
        <v>0.79998947760004191</v>
      </c>
      <c r="AE73" s="3">
        <v>0.70945417028743762</v>
      </c>
      <c r="AF73" s="3">
        <v>0.62451307748492069</v>
      </c>
      <c r="AG73" s="3">
        <v>0.58361053438690091</v>
      </c>
      <c r="AH73" s="3">
        <v>0.84709583529752086</v>
      </c>
      <c r="AI73" s="3">
        <v>0.90502800430718666</v>
      </c>
      <c r="AJ73" s="3">
        <v>0.70440913165175978</v>
      </c>
      <c r="AK73" s="5">
        <f t="shared" si="33"/>
        <v>0.71345115162967998</v>
      </c>
      <c r="AM73" s="14">
        <f t="shared" si="6"/>
        <v>0.3437984718125392</v>
      </c>
      <c r="AN73" s="15">
        <f t="shared" si="7"/>
        <v>2.0431909291700676E-2</v>
      </c>
      <c r="AO73" s="16">
        <f t="shared" si="8"/>
        <v>0.19065819017648905</v>
      </c>
      <c r="AP73" s="48"/>
      <c r="AR73" s="42">
        <v>0.27556833475430381</v>
      </c>
      <c r="AS73" s="42">
        <v>0.32526822394867533</v>
      </c>
      <c r="AT73" s="42">
        <v>0.1796985764881496</v>
      </c>
      <c r="AU73" s="41">
        <f t="shared" si="34"/>
        <v>0.26017837839704289</v>
      </c>
      <c r="AV73" s="43"/>
      <c r="AW73" s="44">
        <f t="shared" si="28"/>
        <v>1.728145429779763E-4</v>
      </c>
      <c r="AX73" s="44">
        <f t="shared" si="29"/>
        <v>1.6607798775410604E-2</v>
      </c>
      <c r="AY73" s="44">
        <f t="shared" si="30"/>
        <v>4.2240503190586294E-5</v>
      </c>
      <c r="AZ73" s="3" t="s">
        <v>185</v>
      </c>
    </row>
    <row r="74" spans="1:52" ht="21" x14ac:dyDescent="0.4">
      <c r="B74" s="2" t="s">
        <v>57</v>
      </c>
      <c r="C74" s="3">
        <v>0.38783541869457033</v>
      </c>
      <c r="D74" s="3">
        <v>0.4225825464558447</v>
      </c>
      <c r="E74" s="3">
        <v>0.48433044363994893</v>
      </c>
      <c r="F74" s="3">
        <v>0.28777961491468723</v>
      </c>
      <c r="G74" s="3">
        <v>0.28118437858849948</v>
      </c>
      <c r="H74" s="3">
        <v>0.28724579122118088</v>
      </c>
      <c r="I74" s="3">
        <v>0.25765704354642044</v>
      </c>
      <c r="J74" s="3">
        <v>0.24692365504921923</v>
      </c>
      <c r="K74" s="3">
        <v>0.32935147539058846</v>
      </c>
      <c r="L74" s="3">
        <v>0.39302498910452005</v>
      </c>
      <c r="M74" s="3">
        <v>0.37339828679291209</v>
      </c>
      <c r="N74" s="3">
        <v>0.41052973302682016</v>
      </c>
      <c r="O74" s="6">
        <f t="shared" si="31"/>
        <v>0.34682028136876769</v>
      </c>
      <c r="Q74" s="3">
        <v>0.34405931519272881</v>
      </c>
      <c r="R74" s="3">
        <v>0.31731769439731372</v>
      </c>
      <c r="S74" s="3">
        <v>0.25252004993327126</v>
      </c>
      <c r="T74" s="3">
        <v>0.37272914463294182</v>
      </c>
      <c r="U74" s="3">
        <v>0.366276060368947</v>
      </c>
      <c r="V74" s="3">
        <v>0.39023365490270473</v>
      </c>
      <c r="W74" s="3">
        <v>0.20655109315970421</v>
      </c>
      <c r="X74" s="3">
        <v>0.2850875536219738</v>
      </c>
      <c r="Y74" s="3">
        <v>0.25126708260373715</v>
      </c>
      <c r="Z74" s="5">
        <f t="shared" si="32"/>
        <v>0.30956018320148027</v>
      </c>
      <c r="AB74" s="3">
        <v>0.23404119336461129</v>
      </c>
      <c r="AC74" s="3">
        <v>0.26759189853143817</v>
      </c>
      <c r="AD74" s="3">
        <v>0.25950240067353109</v>
      </c>
      <c r="AE74" s="3">
        <v>0.33262463883775023</v>
      </c>
      <c r="AF74" s="3">
        <v>0.33775329240993951</v>
      </c>
      <c r="AG74" s="3">
        <v>0.31758381655464329</v>
      </c>
      <c r="AH74" s="3">
        <v>0.38803697365898016</v>
      </c>
      <c r="AI74" s="3">
        <v>0.46524673706532899</v>
      </c>
      <c r="AJ74" s="3">
        <v>0.36032578761069989</v>
      </c>
      <c r="AK74" s="5">
        <f t="shared" si="33"/>
        <v>0.32918963763410253</v>
      </c>
      <c r="AM74" s="14">
        <f t="shared" si="6"/>
        <v>0.12415990104430799</v>
      </c>
      <c r="AN74" s="17">
        <f t="shared" si="7"/>
        <v>0.29730892140888238</v>
      </c>
      <c r="AO74" s="16">
        <f t="shared" si="8"/>
        <v>0.2740655238612657</v>
      </c>
      <c r="AP74" s="48"/>
      <c r="AR74" s="42">
        <v>0.11940363846327991</v>
      </c>
      <c r="AS74" s="42">
        <v>0.10768517164740725</v>
      </c>
      <c r="AT74" s="42">
        <v>0.10402159427647353</v>
      </c>
      <c r="AU74" s="41">
        <f t="shared" si="34"/>
        <v>0.11037013479572022</v>
      </c>
      <c r="AV74" s="43"/>
      <c r="AW74" s="44">
        <f t="shared" si="28"/>
        <v>7.6481155572493542E-5</v>
      </c>
      <c r="AX74" s="44">
        <f t="shared" si="29"/>
        <v>1.9930759791708346E-4</v>
      </c>
      <c r="AY74" s="44">
        <f t="shared" si="30"/>
        <v>2.2329290602356104E-4</v>
      </c>
      <c r="AZ74" s="3" t="s">
        <v>185</v>
      </c>
    </row>
    <row r="75" spans="1:52" s="3" customFormat="1" ht="21" x14ac:dyDescent="0.4">
      <c r="A75" s="6"/>
      <c r="B75" s="20" t="s">
        <v>58</v>
      </c>
      <c r="C75" s="3">
        <v>16.902132499056659</v>
      </c>
      <c r="D75" s="3">
        <v>22.757189013665865</v>
      </c>
      <c r="E75" s="3">
        <v>22.074908197894157</v>
      </c>
      <c r="F75" s="3">
        <v>16.060538953115298</v>
      </c>
      <c r="G75" s="3">
        <v>19.277399411853384</v>
      </c>
      <c r="H75" s="3">
        <v>17.586406376609471</v>
      </c>
      <c r="I75" s="3">
        <v>19.236039552438239</v>
      </c>
      <c r="J75" s="3">
        <v>18.975256256266135</v>
      </c>
      <c r="K75" s="3">
        <v>22.277417609560047</v>
      </c>
      <c r="L75" s="3">
        <v>26.860382833276113</v>
      </c>
      <c r="M75" s="3">
        <v>25.926771503465453</v>
      </c>
      <c r="N75" s="3">
        <v>27.751230040100232</v>
      </c>
      <c r="O75" s="6">
        <f t="shared" si="31"/>
        <v>21.307139353941754</v>
      </c>
      <c r="Q75" s="3">
        <v>22.367144773523481</v>
      </c>
      <c r="R75" s="3">
        <v>22.831239653115059</v>
      </c>
      <c r="S75" s="3">
        <v>20.369862370010736</v>
      </c>
      <c r="T75" s="3">
        <v>19.498013799385227</v>
      </c>
      <c r="U75" s="3">
        <v>18.517289718652318</v>
      </c>
      <c r="V75" s="3">
        <v>19.910215747088937</v>
      </c>
      <c r="W75" s="3">
        <v>12.58525791265882</v>
      </c>
      <c r="X75" s="3">
        <v>19.404086722969833</v>
      </c>
      <c r="Y75" s="3">
        <v>18.958061125216648</v>
      </c>
      <c r="Z75" s="5">
        <f t="shared" si="32"/>
        <v>19.382352424735675</v>
      </c>
      <c r="AB75" s="3">
        <v>15.729436493982385</v>
      </c>
      <c r="AC75" s="3">
        <v>19.681505036941434</v>
      </c>
      <c r="AD75" s="3">
        <v>19.086958248262633</v>
      </c>
      <c r="AE75" s="3">
        <v>24.049293908048732</v>
      </c>
      <c r="AF75" s="3">
        <v>28.376942507694352</v>
      </c>
      <c r="AG75" s="3">
        <v>24.868718207268305</v>
      </c>
      <c r="AH75" s="3">
        <v>35.414613438883222</v>
      </c>
      <c r="AI75" s="3">
        <v>36.010921642485606</v>
      </c>
      <c r="AJ75" s="3">
        <v>26.257192328499755</v>
      </c>
      <c r="AK75" s="5">
        <f t="shared" si="33"/>
        <v>25.497286868007386</v>
      </c>
      <c r="AM75" s="21">
        <f t="shared" si="6"/>
        <v>0.11773560397628545</v>
      </c>
      <c r="AN75" s="22">
        <f t="shared" si="7"/>
        <v>4.844886203988568E-2</v>
      </c>
      <c r="AO75" s="23">
        <f t="shared" si="8"/>
        <v>1.3899652651041056E-2</v>
      </c>
      <c r="AP75" s="48"/>
      <c r="AR75" s="10">
        <v>5.623045858107071</v>
      </c>
      <c r="AS75" s="10">
        <v>5.2492265968483238</v>
      </c>
      <c r="AT75" s="10">
        <v>6.1230626062628764</v>
      </c>
      <c r="AU75" s="5">
        <f t="shared" si="34"/>
        <v>5.6651116870727565</v>
      </c>
      <c r="AV75" s="38"/>
      <c r="AW75" s="26">
        <f t="shared" si="28"/>
        <v>7.8751082285189423E-6</v>
      </c>
      <c r="AX75" s="26">
        <f t="shared" si="29"/>
        <v>7.3431095751306774E-6</v>
      </c>
      <c r="AY75" s="26">
        <f t="shared" si="30"/>
        <v>3.8562888611970745E-4</v>
      </c>
      <c r="AZ75" s="3" t="s">
        <v>185</v>
      </c>
    </row>
    <row r="76" spans="1:52" ht="21" x14ac:dyDescent="0.4">
      <c r="B76" s="2" t="s">
        <v>59</v>
      </c>
      <c r="C76" s="3">
        <v>0.19947561778165968</v>
      </c>
      <c r="D76" s="3">
        <v>0.21265339655494811</v>
      </c>
      <c r="E76" s="3">
        <v>0.30273736849017696</v>
      </c>
      <c r="F76" s="3">
        <v>6.7621219715553849E-2</v>
      </c>
      <c r="G76" s="3">
        <v>5.5590313287553879E-2</v>
      </c>
      <c r="H76" s="3">
        <v>3.6654210495629655E-2</v>
      </c>
      <c r="I76" s="3">
        <v>8.0591358369542468E-2</v>
      </c>
      <c r="J76" s="3">
        <v>4.3342301178941785E-2</v>
      </c>
      <c r="K76" s="3">
        <v>9.7433938497562753E-2</v>
      </c>
      <c r="L76" s="3">
        <v>0.21254221465168907</v>
      </c>
      <c r="M76" s="3">
        <v>0.1755939528881863</v>
      </c>
      <c r="N76" s="3">
        <v>0.1765108710865757</v>
      </c>
      <c r="O76" s="6">
        <f t="shared" si="31"/>
        <v>0.13839556358316835</v>
      </c>
      <c r="Q76" s="3">
        <v>6.6237996746592517E-2</v>
      </c>
      <c r="R76" s="3">
        <v>0.12668916383622836</v>
      </c>
      <c r="S76" s="3">
        <v>3.4824184220860629E-2</v>
      </c>
      <c r="T76" s="3">
        <v>0.10677651888689049</v>
      </c>
      <c r="U76" s="3">
        <v>0.1017767085779287</v>
      </c>
      <c r="V76" s="3">
        <v>0.1223537401874347</v>
      </c>
      <c r="W76" s="3">
        <v>0.12165996667337345</v>
      </c>
      <c r="X76" s="3">
        <v>0.16599391218470699</v>
      </c>
      <c r="Y76" s="3">
        <v>0.16697462526489412</v>
      </c>
      <c r="Z76" s="5">
        <f t="shared" si="32"/>
        <v>0.11258742406432333</v>
      </c>
      <c r="AB76" s="3">
        <v>0.11310540943271176</v>
      </c>
      <c r="AC76" s="3">
        <v>0.10790320908402495</v>
      </c>
      <c r="AD76" s="3">
        <v>0.12735297606707063</v>
      </c>
      <c r="AE76" s="3">
        <v>3.697292637244539E-2</v>
      </c>
      <c r="AF76" s="3">
        <v>0.12946684917819953</v>
      </c>
      <c r="AG76" s="3">
        <v>2.2317235188654087E-2</v>
      </c>
      <c r="AH76" s="3">
        <v>3.4845387456309683E-2</v>
      </c>
      <c r="AI76" s="3">
        <v>2.669647697468893E-2</v>
      </c>
      <c r="AJ76" s="3">
        <v>2.982625558656541E-2</v>
      </c>
      <c r="AK76" s="5">
        <f t="shared" si="33"/>
        <v>6.9831858371185607E-2</v>
      </c>
      <c r="AM76" s="14">
        <f t="shared" si="6"/>
        <v>0.2095275608603453</v>
      </c>
      <c r="AN76" s="15">
        <f t="shared" si="7"/>
        <v>2.2175241565572237E-2</v>
      </c>
      <c r="AO76" s="24">
        <f t="shared" si="8"/>
        <v>3.1095349228956043E-2</v>
      </c>
      <c r="AP76" s="48" t="s">
        <v>192</v>
      </c>
      <c r="AR76" s="42">
        <v>0.1409949433140055</v>
      </c>
      <c r="AS76" s="42">
        <v>0.17304519153034356</v>
      </c>
      <c r="AT76" s="42">
        <v>0.1733040737663491</v>
      </c>
      <c r="AU76" s="41">
        <f t="shared" si="34"/>
        <v>0.16244806953689939</v>
      </c>
      <c r="AV76" s="43"/>
      <c r="AW76" s="18">
        <f t="shared" si="28"/>
        <v>0.32290897265042623</v>
      </c>
      <c r="AX76" s="44">
        <f t="shared" si="29"/>
        <v>4.2120653980297712E-2</v>
      </c>
      <c r="AY76" s="44">
        <f t="shared" si="30"/>
        <v>4.7816726280686716E-3</v>
      </c>
      <c r="AZ76" s="3" t="s">
        <v>192</v>
      </c>
    </row>
    <row r="77" spans="1:52" s="52" customFormat="1" ht="21" x14ac:dyDescent="0.4">
      <c r="A77" s="50"/>
      <c r="B77" s="51" t="s">
        <v>60</v>
      </c>
      <c r="C77" s="52">
        <v>13.888680227377998</v>
      </c>
      <c r="D77" s="52">
        <v>15.10011002531399</v>
      </c>
      <c r="E77" s="52">
        <v>16.076908664074921</v>
      </c>
      <c r="F77" s="52">
        <v>16.228293898658904</v>
      </c>
      <c r="G77" s="52">
        <v>20.704053469675564</v>
      </c>
      <c r="H77" s="52">
        <v>17.586406376609471</v>
      </c>
      <c r="I77" s="52">
        <v>20.841984138926197</v>
      </c>
      <c r="J77" s="52">
        <v>19.759225528236659</v>
      </c>
      <c r="K77" s="52">
        <v>24.287052118160805</v>
      </c>
      <c r="L77" s="52">
        <v>17.904094777722094</v>
      </c>
      <c r="M77" s="52">
        <v>17.691338146342627</v>
      </c>
      <c r="N77" s="52">
        <v>18.859238177011957</v>
      </c>
      <c r="O77" s="50">
        <f t="shared" si="31"/>
        <v>18.24394879567593</v>
      </c>
      <c r="Q77" s="52">
        <v>15.521318294127049</v>
      </c>
      <c r="R77" s="52">
        <v>17.01509393575099</v>
      </c>
      <c r="S77" s="52">
        <v>11.797959310890771</v>
      </c>
      <c r="T77" s="52">
        <v>16.856848583532251</v>
      </c>
      <c r="U77" s="52">
        <v>15.238151582562381</v>
      </c>
      <c r="V77" s="52">
        <v>18.505078771128471</v>
      </c>
      <c r="W77" s="52">
        <v>11.6205860207687</v>
      </c>
      <c r="X77" s="52">
        <v>17.128978738202409</v>
      </c>
      <c r="Y77" s="52">
        <v>17.657442753346185</v>
      </c>
      <c r="Z77" s="53">
        <f t="shared" si="32"/>
        <v>15.704606443367689</v>
      </c>
      <c r="AB77" s="52">
        <v>11.713507584165047</v>
      </c>
      <c r="AC77" s="52">
        <v>12.815395140511646</v>
      </c>
      <c r="AD77" s="52">
        <v>14.991081889474621</v>
      </c>
      <c r="AE77" s="52">
        <v>12.562893055775934</v>
      </c>
      <c r="AF77" s="52">
        <v>20.907338007332879</v>
      </c>
      <c r="AG77" s="52">
        <v>19.534997891870624</v>
      </c>
      <c r="AH77" s="52">
        <v>16.419980266544524</v>
      </c>
      <c r="AI77" s="52">
        <v>11.681359705330937</v>
      </c>
      <c r="AJ77" s="52">
        <v>11.138896826968967</v>
      </c>
      <c r="AK77" s="53">
        <f t="shared" si="33"/>
        <v>14.640605596441686</v>
      </c>
      <c r="AM77" s="54">
        <f t="shared" si="6"/>
        <v>2.3409169889023685E-2</v>
      </c>
      <c r="AN77" s="55">
        <f t="shared" ref="AN77:AN148" si="35">TTEST(C77:N77,AB77:AJ77,1,2)</f>
        <v>9.6574077150490146E-3</v>
      </c>
      <c r="AO77" s="56">
        <f t="shared" ref="AO77:AO148" si="36">TTEST(Q77:Y77,AB77:AJ77,1,2)</f>
        <v>0.23777009075447303</v>
      </c>
      <c r="AP77" s="57"/>
      <c r="AR77" s="58">
        <v>14.723036324934432</v>
      </c>
      <c r="AS77" s="58">
        <v>16.618011999750046</v>
      </c>
      <c r="AT77" s="58">
        <v>24.377410376170189</v>
      </c>
      <c r="AU77" s="53">
        <f t="shared" si="34"/>
        <v>18.572819566951555</v>
      </c>
      <c r="AV77" s="59"/>
      <c r="AW77" s="60">
        <f t="shared" si="28"/>
        <v>0.44009347653718806</v>
      </c>
      <c r="AX77" s="60">
        <f t="shared" si="29"/>
        <v>0.10307436839510786</v>
      </c>
      <c r="AY77" s="60">
        <f t="shared" si="30"/>
        <v>8.3156330456318844E-2</v>
      </c>
    </row>
    <row r="78" spans="1:52" ht="21" x14ac:dyDescent="0.4">
      <c r="B78" s="2" t="s">
        <v>61</v>
      </c>
      <c r="C78" s="3">
        <v>2.9586345446546928E-2</v>
      </c>
      <c r="D78" s="3">
        <v>2.8630535073769739E-2</v>
      </c>
      <c r="E78" s="3">
        <v>3.1655423290374657E-2</v>
      </c>
      <c r="F78" s="3">
        <v>9.4022652811821469E-3</v>
      </c>
      <c r="G78" s="3">
        <v>3.7324924635929032E-3</v>
      </c>
      <c r="H78" s="3">
        <v>4.7522408886212959E-3</v>
      </c>
      <c r="I78" s="3">
        <v>6.223770595253717E-3</v>
      </c>
      <c r="J78" s="3">
        <v>1.329547887770418E-2</v>
      </c>
      <c r="K78" s="3">
        <v>9.6386261739524436E-3</v>
      </c>
      <c r="L78" s="3">
        <v>1.8955780117578817E-2</v>
      </c>
      <c r="M78" s="3">
        <v>1.5536271473450672E-2</v>
      </c>
      <c r="N78" s="3">
        <v>1.0176256448748991E-2</v>
      </c>
      <c r="O78" s="6">
        <f t="shared" si="31"/>
        <v>1.5132123844231371E-2</v>
      </c>
      <c r="Q78" s="3">
        <v>6.0481746253406334E-3</v>
      </c>
      <c r="R78" s="3">
        <v>3.501158280262769E-3</v>
      </c>
      <c r="S78" s="3">
        <v>2.8338949989888109E-3</v>
      </c>
      <c r="T78" s="3">
        <v>9.2440782554854273E-3</v>
      </c>
      <c r="U78" s="3">
        <v>7.6157399437368489E-3</v>
      </c>
      <c r="V78" s="3">
        <v>7.9246438574051073E-3</v>
      </c>
      <c r="W78" s="3">
        <v>1.7430879031153052E-2</v>
      </c>
      <c r="X78" s="3">
        <v>2.2975624956040483E-2</v>
      </c>
      <c r="Y78" s="3">
        <v>3.1617413278089188E-2</v>
      </c>
      <c r="Z78" s="5">
        <f t="shared" si="32"/>
        <v>1.2132400802944702E-2</v>
      </c>
      <c r="AB78" s="3">
        <v>1.4213732424256569E-2</v>
      </c>
      <c r="AC78" s="3">
        <v>1.8956105312006814E-2</v>
      </c>
      <c r="AD78" s="3">
        <v>2.9360078938082936E-2</v>
      </c>
      <c r="AE78" s="3">
        <v>2.8899234846171892E-3</v>
      </c>
      <c r="AF78" s="3">
        <v>6.8935667323184293E-3</v>
      </c>
      <c r="AG78" s="3">
        <v>5.4596462214843277E-3</v>
      </c>
      <c r="AH78" s="3">
        <v>1.9537587186485776E-3</v>
      </c>
      <c r="AI78" s="3">
        <v>1.2880667101581558E-3</v>
      </c>
      <c r="AJ78" s="3">
        <v>1.866171279606543E-3</v>
      </c>
      <c r="AK78" s="5">
        <f t="shared" si="33"/>
        <v>9.2090055356866176E-3</v>
      </c>
      <c r="AM78" s="14">
        <f t="shared" ref="AM78:AM149" si="37">TTEST(C78:N78,Q78:Y78,1,2)</f>
        <v>0.24983265804440813</v>
      </c>
      <c r="AN78" s="17">
        <f t="shared" si="35"/>
        <v>9.4203071884647216E-2</v>
      </c>
      <c r="AO78" s="16">
        <f t="shared" si="36"/>
        <v>0.26710221442325399</v>
      </c>
      <c r="AP78" s="48"/>
      <c r="AR78" s="42">
        <v>2.628182969760736E-2</v>
      </c>
      <c r="AS78" s="42">
        <v>3.4296989600030393E-2</v>
      </c>
      <c r="AT78" s="42">
        <v>3.9632866869608596E-2</v>
      </c>
      <c r="AU78" s="41">
        <f t="shared" si="34"/>
        <v>3.3403895389082117E-2</v>
      </c>
      <c r="AV78" s="43"/>
      <c r="AW78" s="44">
        <f t="shared" si="28"/>
        <v>5.3760492662891001E-3</v>
      </c>
      <c r="AX78" s="44">
        <f t="shared" si="29"/>
        <v>3.162944135813201E-3</v>
      </c>
      <c r="AY78" s="44">
        <f t="shared" si="30"/>
        <v>1.3698343557875881E-3</v>
      </c>
      <c r="AZ78" s="3" t="s">
        <v>185</v>
      </c>
    </row>
    <row r="79" spans="1:52" ht="21" x14ac:dyDescent="0.4">
      <c r="B79" s="20" t="s">
        <v>62</v>
      </c>
      <c r="C79" s="3">
        <v>3.3454040631015749</v>
      </c>
      <c r="D79" s="3">
        <v>2.0305367025019518</v>
      </c>
      <c r="E79" s="3">
        <v>2.1630794698886566</v>
      </c>
      <c r="F79" s="3">
        <v>1.4159316236954425</v>
      </c>
      <c r="G79" s="3">
        <v>2.3634667962837379</v>
      </c>
      <c r="H79" s="3">
        <v>1.5080490569353959</v>
      </c>
      <c r="I79" s="3">
        <v>2.6930455373413533</v>
      </c>
      <c r="J79" s="3">
        <v>2.315642570677559</v>
      </c>
      <c r="K79" s="3">
        <v>2.8249175130378403</v>
      </c>
      <c r="L79" s="3">
        <v>2.0804710795714021</v>
      </c>
      <c r="M79" s="3">
        <v>2.3024028637937515</v>
      </c>
      <c r="N79" s="3">
        <v>2.3728086982480132</v>
      </c>
      <c r="O79" s="6">
        <f t="shared" si="31"/>
        <v>2.2846463312563903</v>
      </c>
      <c r="Q79" s="3">
        <v>1.042703660765727</v>
      </c>
      <c r="R79" s="3">
        <v>1.5171261034848136</v>
      </c>
      <c r="S79" s="3">
        <v>0.86050247865508778</v>
      </c>
      <c r="T79" s="3">
        <v>1.9625128702822001</v>
      </c>
      <c r="U79" s="3">
        <v>1.5545049556642012</v>
      </c>
      <c r="V79" s="3">
        <v>2.0444332141459869</v>
      </c>
      <c r="W79" s="3">
        <v>2.8806586802441947</v>
      </c>
      <c r="X79" s="3">
        <v>4.1117175031969921</v>
      </c>
      <c r="Y79" s="3">
        <v>4.4865140408712643</v>
      </c>
      <c r="Z79" s="5">
        <f t="shared" si="32"/>
        <v>2.2734081674789408</v>
      </c>
      <c r="AB79" s="3">
        <v>2.6568323300752783</v>
      </c>
      <c r="AC79" s="3">
        <v>2.4205178321603174</v>
      </c>
      <c r="AD79" s="3">
        <v>3.8749490321252038</v>
      </c>
      <c r="AE79" s="3">
        <v>1.1955934685715657</v>
      </c>
      <c r="AF79" s="3">
        <v>2.8181782170980316</v>
      </c>
      <c r="AG79" s="3">
        <v>2.4974205877288531</v>
      </c>
      <c r="AH79" s="3">
        <v>1.3048410985147381</v>
      </c>
      <c r="AI79" s="3">
        <v>0.7882672401788221</v>
      </c>
      <c r="AJ79" s="3">
        <v>0.86854329825022791</v>
      </c>
      <c r="AK79" s="5">
        <f t="shared" si="33"/>
        <v>2.047238122744782</v>
      </c>
      <c r="AM79" s="14">
        <f t="shared" si="37"/>
        <v>0.48922461629373259</v>
      </c>
      <c r="AN79" s="17">
        <f t="shared" si="35"/>
        <v>0.25294029185199085</v>
      </c>
      <c r="AO79" s="16">
        <f t="shared" si="36"/>
        <v>0.34489842394635534</v>
      </c>
      <c r="AP79" s="48"/>
      <c r="AR79" s="42">
        <v>3.8166353962424857</v>
      </c>
      <c r="AS79" s="42">
        <v>7.1203841105108596</v>
      </c>
      <c r="AT79" s="42">
        <v>10.450444448199725</v>
      </c>
      <c r="AU79" s="41">
        <f t="shared" si="34"/>
        <v>7.1291546516510236</v>
      </c>
      <c r="AV79" s="43"/>
      <c r="AW79" s="44">
        <f t="shared" si="28"/>
        <v>6.0244133741663212E-5</v>
      </c>
      <c r="AX79" s="44">
        <f t="shared" si="29"/>
        <v>1.5513508277883927E-3</v>
      </c>
      <c r="AY79" s="44">
        <f t="shared" si="30"/>
        <v>7.3747009167788539E-4</v>
      </c>
      <c r="AZ79" s="3" t="s">
        <v>185</v>
      </c>
    </row>
    <row r="80" spans="1:52" s="3" customFormat="1" ht="21" x14ac:dyDescent="0.4">
      <c r="B80" s="20" t="s">
        <v>176</v>
      </c>
      <c r="C80" s="3">
        <f>SUM(C65:C79)</f>
        <v>38.597476799505934</v>
      </c>
      <c r="D80" s="3">
        <f t="shared" ref="D80:AJ80" si="38">SUM(D65:D79)</f>
        <v>46.605516647898042</v>
      </c>
      <c r="E80" s="3">
        <f t="shared" si="38"/>
        <v>46.790877953578331</v>
      </c>
      <c r="F80" s="3">
        <f t="shared" si="38"/>
        <v>38.544697158586963</v>
      </c>
      <c r="G80" s="3">
        <f t="shared" si="38"/>
        <v>45.875661471286776</v>
      </c>
      <c r="H80" s="3">
        <f t="shared" si="38"/>
        <v>41.592932362584975</v>
      </c>
      <c r="I80" s="3">
        <f t="shared" si="38"/>
        <v>46.603583040356121</v>
      </c>
      <c r="J80" s="3">
        <f t="shared" si="38"/>
        <v>44.519823025441511</v>
      </c>
      <c r="K80" s="3">
        <f t="shared" si="38"/>
        <v>53.457515139788029</v>
      </c>
      <c r="L80" s="3">
        <f t="shared" si="38"/>
        <v>51.427972886997168</v>
      </c>
      <c r="M80" s="3">
        <f t="shared" si="38"/>
        <v>50.354666647839231</v>
      </c>
      <c r="N80" s="3">
        <f t="shared" si="38"/>
        <v>53.561037426872275</v>
      </c>
      <c r="O80" s="6">
        <f t="shared" si="31"/>
        <v>46.494313380061278</v>
      </c>
      <c r="Q80" s="3">
        <f t="shared" si="38"/>
        <v>44.327753122483436</v>
      </c>
      <c r="R80" s="3">
        <f t="shared" si="38"/>
        <v>46.473577150874384</v>
      </c>
      <c r="S80" s="3">
        <f t="shared" si="38"/>
        <v>38.394616346814303</v>
      </c>
      <c r="T80" s="3">
        <f t="shared" si="38"/>
        <v>43.296036654922069</v>
      </c>
      <c r="U80" s="3">
        <f t="shared" si="38"/>
        <v>39.836748083961659</v>
      </c>
      <c r="V80" s="3">
        <f t="shared" si="38"/>
        <v>45.271248711934071</v>
      </c>
      <c r="W80" s="3">
        <f t="shared" si="38"/>
        <v>32.003105032026518</v>
      </c>
      <c r="X80" s="3">
        <f t="shared" si="38"/>
        <v>47.528090397031889</v>
      </c>
      <c r="Y80" s="3">
        <f t="shared" si="38"/>
        <v>48.286021772388331</v>
      </c>
      <c r="Z80" s="5">
        <f t="shared" si="32"/>
        <v>42.82413303027073</v>
      </c>
      <c r="AB80" s="3">
        <f t="shared" si="38"/>
        <v>33.155486183620063</v>
      </c>
      <c r="AC80" s="3">
        <f t="shared" si="38"/>
        <v>39.036031110370494</v>
      </c>
      <c r="AD80" s="3">
        <f t="shared" si="38"/>
        <v>42.486563259908593</v>
      </c>
      <c r="AE80" s="3">
        <f t="shared" si="38"/>
        <v>43.973337421156963</v>
      </c>
      <c r="AF80" s="3">
        <f t="shared" si="38"/>
        <v>55.620872237353261</v>
      </c>
      <c r="AG80" s="3">
        <f t="shared" si="38"/>
        <v>51.204537172345979</v>
      </c>
      <c r="AH80" s="3">
        <f t="shared" si="38"/>
        <v>58.699073733061084</v>
      </c>
      <c r="AI80" s="3">
        <f t="shared" si="38"/>
        <v>55.746831406023475</v>
      </c>
      <c r="AJ80" s="3">
        <f t="shared" si="38"/>
        <v>44.785471313476968</v>
      </c>
      <c r="AK80" s="5">
        <f t="shared" si="33"/>
        <v>47.189800426368549</v>
      </c>
      <c r="AM80" s="21">
        <f>TTEST(C80:N80,Q80:Y80,1,2)</f>
        <v>6.2506619351536244E-2</v>
      </c>
      <c r="AN80" s="22">
        <f t="shared" si="35"/>
        <v>0.40991546986432437</v>
      </c>
      <c r="AO80" s="23">
        <f t="shared" si="36"/>
        <v>0.10627468519759246</v>
      </c>
      <c r="AP80" s="48"/>
      <c r="AR80" s="42">
        <f>SUM(AR65:AR79)</f>
        <v>27.558666875023306</v>
      </c>
      <c r="AS80" s="42">
        <f t="shared" ref="AS80:AT80" si="39">SUM(AS65:AS79)</f>
        <v>32.162729638274854</v>
      </c>
      <c r="AT80" s="42">
        <f t="shared" si="39"/>
        <v>44.005511350811354</v>
      </c>
      <c r="AU80" s="41">
        <f t="shared" si="34"/>
        <v>34.575635954703166</v>
      </c>
      <c r="AV80" s="4"/>
      <c r="AW80" s="44">
        <f>TTEST(AR80:AT80,C80:N80,1,2)</f>
        <v>3.5535886950049216E-3</v>
      </c>
      <c r="AX80" s="44">
        <f>TTEST(AR80:AT80,Q80:Y80,1,2)</f>
        <v>3.3611276422818998E-2</v>
      </c>
      <c r="AY80" s="44">
        <f>TTEST(AR80:AT80,AB80:AJ80,1,2)</f>
        <v>2.6145650492252138E-2</v>
      </c>
      <c r="AZ80" s="3" t="s">
        <v>185</v>
      </c>
    </row>
    <row r="81" spans="1:52" ht="21" x14ac:dyDescent="0.4">
      <c r="AM81" s="14"/>
      <c r="AN81" s="17"/>
      <c r="AO81" s="16"/>
      <c r="AP81" s="48"/>
      <c r="AR81" s="42"/>
      <c r="AS81" s="42"/>
      <c r="AT81" s="42"/>
      <c r="AU81" s="41"/>
    </row>
    <row r="82" spans="1:52" ht="21" x14ac:dyDescent="0.4">
      <c r="A82" s="1" t="s">
        <v>63</v>
      </c>
      <c r="B82" s="2" t="s">
        <v>64</v>
      </c>
      <c r="C82" s="3">
        <v>1.0063621052816707E-4</v>
      </c>
      <c r="D82" s="3">
        <v>1.0433216054861492E-4</v>
      </c>
      <c r="E82" s="3">
        <v>1.2612823371815684E-4</v>
      </c>
      <c r="F82" s="3">
        <v>1.5352205296530143E-4</v>
      </c>
      <c r="G82" s="3">
        <v>1.6838373555409353E-3</v>
      </c>
      <c r="H82" s="3">
        <v>2.3747517399279011E-3</v>
      </c>
      <c r="I82" s="3">
        <v>4.9425251478505728E-4</v>
      </c>
      <c r="J82" s="3">
        <v>1.956192933302479E-3</v>
      </c>
      <c r="K82" s="3">
        <v>4.2964583087951269E-4</v>
      </c>
      <c r="L82" s="3">
        <v>2.3408480145198005E-4</v>
      </c>
      <c r="M82" s="3">
        <v>1.5525276235323667E-4</v>
      </c>
      <c r="N82" s="3">
        <v>1.0992966570956553E-4</v>
      </c>
      <c r="O82" s="6">
        <f t="shared" si="31"/>
        <v>6.6021385514257577E-4</v>
      </c>
      <c r="Q82" s="3">
        <v>1.6167864295752493E-3</v>
      </c>
      <c r="R82" s="3">
        <v>8.2597489630133279E-3</v>
      </c>
      <c r="S82" s="3">
        <v>1.41006671554841E-2</v>
      </c>
      <c r="T82" s="3">
        <v>2.818262217141303E-3</v>
      </c>
      <c r="U82" s="3">
        <v>4.5306577349071831E-4</v>
      </c>
      <c r="V82" s="3">
        <v>1.2537906732368171E-3</v>
      </c>
      <c r="W82" s="3">
        <v>1.4748349116397056E-4</v>
      </c>
      <c r="X82" s="3">
        <v>1.0113003276796722E-4</v>
      </c>
      <c r="Y82" s="3">
        <v>1.4102419203566909E-4</v>
      </c>
      <c r="Z82" s="5">
        <f t="shared" si="32"/>
        <v>3.2102176586565694E-3</v>
      </c>
      <c r="AB82" s="3">
        <v>2.2767615210503761E-4</v>
      </c>
      <c r="AC82" s="3">
        <v>1.3404782417021028E-4</v>
      </c>
      <c r="AD82" s="3">
        <v>1.9857296953073718E-4</v>
      </c>
      <c r="AE82" s="3">
        <v>1.6736126959084119E-3</v>
      </c>
      <c r="AF82" s="3">
        <v>2.8226012361622747E-3</v>
      </c>
      <c r="AG82" s="3">
        <v>2.3960467767670788E-3</v>
      </c>
      <c r="AH82" s="3">
        <v>1.1760191776240621E-3</v>
      </c>
      <c r="AI82" s="3">
        <v>6.0381940438757999E-3</v>
      </c>
      <c r="AJ82" s="3">
        <v>7.7943579668931515E-3</v>
      </c>
      <c r="AK82" s="5">
        <f t="shared" si="33"/>
        <v>2.4956809825596401E-3</v>
      </c>
      <c r="AM82" s="19">
        <f t="shared" si="37"/>
        <v>4.3218428384086363E-2</v>
      </c>
      <c r="AN82" s="15">
        <f t="shared" si="35"/>
        <v>1.9399975424056238E-2</v>
      </c>
      <c r="AO82" s="16">
        <f t="shared" si="36"/>
        <v>0.35204123212080907</v>
      </c>
      <c r="AP82" s="48" t="s">
        <v>192</v>
      </c>
      <c r="AR82" s="42">
        <v>2.6970517869570159E-4</v>
      </c>
      <c r="AS82" s="42">
        <v>1.1341552061283833E-4</v>
      </c>
      <c r="AT82" s="42">
        <v>1.9392308254276712E-4</v>
      </c>
      <c r="AU82" s="41">
        <f t="shared" si="34"/>
        <v>1.9234792728376902E-4</v>
      </c>
      <c r="AV82" s="43"/>
      <c r="AW82" s="18">
        <f t="shared" ref="AW82:AW95" si="40">TTEST(AR82:AT82,C82:N82,1,2)</f>
        <v>0.18118411776772914</v>
      </c>
      <c r="AX82" s="18">
        <f t="shared" ref="AX82:AX95" si="41">TTEST(AR82:AT82,Q82:Y82,1,2)</f>
        <v>0.15972915601017912</v>
      </c>
      <c r="AY82" s="18">
        <f t="shared" ref="AY82:AY95" si="42">TTEST(AR82:AT82,AB82:AJ82,1,2)</f>
        <v>9.296084790202129E-2</v>
      </c>
      <c r="AZ82" s="3"/>
    </row>
    <row r="83" spans="1:52" ht="21" x14ac:dyDescent="0.4">
      <c r="B83" s="2" t="s">
        <v>65</v>
      </c>
      <c r="C83" s="3">
        <v>3.215973318739429E-2</v>
      </c>
      <c r="D83" s="3">
        <v>6.1944179871885142E-2</v>
      </c>
      <c r="E83" s="3">
        <v>5.4823344155270834E-2</v>
      </c>
      <c r="F83" s="3">
        <v>0.1040686367714896</v>
      </c>
      <c r="G83" s="3">
        <v>4.7528969016096642E-2</v>
      </c>
      <c r="H83" s="3">
        <v>8.904494229043354E-2</v>
      </c>
      <c r="I83" s="3">
        <v>3.9542362558183553E-2</v>
      </c>
      <c r="J83" s="3">
        <v>4.2380585600213579E-2</v>
      </c>
      <c r="K83" s="3">
        <v>4.9515449573779666E-2</v>
      </c>
      <c r="L83" s="3">
        <v>4.4153821607210431E-2</v>
      </c>
      <c r="M83" s="3">
        <v>5.0039328715975939E-2</v>
      </c>
      <c r="N83" s="3">
        <v>5.0404062571744963E-2</v>
      </c>
      <c r="O83" s="6">
        <f t="shared" si="31"/>
        <v>5.5467117993306524E-2</v>
      </c>
      <c r="Q83" s="3">
        <v>0.1042630524335595</v>
      </c>
      <c r="R83" s="3">
        <v>4.7580807406654241E-2</v>
      </c>
      <c r="S83" s="3">
        <v>6.2177088677336297E-2</v>
      </c>
      <c r="T83" s="3">
        <v>0.12949870205025188</v>
      </c>
      <c r="U83" s="3">
        <v>8.4145753787224734E-2</v>
      </c>
      <c r="V83" s="3">
        <v>9.8883556717426394E-2</v>
      </c>
      <c r="W83" s="3">
        <v>6.3816755925038826E-2</v>
      </c>
      <c r="X83" s="3">
        <v>5.8720664187851934E-2</v>
      </c>
      <c r="Y83" s="3">
        <v>6.6145734340840839E-2</v>
      </c>
      <c r="Z83" s="5">
        <f t="shared" si="32"/>
        <v>7.9470235058464955E-2</v>
      </c>
      <c r="AB83" s="3">
        <v>2.3724660982626704E-2</v>
      </c>
      <c r="AC83" s="3">
        <v>3.5015649222364963E-2</v>
      </c>
      <c r="AD83" s="3">
        <v>2.7915330499248554E-2</v>
      </c>
      <c r="AE83" s="3">
        <v>6.3908121948456742E-2</v>
      </c>
      <c r="AF83" s="3">
        <v>3.2239683556165591E-2</v>
      </c>
      <c r="AG83" s="3">
        <v>3.4387019540466628E-2</v>
      </c>
      <c r="AH83" s="3">
        <v>4.9075609447925231E-2</v>
      </c>
      <c r="AI83" s="3">
        <v>6.3551309258167932E-2</v>
      </c>
      <c r="AJ83" s="3">
        <v>6.3012219226328964E-2</v>
      </c>
      <c r="AK83" s="5">
        <f t="shared" si="33"/>
        <v>4.3647733742416817E-2</v>
      </c>
      <c r="AM83" s="19">
        <f t="shared" si="37"/>
        <v>1.5839892320800367E-2</v>
      </c>
      <c r="AN83" s="17">
        <f t="shared" si="35"/>
        <v>8.8265458640330557E-2</v>
      </c>
      <c r="AO83" s="24">
        <f t="shared" si="36"/>
        <v>1.7003882199562209E-3</v>
      </c>
      <c r="AP83" s="48" t="s">
        <v>192</v>
      </c>
      <c r="AR83" s="42">
        <v>3.4527474567324114E-2</v>
      </c>
      <c r="AS83" s="42">
        <v>2.5883021762669756E-2</v>
      </c>
      <c r="AT83" s="42">
        <v>1.1970770095321688E-2</v>
      </c>
      <c r="AU83" s="41">
        <f t="shared" si="34"/>
        <v>2.4127088808438519E-2</v>
      </c>
      <c r="AV83" s="43"/>
      <c r="AW83" s="44">
        <f t="shared" si="40"/>
        <v>1.4182229278039461E-2</v>
      </c>
      <c r="AX83" s="44">
        <f t="shared" si="41"/>
        <v>3.3579301222851229E-3</v>
      </c>
      <c r="AY83" s="44">
        <f t="shared" si="42"/>
        <v>4.4167019225809727E-2</v>
      </c>
      <c r="AZ83" s="3" t="s">
        <v>185</v>
      </c>
    </row>
    <row r="84" spans="1:52" ht="21" x14ac:dyDescent="0.4">
      <c r="B84" s="20" t="s">
        <v>66</v>
      </c>
      <c r="C84" s="3">
        <v>4.938163576075742E-4</v>
      </c>
      <c r="D84" s="3">
        <v>1.0222411254250364E-3</v>
      </c>
      <c r="E84" s="3">
        <v>5.2849506381903754E-4</v>
      </c>
      <c r="F84" s="3">
        <v>3.809328380383605E-4</v>
      </c>
      <c r="G84" s="3">
        <v>3.8438448390757995E-4</v>
      </c>
      <c r="H84" s="3">
        <v>4.1833637207954692E-4</v>
      </c>
      <c r="I84" s="3">
        <v>2.7589956712501391E-4</v>
      </c>
      <c r="J84" s="3">
        <v>1.0843175272522837E-3</v>
      </c>
      <c r="K84" s="3">
        <v>9.0858906512560652E-4</v>
      </c>
      <c r="L84" s="3">
        <v>4.1592458924656156E-4</v>
      </c>
      <c r="M84" s="3">
        <v>4.1221147738122125E-4</v>
      </c>
      <c r="N84" s="3">
        <v>4.8156901584605802E-4</v>
      </c>
      <c r="O84" s="6">
        <f t="shared" si="31"/>
        <v>5.6722645690449015E-4</v>
      </c>
      <c r="Q84" s="3">
        <v>8.6100511048687583E-3</v>
      </c>
      <c r="R84" s="3">
        <v>3.0797617964437485E-4</v>
      </c>
      <c r="S84" s="3">
        <v>4.9534608404528946E-3</v>
      </c>
      <c r="T84" s="3">
        <v>1.2966118473789333E-3</v>
      </c>
      <c r="U84" s="3">
        <v>4.8401193913973897E-4</v>
      </c>
      <c r="V84" s="3">
        <v>5.8512982768767576E-4</v>
      </c>
      <c r="W84" s="3">
        <v>9.9991951870918427E-4</v>
      </c>
      <c r="X84" s="3">
        <v>3.9880058585876644E-4</v>
      </c>
      <c r="Y84" s="3">
        <v>5.4285333473545879E-4</v>
      </c>
      <c r="Z84" s="5">
        <f t="shared" si="32"/>
        <v>2.0198683531639761E-3</v>
      </c>
      <c r="AB84" s="3">
        <v>1.3568069965551616E-3</v>
      </c>
      <c r="AC84" s="3">
        <v>5.455610431279132E-4</v>
      </c>
      <c r="AD84" s="3">
        <v>3.6278592588839115E-4</v>
      </c>
      <c r="AE84" s="3">
        <v>6.0247656747653127E-4</v>
      </c>
      <c r="AF84" s="3">
        <v>3.0776908908154439E-4</v>
      </c>
      <c r="AG84" s="3">
        <v>3.6126685697947383E-4</v>
      </c>
      <c r="AH84" s="3">
        <v>1.0293908323223341E-3</v>
      </c>
      <c r="AI84" s="3">
        <v>7.5245187315990745E-4</v>
      </c>
      <c r="AJ84" s="3">
        <v>5.4184874059004203E-4</v>
      </c>
      <c r="AK84" s="5">
        <f t="shared" si="33"/>
        <v>6.5115088057569989E-4</v>
      </c>
      <c r="AM84" s="19">
        <f t="shared" si="37"/>
        <v>4.7270926749730831E-2</v>
      </c>
      <c r="AN84" s="17">
        <f t="shared" si="35"/>
        <v>0.27123943540470369</v>
      </c>
      <c r="AO84" s="16">
        <f t="shared" si="36"/>
        <v>8.713446963435352E-2</v>
      </c>
      <c r="AP84" s="48"/>
      <c r="AR84" s="42">
        <v>3.3652654456992997E-4</v>
      </c>
      <c r="AS84" s="42">
        <v>4.9723542903997754E-4</v>
      </c>
      <c r="AT84" s="42">
        <v>3.2298763747870026E-4</v>
      </c>
      <c r="AU84" s="41">
        <f t="shared" si="34"/>
        <v>3.8558320369620259E-4</v>
      </c>
      <c r="AV84" s="43"/>
      <c r="AW84" s="18">
        <f t="shared" si="40"/>
        <v>0.14500361824109564</v>
      </c>
      <c r="AX84" s="18">
        <f t="shared" si="41"/>
        <v>0.18084440748309727</v>
      </c>
      <c r="AY84" s="18">
        <f t="shared" si="42"/>
        <v>0.11606516227512184</v>
      </c>
      <c r="AZ84" s="3"/>
    </row>
    <row r="85" spans="1:52" ht="21" x14ac:dyDescent="0.4">
      <c r="B85" s="2" t="s">
        <v>67</v>
      </c>
      <c r="C85" s="3">
        <v>5.5792264393282512E-2</v>
      </c>
      <c r="D85" s="3">
        <v>6.9338563647167756E-2</v>
      </c>
      <c r="E85" s="3">
        <v>8.5097081004288519E-2</v>
      </c>
      <c r="F85" s="3">
        <v>0.10935532351948128</v>
      </c>
      <c r="G85" s="3">
        <v>5.9568956381859925E-2</v>
      </c>
      <c r="H85" s="3">
        <v>8.2974446039436961E-2</v>
      </c>
      <c r="I85" s="3">
        <v>4.7685344298438063E-2</v>
      </c>
      <c r="J85" s="3">
        <v>4.8565131615919035E-2</v>
      </c>
      <c r="K85" s="3">
        <v>7.4325315844999545E-2</v>
      </c>
      <c r="L85" s="3">
        <v>6.9071979095105984E-2</v>
      </c>
      <c r="M85" s="3">
        <v>6.9270000200098533E-2</v>
      </c>
      <c r="N85" s="3">
        <v>6.2473491744605279E-2</v>
      </c>
      <c r="O85" s="6">
        <f t="shared" si="31"/>
        <v>6.9459824815390286E-2</v>
      </c>
      <c r="Q85" s="3">
        <v>8.9760469010374627E-2</v>
      </c>
      <c r="R85" s="3">
        <v>5.8826475008878963E-2</v>
      </c>
      <c r="S85" s="3">
        <v>7.137095697261317E-2</v>
      </c>
      <c r="T85" s="3">
        <v>0.13429194133567521</v>
      </c>
      <c r="U85" s="3">
        <v>9.2838496947062005E-2</v>
      </c>
      <c r="V85" s="3">
        <v>0.10672490720837423</v>
      </c>
      <c r="W85" s="3">
        <v>5.3539289999901769E-2</v>
      </c>
      <c r="X85" s="3">
        <v>6.626199046883148E-2</v>
      </c>
      <c r="Y85" s="3">
        <v>5.8509246471715674E-2</v>
      </c>
      <c r="Z85" s="5">
        <f t="shared" si="32"/>
        <v>8.1347085935936356E-2</v>
      </c>
      <c r="AB85" s="3">
        <v>3.6473060167269193E-2</v>
      </c>
      <c r="AC85" s="3">
        <v>4.8057731776918675E-2</v>
      </c>
      <c r="AD85" s="3">
        <v>3.904018417212414E-2</v>
      </c>
      <c r="AE85" s="3">
        <v>9.9792682441580835E-2</v>
      </c>
      <c r="AF85" s="3">
        <v>3.2412349605930826E-2</v>
      </c>
      <c r="AG85" s="3">
        <v>5.5926833411379655E-2</v>
      </c>
      <c r="AH85" s="3">
        <v>7.1538672959455249E-2</v>
      </c>
      <c r="AI85" s="3">
        <v>9.0764165673101388E-2</v>
      </c>
      <c r="AJ85" s="3">
        <v>8.9963794364863139E-2</v>
      </c>
      <c r="AK85" s="5">
        <f t="shared" si="33"/>
        <v>6.2663274952513684E-2</v>
      </c>
      <c r="AM85" s="14">
        <f t="shared" si="37"/>
        <v>0.11610498066120022</v>
      </c>
      <c r="AN85" s="17">
        <f t="shared" si="35"/>
        <v>0.24001969125000416</v>
      </c>
      <c r="AO85" s="16">
        <f t="shared" si="36"/>
        <v>7.6703703625780606E-2</v>
      </c>
      <c r="AP85" s="48"/>
      <c r="AR85" s="42">
        <v>5.8566414407593179E-2</v>
      </c>
      <c r="AS85" s="42">
        <v>3.5772128937666112E-2</v>
      </c>
      <c r="AT85" s="42">
        <v>3.0289062892447E-2</v>
      </c>
      <c r="AU85" s="41">
        <f t="shared" si="34"/>
        <v>4.1542535412568762E-2</v>
      </c>
      <c r="AV85" s="43"/>
      <c r="AW85" s="44">
        <f t="shared" si="40"/>
        <v>1.2073207081958498E-2</v>
      </c>
      <c r="AX85" s="44">
        <f t="shared" si="41"/>
        <v>1.8904295169945472E-2</v>
      </c>
      <c r="AY85" s="18">
        <f t="shared" si="42"/>
        <v>0.10994872912990222</v>
      </c>
      <c r="AZ85" s="3" t="s">
        <v>192</v>
      </c>
    </row>
    <row r="86" spans="1:52" ht="21" x14ac:dyDescent="0.4">
      <c r="B86" s="2" t="s">
        <v>68</v>
      </c>
      <c r="C86" s="3">
        <v>1.553168932345747E-4</v>
      </c>
      <c r="D86" s="3">
        <v>2.2322606809329075E-4</v>
      </c>
      <c r="E86" s="3">
        <v>4.6927993061802488E-4</v>
      </c>
      <c r="F86" s="3">
        <v>3.8343048532087629E-4</v>
      </c>
      <c r="G86" s="3">
        <v>3.0727280370394057E-4</v>
      </c>
      <c r="H86" s="3">
        <v>1.6146200354552864E-4</v>
      </c>
      <c r="I86" s="3">
        <v>3.4911615808748826E-4</v>
      </c>
      <c r="J86" s="3">
        <v>5.7801511149400703E-4</v>
      </c>
      <c r="K86" s="3">
        <v>6.4058183566921177E-4</v>
      </c>
      <c r="L86" s="3">
        <v>3.289909220406632E-4</v>
      </c>
      <c r="M86" s="3">
        <v>2.6685442934228434E-4</v>
      </c>
      <c r="N86" s="3">
        <v>2.0417753055189115E-4</v>
      </c>
      <c r="O86" s="6">
        <f t="shared" si="31"/>
        <v>3.3897701430848183E-4</v>
      </c>
      <c r="Q86" s="3">
        <v>6.1670291654426605E-4</v>
      </c>
      <c r="R86" s="3">
        <v>3.6428207398378964E-4</v>
      </c>
      <c r="S86" s="3">
        <v>8.9386855908084306E-4</v>
      </c>
      <c r="T86" s="3">
        <v>3.9133955318448123E-4</v>
      </c>
      <c r="U86" s="3">
        <v>3.0125570694732029E-4</v>
      </c>
      <c r="V86" s="3">
        <v>4.192233594055164E-4</v>
      </c>
      <c r="W86" s="3">
        <v>8.8972430644327402E-4</v>
      </c>
      <c r="X86" s="3">
        <v>3.9638566676878983E-4</v>
      </c>
      <c r="Y86" s="3">
        <v>7.1410142036507009E-4</v>
      </c>
      <c r="Z86" s="5">
        <f t="shared" si="32"/>
        <v>5.5409817363592784E-4</v>
      </c>
      <c r="AB86" s="3">
        <v>9.2041244113259357E-4</v>
      </c>
      <c r="AC86" s="3">
        <v>8.6040467374189826E-4</v>
      </c>
      <c r="AD86" s="3">
        <v>2.8621716556867781E-4</v>
      </c>
      <c r="AE86" s="3">
        <v>1.9118429720918611E-4</v>
      </c>
      <c r="AF86" s="3">
        <v>2.3016710218705532E-4</v>
      </c>
      <c r="AG86" s="3">
        <v>3.1754629960068116E-4</v>
      </c>
      <c r="AH86" s="3">
        <v>3.7265544084847296E-4</v>
      </c>
      <c r="AI86" s="3">
        <v>1.4081833530378224E-4</v>
      </c>
      <c r="AJ86" s="3">
        <v>3.4445427738029018E-4</v>
      </c>
      <c r="AK86" s="5">
        <f t="shared" si="33"/>
        <v>4.0709555921918198E-4</v>
      </c>
      <c r="AM86" s="19">
        <f t="shared" si="37"/>
        <v>9.8553030700468964E-3</v>
      </c>
      <c r="AN86" s="17">
        <f t="shared" si="35"/>
        <v>0.24510215218907339</v>
      </c>
      <c r="AO86" s="16">
        <f t="shared" si="36"/>
        <v>0.12298158589027337</v>
      </c>
      <c r="AP86" s="48"/>
      <c r="AR86" s="42">
        <v>3.554189363143148E-4</v>
      </c>
      <c r="AS86" s="42">
        <v>4.1162061132873537E-4</v>
      </c>
      <c r="AT86" s="42">
        <v>5.9964775523823342E-4</v>
      </c>
      <c r="AU86" s="41">
        <f t="shared" si="34"/>
        <v>4.5556243429376118E-4</v>
      </c>
      <c r="AV86" s="43"/>
      <c r="AW86" s="18">
        <f t="shared" si="40"/>
        <v>0.12898877739857037</v>
      </c>
      <c r="AX86" s="18">
        <f t="shared" si="41"/>
        <v>0.25317017893079552</v>
      </c>
      <c r="AY86" s="18">
        <f t="shared" si="42"/>
        <v>0.39290947432321244</v>
      </c>
      <c r="AZ86" s="3"/>
    </row>
    <row r="87" spans="1:52" ht="21" x14ac:dyDescent="0.4">
      <c r="B87" s="2" t="s">
        <v>69</v>
      </c>
      <c r="C87" s="3">
        <v>3.0134522716786603E-2</v>
      </c>
      <c r="D87" s="3">
        <v>2.1917212961999989E-2</v>
      </c>
      <c r="E87" s="3">
        <v>2.8521955825154408E-2</v>
      </c>
      <c r="F87" s="3">
        <v>3.7614568074687202E-2</v>
      </c>
      <c r="G87" s="3">
        <v>2.0536212453852194E-2</v>
      </c>
      <c r="H87" s="3">
        <v>3.0131436011060747E-2</v>
      </c>
      <c r="I87" s="3">
        <v>1.7723278107521459E-2</v>
      </c>
      <c r="J87" s="3">
        <v>1.8877153967728721E-2</v>
      </c>
      <c r="K87" s="3">
        <v>3.2432003253283596E-2</v>
      </c>
      <c r="L87" s="3">
        <v>2.8751720178341024E-2</v>
      </c>
      <c r="M87" s="3">
        <v>2.5629900074036455E-2</v>
      </c>
      <c r="N87" s="3">
        <v>2.4815422943999077E-2</v>
      </c>
      <c r="O87" s="6">
        <f t="shared" si="31"/>
        <v>2.6423782214037628E-2</v>
      </c>
      <c r="Q87" s="3">
        <v>2.6342547429242458E-2</v>
      </c>
      <c r="R87" s="3">
        <v>1.6139471917399749E-2</v>
      </c>
      <c r="S87" s="3">
        <v>2.8091970294767447E-2</v>
      </c>
      <c r="T87" s="3">
        <v>4.7883648047941305E-2</v>
      </c>
      <c r="U87" s="3">
        <v>3.9291199082464444E-2</v>
      </c>
      <c r="V87" s="3">
        <v>4.4819508595628159E-2</v>
      </c>
      <c r="W87" s="3">
        <v>2.093709033052292E-2</v>
      </c>
      <c r="X87" s="3">
        <v>2.2535008139623697E-2</v>
      </c>
      <c r="Y87" s="3">
        <v>2.0475449225732193E-2</v>
      </c>
      <c r="Z87" s="5">
        <f t="shared" si="32"/>
        <v>2.9612877007035823E-2</v>
      </c>
      <c r="AB87" s="3">
        <v>1.8628048808593985E-2</v>
      </c>
      <c r="AC87" s="3">
        <v>1.9545492588516192E-2</v>
      </c>
      <c r="AD87" s="3">
        <v>3.2586780682763335E-2</v>
      </c>
      <c r="AE87" s="3">
        <v>2.8911674323724379E-2</v>
      </c>
      <c r="AF87" s="3">
        <v>1.1562109634279677E-2</v>
      </c>
      <c r="AG87" s="3">
        <v>1.9353786001973398E-2</v>
      </c>
      <c r="AH87" s="3">
        <v>2.3600181291420955E-2</v>
      </c>
      <c r="AI87" s="3">
        <v>2.9983321917417663E-2</v>
      </c>
      <c r="AJ87" s="3">
        <v>2.5463134490639496E-2</v>
      </c>
      <c r="AK87" s="5">
        <f t="shared" si="33"/>
        <v>2.3292725526592121E-2</v>
      </c>
      <c r="AM87" s="14">
        <f t="shared" si="37"/>
        <v>0.20914016525337126</v>
      </c>
      <c r="AN87" s="17">
        <f t="shared" si="35"/>
        <v>0.13561014218258696</v>
      </c>
      <c r="AO87" s="16">
        <f t="shared" si="36"/>
        <v>8.6848319739015287E-2</v>
      </c>
      <c r="AP87" s="48"/>
      <c r="AR87" s="42">
        <v>1.2508066258351378E-2</v>
      </c>
      <c r="AS87" s="42">
        <v>1.0252218396568227E-2</v>
      </c>
      <c r="AT87" s="42">
        <v>7.5924932317215296E-3</v>
      </c>
      <c r="AU87" s="41">
        <f t="shared" si="34"/>
        <v>1.0117592628880378E-2</v>
      </c>
      <c r="AV87" s="43"/>
      <c r="AW87" s="44">
        <f t="shared" si="40"/>
        <v>2.7512822721015962E-4</v>
      </c>
      <c r="AX87" s="44">
        <f t="shared" si="41"/>
        <v>9.0580242485588398E-3</v>
      </c>
      <c r="AY87" s="44">
        <f t="shared" si="42"/>
        <v>4.3210306981014343E-3</v>
      </c>
      <c r="AZ87" s="3" t="s">
        <v>185</v>
      </c>
    </row>
    <row r="88" spans="1:52" ht="21" x14ac:dyDescent="0.4">
      <c r="B88" s="2" t="s">
        <v>70</v>
      </c>
      <c r="C88" s="3">
        <v>1.7465536915691878E-4</v>
      </c>
      <c r="D88" s="3">
        <v>2.6525730218437098E-4</v>
      </c>
      <c r="E88" s="3">
        <v>2.0389744198882003E-4</v>
      </c>
      <c r="F88" s="3">
        <v>3.884674073406164E-4</v>
      </c>
      <c r="G88" s="3">
        <v>1.1687812232578257E-3</v>
      </c>
      <c r="H88" s="3">
        <v>1.3011976746701365E-4</v>
      </c>
      <c r="I88" s="3">
        <v>3.7915927585511615E-4</v>
      </c>
      <c r="J88" s="3">
        <v>2.755277257214903E-4</v>
      </c>
      <c r="K88" s="3">
        <v>5.3743649939451833E-4</v>
      </c>
      <c r="L88" s="3">
        <v>6.0853567044128864E-4</v>
      </c>
      <c r="M88" s="3">
        <v>2.1132847680093553E-4</v>
      </c>
      <c r="N88" s="3">
        <v>6.8828366364149347E-4</v>
      </c>
      <c r="O88" s="6">
        <f t="shared" si="31"/>
        <v>4.1928748527086734E-4</v>
      </c>
      <c r="Q88" s="3">
        <v>4.652721558794648E-4</v>
      </c>
      <c r="R88" s="3">
        <v>3.6242072210480072E-4</v>
      </c>
      <c r="S88" s="3">
        <v>6.7200542488157679E-4</v>
      </c>
      <c r="T88" s="3">
        <v>1.1495650150634025E-3</v>
      </c>
      <c r="U88" s="3">
        <v>3.2152718399606079E-4</v>
      </c>
      <c r="V88" s="3">
        <v>5.350277250770934E-4</v>
      </c>
      <c r="W88" s="3">
        <v>1.7019038338846114E-4</v>
      </c>
      <c r="X88" s="3">
        <v>1.4235312530388349E-4</v>
      </c>
      <c r="Y88" s="3">
        <v>2.4872778006818059E-4</v>
      </c>
      <c r="Z88" s="5">
        <f t="shared" si="32"/>
        <v>4.5189883508476935E-4</v>
      </c>
      <c r="AB88" s="3">
        <v>1.1960782568349924E-2</v>
      </c>
      <c r="AC88" s="3">
        <v>4.5176282869539483E-4</v>
      </c>
      <c r="AD88" s="3">
        <v>1.8999750093000997E-4</v>
      </c>
      <c r="AE88" s="3">
        <v>3.1522006065281058E-4</v>
      </c>
      <c r="AF88" s="3">
        <v>1.9426559523586846E-4</v>
      </c>
      <c r="AG88" s="3">
        <v>1.3242064106613375E-3</v>
      </c>
      <c r="AH88" s="3">
        <v>6.0347040073160095E-4</v>
      </c>
      <c r="AI88" s="3">
        <v>1.6945194325845121E-4</v>
      </c>
      <c r="AJ88" s="3">
        <v>1.343822439834229E-4</v>
      </c>
      <c r="AK88" s="5">
        <f t="shared" si="33"/>
        <v>1.7048377280554246E-3</v>
      </c>
      <c r="AM88" s="14">
        <f t="shared" si="37"/>
        <v>0.40498113943650305</v>
      </c>
      <c r="AN88" s="17">
        <f t="shared" si="35"/>
        <v>0.13058973746717642</v>
      </c>
      <c r="AO88" s="16">
        <f t="shared" si="36"/>
        <v>0.17333711965925269</v>
      </c>
      <c r="AP88" s="48"/>
      <c r="AR88" s="42">
        <v>5.4666950298776782E-4</v>
      </c>
      <c r="AS88" s="42">
        <v>1.6640706451098288E-4</v>
      </c>
      <c r="AT88" s="42">
        <v>3.3460214242237872E-4</v>
      </c>
      <c r="AU88" s="41">
        <f t="shared" si="34"/>
        <v>3.4922623664037652E-4</v>
      </c>
      <c r="AV88" s="43"/>
      <c r="AW88" s="18">
        <f t="shared" si="40"/>
        <v>0.35345565552322167</v>
      </c>
      <c r="AX88" s="18">
        <f t="shared" si="41"/>
        <v>0.30508243516801514</v>
      </c>
      <c r="AY88" s="18">
        <f t="shared" si="42"/>
        <v>0.28472700099756254</v>
      </c>
      <c r="AZ88" s="3"/>
    </row>
    <row r="89" spans="1:52" ht="21" x14ac:dyDescent="0.4">
      <c r="B89" s="2" t="s">
        <v>71</v>
      </c>
      <c r="C89" s="3">
        <v>6.1944031537083312E-2</v>
      </c>
      <c r="D89" s="3">
        <v>4.1350172427567305E-2</v>
      </c>
      <c r="E89" s="3">
        <v>5.3244273936577165E-2</v>
      </c>
      <c r="F89" s="3">
        <v>7.0683418095195724E-2</v>
      </c>
      <c r="G89" s="3">
        <v>4.6046898663942966E-2</v>
      </c>
      <c r="H89" s="3">
        <v>5.7603730729565372E-2</v>
      </c>
      <c r="I89" s="3">
        <v>3.7418811248349414E-2</v>
      </c>
      <c r="J89" s="3">
        <v>3.9409631062590461E-2</v>
      </c>
      <c r="K89" s="3">
        <v>5.3847932908111906E-2</v>
      </c>
      <c r="L89" s="3">
        <v>5.2584266992836096E-2</v>
      </c>
      <c r="M89" s="3">
        <v>5.1776576340041902E-2</v>
      </c>
      <c r="N89" s="3">
        <v>4.2659814223593343E-2</v>
      </c>
      <c r="O89" s="6">
        <f t="shared" si="31"/>
        <v>5.0714129847121252E-2</v>
      </c>
      <c r="Q89" s="3">
        <v>5.3481135715151847E-2</v>
      </c>
      <c r="R89" s="3">
        <v>2.7563519074694239E-2</v>
      </c>
      <c r="S89" s="3">
        <v>3.793473175283546E-2</v>
      </c>
      <c r="T89" s="3">
        <v>9.0502857016298968E-2</v>
      </c>
      <c r="U89" s="3">
        <v>8.306785363540492E-2</v>
      </c>
      <c r="V89" s="3">
        <v>9.483907067472698E-2</v>
      </c>
      <c r="W89" s="3">
        <v>4.1629302411566038E-2</v>
      </c>
      <c r="X89" s="3">
        <v>4.1477294545387483E-2</v>
      </c>
      <c r="Y89" s="3">
        <v>3.864694590700813E-2</v>
      </c>
      <c r="Z89" s="5">
        <f t="shared" si="32"/>
        <v>5.6571412303674892E-2</v>
      </c>
      <c r="AB89" s="3">
        <v>3.0946006354099841E-2</v>
      </c>
      <c r="AC89" s="3">
        <v>3.7730860692779963E-2</v>
      </c>
      <c r="AD89" s="3">
        <v>5.7237619236718121E-2</v>
      </c>
      <c r="AE89" s="3">
        <v>3.4078330943219333E-2</v>
      </c>
      <c r="AF89" s="3">
        <v>3.4565788453002927E-2</v>
      </c>
      <c r="AG89" s="3">
        <v>2.6621470278291023E-2</v>
      </c>
      <c r="AH89" s="3">
        <v>3.7874001844262623E-2</v>
      </c>
      <c r="AI89" s="3">
        <v>4.3354779677928147E-2</v>
      </c>
      <c r="AJ89" s="3">
        <v>3.1384029307658934E-2</v>
      </c>
      <c r="AK89" s="5">
        <f t="shared" si="33"/>
        <v>3.7088098531995656E-2</v>
      </c>
      <c r="AM89" s="14">
        <f t="shared" si="37"/>
        <v>0.23834954937485231</v>
      </c>
      <c r="AN89" s="15">
        <f t="shared" si="35"/>
        <v>2.0889860265838269E-3</v>
      </c>
      <c r="AO89" s="24">
        <f t="shared" si="36"/>
        <v>2.3740174192890911E-2</v>
      </c>
      <c r="AP89" s="48" t="s">
        <v>192</v>
      </c>
      <c r="AR89" s="42">
        <v>2.4457736701597784E-2</v>
      </c>
      <c r="AS89" s="42">
        <v>2.0084589443193978E-2</v>
      </c>
      <c r="AT89" s="42">
        <v>2.0553758748644565E-2</v>
      </c>
      <c r="AU89" s="41">
        <f t="shared" si="34"/>
        <v>2.1698694964478776E-2</v>
      </c>
      <c r="AV89" s="43"/>
      <c r="AW89" s="44">
        <f t="shared" si="40"/>
        <v>1.3912981111245562E-4</v>
      </c>
      <c r="AX89" s="44">
        <f t="shared" si="41"/>
        <v>2.3200490740127422E-2</v>
      </c>
      <c r="AY89" s="44">
        <f t="shared" si="42"/>
        <v>8.5294601937159365E-3</v>
      </c>
      <c r="AZ89" s="3" t="s">
        <v>185</v>
      </c>
    </row>
    <row r="90" spans="1:52" ht="21" x14ac:dyDescent="0.4">
      <c r="B90" s="2" t="s">
        <v>72</v>
      </c>
      <c r="C90" s="3">
        <v>0.35996974079072019</v>
      </c>
      <c r="D90" s="3">
        <v>0.15534692229650776</v>
      </c>
      <c r="E90" s="3">
        <v>0.22773153310222763</v>
      </c>
      <c r="F90" s="3">
        <v>0.16559401483079422</v>
      </c>
      <c r="G90" s="3">
        <v>0.19296262505763223</v>
      </c>
      <c r="H90" s="3">
        <v>0.13559641082389101</v>
      </c>
      <c r="I90" s="3">
        <v>0.15199872352578617</v>
      </c>
      <c r="J90" s="3">
        <v>0.13566100937676509</v>
      </c>
      <c r="K90" s="3">
        <v>0.13054331622265863</v>
      </c>
      <c r="L90" s="3">
        <v>0.10830662733847046</v>
      </c>
      <c r="M90" s="3">
        <v>0.1179789051027075</v>
      </c>
      <c r="N90" s="3">
        <v>0.10974844304931237</v>
      </c>
      <c r="O90" s="6">
        <f t="shared" si="31"/>
        <v>0.16595318929312278</v>
      </c>
      <c r="Q90" s="3">
        <v>0.13271922558567623</v>
      </c>
      <c r="R90" s="3">
        <v>6.313085122904083E-2</v>
      </c>
      <c r="S90" s="3">
        <v>5.9705461911199235E-2</v>
      </c>
      <c r="T90" s="3">
        <v>0.14802172844137951</v>
      </c>
      <c r="U90" s="3">
        <v>0.1454817495230365</v>
      </c>
      <c r="V90" s="3">
        <v>0.13767760651474725</v>
      </c>
      <c r="W90" s="3">
        <v>0.240129095550495</v>
      </c>
      <c r="X90" s="3">
        <v>0.18497432889189147</v>
      </c>
      <c r="Y90" s="3">
        <v>0.1771318354071206</v>
      </c>
      <c r="Z90" s="5">
        <f t="shared" si="32"/>
        <v>0.14321909811717626</v>
      </c>
      <c r="AB90" s="3">
        <v>0.21938786096847043</v>
      </c>
      <c r="AC90" s="3">
        <v>0.20930804563217723</v>
      </c>
      <c r="AD90" s="3">
        <v>0.39040184172124137</v>
      </c>
      <c r="AE90" s="3">
        <v>9.2711782544944304E-2</v>
      </c>
      <c r="AF90" s="3">
        <v>2.8408451961374693E-2</v>
      </c>
      <c r="AG90" s="3">
        <v>7.6911556435991249E-2</v>
      </c>
      <c r="AH90" s="3">
        <v>9.8620030612121296E-2</v>
      </c>
      <c r="AI90" s="3">
        <v>7.8250623265431196E-2</v>
      </c>
      <c r="AJ90" s="3">
        <v>7.5642835449788365E-2</v>
      </c>
      <c r="AK90" s="5">
        <f t="shared" si="33"/>
        <v>0.14107144762128224</v>
      </c>
      <c r="AM90" s="14">
        <f t="shared" si="37"/>
        <v>0.21865228231382666</v>
      </c>
      <c r="AN90" s="17">
        <f t="shared" si="35"/>
        <v>0.27075731426122279</v>
      </c>
      <c r="AO90" s="16">
        <f t="shared" si="36"/>
        <v>0.48000161360013821</v>
      </c>
      <c r="AP90" s="48"/>
      <c r="AR90" s="42">
        <v>0.37421826208951559</v>
      </c>
      <c r="AS90" s="42">
        <v>0.18371158366401721</v>
      </c>
      <c r="AT90" s="42">
        <v>0.13076105565804352</v>
      </c>
      <c r="AU90" s="41">
        <f t="shared" si="34"/>
        <v>0.22956363380385877</v>
      </c>
      <c r="AV90" s="43"/>
      <c r="AW90" s="18">
        <f t="shared" si="40"/>
        <v>0.12512248838951831</v>
      </c>
      <c r="AX90" s="18">
        <f t="shared" si="41"/>
        <v>6.0813748263875173E-2</v>
      </c>
      <c r="AY90" s="18">
        <f t="shared" si="42"/>
        <v>0.1398802507675396</v>
      </c>
      <c r="AZ90" s="3"/>
    </row>
    <row r="91" spans="1:52" s="3" customFormat="1" ht="21" x14ac:dyDescent="0.4">
      <c r="A91" s="6"/>
      <c r="B91" s="20" t="s">
        <v>73</v>
      </c>
      <c r="C91" s="3">
        <v>5.6523167420268745</v>
      </c>
      <c r="D91" s="3">
        <v>5.0106679529875668</v>
      </c>
      <c r="E91" s="3">
        <v>6.6493659990303735</v>
      </c>
      <c r="F91" s="3">
        <v>5.4323828394717566</v>
      </c>
      <c r="G91" s="3">
        <v>5.3596653081597099</v>
      </c>
      <c r="H91" s="3">
        <v>4.5792656502082902</v>
      </c>
      <c r="I91" s="3">
        <v>3.5624869683807616</v>
      </c>
      <c r="J91" s="3">
        <v>4.1749729555019561</v>
      </c>
      <c r="K91" s="3">
        <v>5.7981330575002188</v>
      </c>
      <c r="L91" s="3">
        <v>6.1515111048232294</v>
      </c>
      <c r="M91" s="3">
        <v>5.1380747767469908</v>
      </c>
      <c r="N91" s="3">
        <v>4.7758211732048856</v>
      </c>
      <c r="O91" s="6">
        <f t="shared" si="31"/>
        <v>5.1903887106702173</v>
      </c>
      <c r="Q91" s="3">
        <v>5.5311114695995371</v>
      </c>
      <c r="R91" s="3">
        <v>3.9398614771932112</v>
      </c>
      <c r="S91" s="3">
        <v>4.6246396984092897</v>
      </c>
      <c r="T91" s="3">
        <v>7.5115746496651745</v>
      </c>
      <c r="U91" s="3">
        <v>6.8012022482566774</v>
      </c>
      <c r="V91" s="3">
        <v>8.0741147897317589</v>
      </c>
      <c r="W91" s="3">
        <v>3.4546384559188175</v>
      </c>
      <c r="X91" s="3">
        <v>3.2359915805686374</v>
      </c>
      <c r="Y91" s="3">
        <v>3.1889923794100139</v>
      </c>
      <c r="Z91" s="5">
        <f t="shared" si="32"/>
        <v>5.1513474165281243</v>
      </c>
      <c r="AB91" s="3">
        <v>4.2970897251682878</v>
      </c>
      <c r="AC91" s="3">
        <v>5.0057618518578719</v>
      </c>
      <c r="AD91" s="3">
        <v>4.6976126300932703</v>
      </c>
      <c r="AE91" s="3">
        <v>3.9989082128123541</v>
      </c>
      <c r="AF91" s="3">
        <v>4.1798215443169422</v>
      </c>
      <c r="AG91" s="3">
        <v>3.6475763446652403</v>
      </c>
      <c r="AH91" s="3">
        <v>4.9923460424159716</v>
      </c>
      <c r="AI91" s="3">
        <v>5.2043221786310525</v>
      </c>
      <c r="AJ91" s="3">
        <v>3.781202693216299</v>
      </c>
      <c r="AK91" s="5">
        <f t="shared" si="33"/>
        <v>4.4227379136863654</v>
      </c>
      <c r="AM91" s="21">
        <f t="shared" si="37"/>
        <v>0.47507301202025543</v>
      </c>
      <c r="AN91" s="22">
        <f t="shared" si="35"/>
        <v>1.5474003277563413E-2</v>
      </c>
      <c r="AO91" s="23">
        <f t="shared" si="36"/>
        <v>0.14435992076135526</v>
      </c>
      <c r="AP91" s="48"/>
      <c r="AR91" s="10">
        <v>2.4038939840269058</v>
      </c>
      <c r="AS91" s="10">
        <v>1.6413761937615869</v>
      </c>
      <c r="AT91" s="10">
        <v>1.6847557171111194</v>
      </c>
      <c r="AU91" s="5">
        <f t="shared" si="34"/>
        <v>1.9100086316332039</v>
      </c>
      <c r="AV91" s="38"/>
      <c r="AW91" s="26">
        <f t="shared" si="40"/>
        <v>1.2864660727536986E-5</v>
      </c>
      <c r="AX91" s="26">
        <f t="shared" si="41"/>
        <v>8.9065928645092919E-3</v>
      </c>
      <c r="AY91" s="26">
        <f t="shared" si="42"/>
        <v>2.0991298039296333E-5</v>
      </c>
      <c r="AZ91" s="3" t="s">
        <v>185</v>
      </c>
    </row>
    <row r="92" spans="1:52" ht="21" x14ac:dyDescent="0.4">
      <c r="B92" s="2" t="s">
        <v>74</v>
      </c>
      <c r="C92" s="3">
        <v>5.2031159233582522E-2</v>
      </c>
      <c r="D92" s="3">
        <v>2.0840486903493924E-2</v>
      </c>
      <c r="E92" s="3">
        <v>3.2050190845048072E-2</v>
      </c>
      <c r="F92" s="3">
        <v>1.458209738442112E-2</v>
      </c>
      <c r="G92" s="3">
        <v>2.2385131903073615E-2</v>
      </c>
      <c r="H92" s="3">
        <v>1.299878001572094E-2</v>
      </c>
      <c r="I92" s="3">
        <v>1.4556863177336222E-2</v>
      </c>
      <c r="J92" s="3">
        <v>1.5485628733309593E-2</v>
      </c>
      <c r="K92" s="3">
        <v>1.6021656094138931E-2</v>
      </c>
      <c r="L92" s="3">
        <v>1.3765204085382739E-2</v>
      </c>
      <c r="M92" s="3">
        <v>1.3678076229987712E-2</v>
      </c>
      <c r="N92" s="3">
        <v>1.545225216425259E-2</v>
      </c>
      <c r="O92" s="6">
        <f t="shared" si="31"/>
        <v>2.0320627230812332E-2</v>
      </c>
      <c r="Q92" s="3">
        <v>1.7343625790944454E-2</v>
      </c>
      <c r="R92" s="3">
        <v>1.016763463897697E-2</v>
      </c>
      <c r="S92" s="3">
        <v>9.7990158515877113E-3</v>
      </c>
      <c r="T92" s="3">
        <v>1.3250463177161907E-2</v>
      </c>
      <c r="U92" s="3">
        <v>1.4575991730415128E-2</v>
      </c>
      <c r="V92" s="3">
        <v>1.1712501417531556E-2</v>
      </c>
      <c r="W92" s="3">
        <v>2.3797713517627855E-2</v>
      </c>
      <c r="X92" s="3">
        <v>1.5713920885479283E-2</v>
      </c>
      <c r="Y92" s="3">
        <v>1.5923284924185561E-2</v>
      </c>
      <c r="Z92" s="5">
        <f t="shared" si="32"/>
        <v>1.4698239103767823E-2</v>
      </c>
      <c r="AB92" s="3">
        <v>3.7219464286197622E-2</v>
      </c>
      <c r="AC92" s="3">
        <v>3.4441374440125058E-2</v>
      </c>
      <c r="AD92" s="3">
        <v>6.296428809889866E-2</v>
      </c>
      <c r="AE92" s="3">
        <v>9.4031950322283307E-3</v>
      </c>
      <c r="AF92" s="3">
        <v>3.2708813955527739E-3</v>
      </c>
      <c r="AG92" s="3">
        <v>7.1704003135637682E-3</v>
      </c>
      <c r="AH92" s="3">
        <v>1.1949711406222445E-2</v>
      </c>
      <c r="AI92" s="3">
        <v>4.5655304286499826E-3</v>
      </c>
      <c r="AJ92" s="3">
        <v>9.6866027022292599E-3</v>
      </c>
      <c r="AK92" s="5">
        <f t="shared" si="33"/>
        <v>2.007460534485199E-2</v>
      </c>
      <c r="AM92" s="14">
        <f t="shared" si="37"/>
        <v>8.829187964132075E-2</v>
      </c>
      <c r="AN92" s="17">
        <f t="shared" si="35"/>
        <v>0.48609100294925656</v>
      </c>
      <c r="AO92" s="16">
        <f t="shared" si="36"/>
        <v>0.22481961658676475</v>
      </c>
      <c r="AP92" s="48"/>
      <c r="AR92" s="42">
        <v>5.7151811675993897E-2</v>
      </c>
      <c r="AS92" s="42">
        <v>3.1931093046976187E-2</v>
      </c>
      <c r="AT92" s="42">
        <v>2.3829310142872998E-2</v>
      </c>
      <c r="AU92" s="41">
        <f t="shared" si="34"/>
        <v>3.7637404955281027E-2</v>
      </c>
      <c r="AV92" s="43"/>
      <c r="AW92" s="44">
        <f t="shared" si="40"/>
        <v>2.5481176836536737E-2</v>
      </c>
      <c r="AX92" s="44">
        <f t="shared" si="41"/>
        <v>1.3257450502133922E-3</v>
      </c>
      <c r="AY92" s="18">
        <f t="shared" si="42"/>
        <v>0.10646540385966724</v>
      </c>
      <c r="AZ92" s="3" t="s">
        <v>192</v>
      </c>
    </row>
    <row r="93" spans="1:52" ht="21" x14ac:dyDescent="0.4">
      <c r="B93" s="2" t="s">
        <v>75</v>
      </c>
      <c r="C93" s="3">
        <v>0.32494730408096312</v>
      </c>
      <c r="D93" s="3">
        <v>0.35350343487096758</v>
      </c>
      <c r="E93" s="3">
        <v>0.42363493210891096</v>
      </c>
      <c r="F93" s="3">
        <v>0.22736915761835044</v>
      </c>
      <c r="G93" s="3">
        <v>0.3120418419658213</v>
      </c>
      <c r="H93" s="3">
        <v>0.2000954334907297</v>
      </c>
      <c r="I93" s="3">
        <v>0.22537741764168295</v>
      </c>
      <c r="J93" s="3">
        <v>0.25654812504556768</v>
      </c>
      <c r="K93" s="3">
        <v>0.35693216091380525</v>
      </c>
      <c r="L93" s="3">
        <v>0.38878432241154937</v>
      </c>
      <c r="M93" s="3">
        <v>0.3492087629135126</v>
      </c>
      <c r="N93" s="3">
        <v>0.32692567909669673</v>
      </c>
      <c r="O93" s="6">
        <f t="shared" si="31"/>
        <v>0.31211404767987982</v>
      </c>
      <c r="Q93" s="3">
        <v>0.43507750269554668</v>
      </c>
      <c r="R93" s="3">
        <v>0.29669173387800457</v>
      </c>
      <c r="S93" s="3">
        <v>0.33946590628714568</v>
      </c>
      <c r="T93" s="3">
        <v>0.34365088436170976</v>
      </c>
      <c r="U93" s="3">
        <v>0.28140148157025202</v>
      </c>
      <c r="V93" s="3">
        <v>0.35508936644271144</v>
      </c>
      <c r="W93" s="3">
        <v>0.19490082492687733</v>
      </c>
      <c r="X93" s="3">
        <v>0.19670998832914616</v>
      </c>
      <c r="Y93" s="3">
        <v>0.19930428193710281</v>
      </c>
      <c r="Z93" s="5">
        <f t="shared" si="32"/>
        <v>0.29358799671427738</v>
      </c>
      <c r="AB93" s="3">
        <v>0.30707889702662555</v>
      </c>
      <c r="AC93" s="3">
        <v>0.34335586980238753</v>
      </c>
      <c r="AD93" s="3">
        <v>0.33487931620466871</v>
      </c>
      <c r="AE93" s="3">
        <v>0.24183073375800998</v>
      </c>
      <c r="AF93" s="3">
        <v>0.50626988931165451</v>
      </c>
      <c r="AG93" s="3">
        <v>0.2862437539381163</v>
      </c>
      <c r="AH93" s="3">
        <v>0.32966440899470101</v>
      </c>
      <c r="AI93" s="3">
        <v>0.27480613435883622</v>
      </c>
      <c r="AJ93" s="3">
        <v>0.24237636039218341</v>
      </c>
      <c r="AK93" s="5">
        <f t="shared" si="33"/>
        <v>0.31850059597635366</v>
      </c>
      <c r="AM93" s="14">
        <f t="shared" si="37"/>
        <v>0.29424393420407874</v>
      </c>
      <c r="AN93" s="17">
        <f t="shared" si="35"/>
        <v>0.42385492652512585</v>
      </c>
      <c r="AO93" s="16">
        <f t="shared" si="36"/>
        <v>0.26421834824532986</v>
      </c>
      <c r="AP93" s="48"/>
      <c r="AR93" s="42">
        <v>0.32219438531556893</v>
      </c>
      <c r="AS93" s="42">
        <v>0.24742625582420602</v>
      </c>
      <c r="AT93" s="42">
        <v>0.20801708854183767</v>
      </c>
      <c r="AU93" s="41">
        <f t="shared" si="34"/>
        <v>0.25921257656053753</v>
      </c>
      <c r="AV93" s="43"/>
      <c r="AW93" s="18">
        <f t="shared" si="40"/>
        <v>0.12619991703285338</v>
      </c>
      <c r="AX93" s="18">
        <f t="shared" si="41"/>
        <v>0.2657796174423141</v>
      </c>
      <c r="AY93" s="18">
        <f t="shared" si="42"/>
        <v>0.13451105555678136</v>
      </c>
      <c r="AZ93" s="3"/>
    </row>
    <row r="94" spans="1:52" ht="21" x14ac:dyDescent="0.4">
      <c r="B94" s="2" t="s">
        <v>76</v>
      </c>
      <c r="C94" s="3">
        <v>8.7845407555907977E-5</v>
      </c>
      <c r="D94" s="3">
        <v>3.7069213399772103E-5</v>
      </c>
      <c r="E94" s="3">
        <v>5.2232682077726531E-5</v>
      </c>
      <c r="F94" s="3">
        <v>2.6370992557895466E-5</v>
      </c>
      <c r="G94" s="3">
        <v>1.3969613616339612E-4</v>
      </c>
      <c r="H94" s="3">
        <v>5.6152090321718367E-5</v>
      </c>
      <c r="I94" s="3">
        <v>5.7762757002867197E-5</v>
      </c>
      <c r="J94" s="3">
        <v>3.8913573317651571E-5</v>
      </c>
      <c r="K94" s="3">
        <v>2.2013186657154199E-4</v>
      </c>
      <c r="L94" s="3">
        <v>9.6941640601309106E-5</v>
      </c>
      <c r="M94" s="3">
        <v>6.1804233511865693E-5</v>
      </c>
      <c r="N94" s="3">
        <v>4.4943219742783146E-5</v>
      </c>
      <c r="O94" s="6">
        <f t="shared" si="31"/>
        <v>7.6655317735369608E-5</v>
      </c>
      <c r="Q94" s="3">
        <v>1.7114878418339013E-4</v>
      </c>
      <c r="R94" s="3">
        <v>7.3794846369081514E-5</v>
      </c>
      <c r="S94" s="3">
        <v>2.1639493338922864E-4</v>
      </c>
      <c r="T94" s="3">
        <v>3.4608812467633188E-5</v>
      </c>
      <c r="U94" s="3">
        <v>7.7191559259354932E-5</v>
      </c>
      <c r="V94" s="3">
        <v>5.2867210415285138E-5</v>
      </c>
      <c r="W94" s="3">
        <v>1.0195839841977137E-4</v>
      </c>
      <c r="X94" s="3">
        <v>4.4570085660620661E-5</v>
      </c>
      <c r="Y94" s="3">
        <v>1.1575503509647148E-4</v>
      </c>
      <c r="Z94" s="5">
        <f t="shared" si="32"/>
        <v>9.869885169564856E-5</v>
      </c>
      <c r="AB94" s="3">
        <v>1.3284161650376389E-4</v>
      </c>
      <c r="AC94" s="3">
        <v>1.0029658696839106E-4</v>
      </c>
      <c r="AD94" s="3">
        <v>1.1671358112515148E-4</v>
      </c>
      <c r="AE94" s="3">
        <v>1.1623477203207577E-4</v>
      </c>
      <c r="AF94" s="3">
        <v>9.7442293367513435E-5</v>
      </c>
      <c r="AG94" s="3">
        <v>1.6938854691259979E-4</v>
      </c>
      <c r="AH94" s="3">
        <v>1.4912202464359395E-4</v>
      </c>
      <c r="AI94" s="3">
        <v>5.841474599912427E-5</v>
      </c>
      <c r="AJ94" s="3">
        <v>9.0151610219487067E-5</v>
      </c>
      <c r="AK94" s="5">
        <f t="shared" si="33"/>
        <v>1.1451175308574452E-4</v>
      </c>
      <c r="AM94" s="14">
        <f t="shared" si="37"/>
        <v>0.19778094046066774</v>
      </c>
      <c r="AN94" s="15">
        <f t="shared" si="35"/>
        <v>4.1811969347708311E-2</v>
      </c>
      <c r="AO94" s="16">
        <f t="shared" si="36"/>
        <v>0.25168904444845031</v>
      </c>
      <c r="AP94" s="48"/>
      <c r="AR94" s="42">
        <v>6.496004649054509E-4</v>
      </c>
      <c r="AS94" s="42">
        <v>1.029193368642765E-4</v>
      </c>
      <c r="AT94" s="42">
        <v>1.6886707187775281E-4</v>
      </c>
      <c r="AU94" s="41">
        <f t="shared" si="34"/>
        <v>3.0712895788249342E-4</v>
      </c>
      <c r="AV94" s="43"/>
      <c r="AW94" s="44">
        <f t="shared" si="40"/>
        <v>7.5084526343623254E-3</v>
      </c>
      <c r="AX94" s="44">
        <f t="shared" si="41"/>
        <v>2.7621286092780448E-2</v>
      </c>
      <c r="AY94" s="44">
        <f t="shared" si="42"/>
        <v>3.0344563332656522E-2</v>
      </c>
      <c r="AZ94" s="3" t="s">
        <v>185</v>
      </c>
    </row>
    <row r="95" spans="1:52" ht="21" x14ac:dyDescent="0.4">
      <c r="B95" s="2" t="s">
        <v>77</v>
      </c>
      <c r="C95" s="3">
        <v>1.4522129517432734E-3</v>
      </c>
      <c r="D95" s="3">
        <v>1.4957411391054148E-3</v>
      </c>
      <c r="E95" s="3">
        <v>1.3148226867841506E-3</v>
      </c>
      <c r="F95" s="3">
        <v>4.2126984165098984E-4</v>
      </c>
      <c r="G95" s="3">
        <v>4.642108474295206E-4</v>
      </c>
      <c r="H95" s="3">
        <v>2.2691778920844822E-4</v>
      </c>
      <c r="I95" s="3">
        <v>5.7114344389177379E-4</v>
      </c>
      <c r="J95" s="3">
        <v>5.1460599105399279E-4</v>
      </c>
      <c r="K95" s="3">
        <v>1.3025890812631297E-3</v>
      </c>
      <c r="L95" s="3">
        <v>1.0864588067390811E-3</v>
      </c>
      <c r="M95" s="3">
        <v>1.455769528014769E-3</v>
      </c>
      <c r="N95" s="3">
        <v>1.971702543554357E-3</v>
      </c>
      <c r="O95" s="6">
        <f t="shared" si="31"/>
        <v>1.0231203875365749E-3</v>
      </c>
      <c r="Q95" s="3">
        <v>3.5455842753843184E-4</v>
      </c>
      <c r="R95" s="3">
        <v>2.4655156763774054E-4</v>
      </c>
      <c r="S95" s="3">
        <v>1.2328970093031859E-4</v>
      </c>
      <c r="T95" s="3">
        <v>2.9490607806926866E-4</v>
      </c>
      <c r="U95" s="3">
        <v>3.7274482669382201E-4</v>
      </c>
      <c r="V95" s="3">
        <v>7.8859223779490114E-4</v>
      </c>
      <c r="W95" s="3">
        <v>2.4617684625734457E-3</v>
      </c>
      <c r="X95" s="3">
        <v>2.0611546267958127E-3</v>
      </c>
      <c r="Y95" s="3">
        <v>2.7201504234548035E-3</v>
      </c>
      <c r="Z95" s="5">
        <f t="shared" si="32"/>
        <v>1.0470795946098384E-3</v>
      </c>
      <c r="AB95" s="3">
        <v>1.9937690391499071E-3</v>
      </c>
      <c r="AC95" s="3">
        <v>1.6024281423729385E-3</v>
      </c>
      <c r="AD95" s="3">
        <v>2.2142150620928485E-3</v>
      </c>
      <c r="AE95" s="3">
        <v>3.0573885570646674E-4</v>
      </c>
      <c r="AF95" s="3">
        <v>1.0809546285302893E-3</v>
      </c>
      <c r="AG95" s="3">
        <v>5.2722185226546688E-4</v>
      </c>
      <c r="AH95" s="3">
        <v>4.5724104412457172E-4</v>
      </c>
      <c r="AI95" s="3">
        <v>1.6633721872903111E-4</v>
      </c>
      <c r="AJ95" s="3">
        <v>2.3152999478765144E-4</v>
      </c>
      <c r="AK95" s="5">
        <f t="shared" si="33"/>
        <v>9.5327064863990783E-4</v>
      </c>
      <c r="AM95" s="14">
        <f t="shared" si="37"/>
        <v>0.47345740767092581</v>
      </c>
      <c r="AN95" s="17">
        <f t="shared" si="35"/>
        <v>0.40782396360990703</v>
      </c>
      <c r="AO95" s="16">
        <f t="shared" si="36"/>
        <v>0.41707188509384097</v>
      </c>
      <c r="AP95" s="48"/>
      <c r="AR95" s="42">
        <v>2.9520525425216202E-3</v>
      </c>
      <c r="AS95" s="42">
        <v>3.2526822394867531E-3</v>
      </c>
      <c r="AT95" s="42">
        <v>3.9071716630756708E-3</v>
      </c>
      <c r="AU95" s="41">
        <f t="shared" si="34"/>
        <v>3.370635481694681E-3</v>
      </c>
      <c r="AV95" s="43"/>
      <c r="AW95" s="44">
        <f t="shared" si="40"/>
        <v>8.1735098215613776E-6</v>
      </c>
      <c r="AX95" s="44">
        <f t="shared" si="41"/>
        <v>2.4192185419023718E-3</v>
      </c>
      <c r="AY95" s="44">
        <f t="shared" si="42"/>
        <v>3.3237057704926402E-4</v>
      </c>
      <c r="AZ95" s="3" t="s">
        <v>185</v>
      </c>
    </row>
    <row r="96" spans="1:52" s="3" customFormat="1" x14ac:dyDescent="0.3">
      <c r="A96" s="26"/>
      <c r="B96" s="20" t="s">
        <v>177</v>
      </c>
      <c r="C96" s="3">
        <f>SUM(C82:C95)</f>
        <v>6.5717599811565126</v>
      </c>
      <c r="D96" s="3">
        <f t="shared" ref="D96:AJ96" si="43">SUM(D82:D95)</f>
        <v>5.7380567929759128</v>
      </c>
      <c r="E96" s="3">
        <f t="shared" si="43"/>
        <v>7.5571641660468565</v>
      </c>
      <c r="F96" s="3">
        <f t="shared" si="43"/>
        <v>6.1634040493840496</v>
      </c>
      <c r="G96" s="3">
        <f t="shared" si="43"/>
        <v>6.0648841264519913</v>
      </c>
      <c r="H96" s="3">
        <f t="shared" si="43"/>
        <v>5.1910785693716788</v>
      </c>
      <c r="I96" s="3">
        <f t="shared" si="43"/>
        <v>4.0989171026548075</v>
      </c>
      <c r="J96" s="3">
        <f t="shared" si="43"/>
        <v>4.7363477937661917</v>
      </c>
      <c r="K96" s="3">
        <f t="shared" si="43"/>
        <v>6.5157898664899001</v>
      </c>
      <c r="L96" s="3">
        <f t="shared" si="43"/>
        <v>6.8596999829626464</v>
      </c>
      <c r="M96" s="3">
        <f t="shared" si="43"/>
        <v>5.818219547230755</v>
      </c>
      <c r="N96" s="3">
        <f t="shared" si="43"/>
        <v>5.4118009446381361</v>
      </c>
      <c r="O96" s="6">
        <f t="shared" si="31"/>
        <v>5.8939269102607872</v>
      </c>
      <c r="Q96" s="3">
        <f t="shared" si="43"/>
        <v>6.4019335480786221</v>
      </c>
      <c r="R96" s="3">
        <f t="shared" si="43"/>
        <v>4.4695767446996131</v>
      </c>
      <c r="S96" s="3">
        <f t="shared" si="43"/>
        <v>5.2541445167709933</v>
      </c>
      <c r="T96" s="3">
        <f t="shared" si="43"/>
        <v>8.4246601676188995</v>
      </c>
      <c r="U96" s="3">
        <f t="shared" si="43"/>
        <v>7.5440145715220641</v>
      </c>
      <c r="V96" s="3">
        <f t="shared" si="43"/>
        <v>8.9274959383365218</v>
      </c>
      <c r="W96" s="3">
        <f t="shared" si="43"/>
        <v>4.0981595731415457</v>
      </c>
      <c r="X96" s="3">
        <f t="shared" si="43"/>
        <v>3.8255291701400052</v>
      </c>
      <c r="Y96" s="3">
        <f t="shared" si="43"/>
        <v>3.7696117698094751</v>
      </c>
      <c r="Z96" s="5">
        <f t="shared" si="32"/>
        <v>5.8572362222353043</v>
      </c>
      <c r="AB96" s="3">
        <f t="shared" si="43"/>
        <v>4.9871400125759671</v>
      </c>
      <c r="AC96" s="3">
        <f t="shared" si="43"/>
        <v>5.736911377112218</v>
      </c>
      <c r="AD96" s="3">
        <f t="shared" si="43"/>
        <v>5.6460064929140685</v>
      </c>
      <c r="AE96" s="3">
        <f t="shared" si="43"/>
        <v>4.5727492010535036</v>
      </c>
      <c r="AF96" s="3">
        <f t="shared" si="43"/>
        <v>4.8332838981794666</v>
      </c>
      <c r="AG96" s="3">
        <f t="shared" si="43"/>
        <v>4.1592868413282087</v>
      </c>
      <c r="AH96" s="3">
        <f t="shared" si="43"/>
        <v>5.6184565578923742</v>
      </c>
      <c r="AI96" s="3">
        <f t="shared" si="43"/>
        <v>5.7969237113709102</v>
      </c>
      <c r="AJ96" s="3">
        <f t="shared" si="43"/>
        <v>4.3278683939838452</v>
      </c>
      <c r="AK96" s="5">
        <f t="shared" si="33"/>
        <v>5.0754029429345069</v>
      </c>
      <c r="AM96" s="21">
        <f t="shared" si="37"/>
        <v>0.47823346416928586</v>
      </c>
      <c r="AN96" s="15">
        <f t="shared" si="35"/>
        <v>1.9318756365376662E-2</v>
      </c>
      <c r="AO96" s="23">
        <f t="shared" si="36"/>
        <v>0.1436531559541683</v>
      </c>
      <c r="AP96" s="48"/>
      <c r="AR96" s="42">
        <f>SUM(AR82:AR95)</f>
        <v>3.292628108212845</v>
      </c>
      <c r="AS96" s="42">
        <f t="shared" ref="AS96:AT96" si="44">SUM(AS82:AS95)</f>
        <v>2.2009813650387287</v>
      </c>
      <c r="AT96" s="42">
        <f t="shared" si="44"/>
        <v>2.1232964557746437</v>
      </c>
      <c r="AU96" s="41">
        <f t="shared" si="34"/>
        <v>2.5389686430087393</v>
      </c>
      <c r="AV96" s="4"/>
      <c r="AW96" s="44">
        <f>TTEST(AR96:AT96,C96:N96,1,2)</f>
        <v>3.6654676013081618E-5</v>
      </c>
      <c r="AX96" s="44">
        <f>TTEST(AR96:AT96,Q96:Y96,1,2)</f>
        <v>1.1081090601227793E-2</v>
      </c>
      <c r="AY96" s="44">
        <f>TTEST(AR96:AT96,AB96:AJ96,1,2)</f>
        <v>7.4985344954667723E-5</v>
      </c>
      <c r="AZ96" s="3" t="s">
        <v>185</v>
      </c>
    </row>
    <row r="97" spans="1:52" ht="21" x14ac:dyDescent="0.4">
      <c r="AM97" s="14"/>
      <c r="AN97" s="17"/>
      <c r="AO97" s="16"/>
      <c r="AP97" s="48"/>
      <c r="AR97" s="42"/>
      <c r="AS97" s="42"/>
      <c r="AT97" s="42"/>
      <c r="AU97" s="41"/>
    </row>
    <row r="98" spans="1:52" ht="21" x14ac:dyDescent="0.4">
      <c r="A98" s="1" t="s">
        <v>78</v>
      </c>
      <c r="B98" s="2" t="s">
        <v>79</v>
      </c>
      <c r="C98" s="3">
        <v>7.4675499221401225E-3</v>
      </c>
      <c r="D98" s="3">
        <v>1.1711715635642206E-3</v>
      </c>
      <c r="E98" s="3">
        <v>2.1352646577743597E-3</v>
      </c>
      <c r="F98" s="3">
        <v>2.5424445682545628E-3</v>
      </c>
      <c r="G98" s="3">
        <v>3.4642995755835254E-3</v>
      </c>
      <c r="H98" s="3">
        <v>1.8743100293246765E-3</v>
      </c>
      <c r="I98" s="3">
        <v>3.082710097642858E-3</v>
      </c>
      <c r="J98" s="3">
        <v>3.1620974152986223E-3</v>
      </c>
      <c r="K98" s="3">
        <v>3.5050525134535044E-3</v>
      </c>
      <c r="L98" s="3">
        <v>1.2675610976353999E-3</v>
      </c>
      <c r="M98" s="3">
        <v>1.1160872828745502E-2</v>
      </c>
      <c r="N98" s="3">
        <v>1.0897806054988785E-3</v>
      </c>
      <c r="O98" s="6">
        <f t="shared" si="31"/>
        <v>3.4935929062430188E-3</v>
      </c>
      <c r="Q98" s="3">
        <v>1.0262781737605498E-2</v>
      </c>
      <c r="R98" s="3">
        <v>6.3074128684773127E-3</v>
      </c>
      <c r="S98" s="3">
        <v>4.4488826454219072E-3</v>
      </c>
      <c r="T98" s="3">
        <v>3.0004847506804231E-3</v>
      </c>
      <c r="U98" s="3">
        <v>1.5698650797702665E-3</v>
      </c>
      <c r="V98" s="3">
        <v>3.2657975927183848E-3</v>
      </c>
      <c r="W98" s="3">
        <v>1.8307936359684716E-2</v>
      </c>
      <c r="X98" s="3">
        <v>4.9389555972674604E-3</v>
      </c>
      <c r="Y98" s="3">
        <v>8.9336323613727119E-4</v>
      </c>
      <c r="Z98" s="5">
        <f t="shared" si="32"/>
        <v>5.8883866519736936E-3</v>
      </c>
      <c r="AB98" s="3">
        <v>3.4356099563521668E-3</v>
      </c>
      <c r="AC98" s="3">
        <v>5.2685327285161105E-3</v>
      </c>
      <c r="AD98" s="3">
        <v>9.6166325096870703E-3</v>
      </c>
      <c r="AE98" s="3">
        <v>3.9601991317902248E-3</v>
      </c>
      <c r="AF98" s="3">
        <v>6.2682983716695981E-3</v>
      </c>
      <c r="AG98" s="3">
        <v>1.1638143873932451E-2</v>
      </c>
      <c r="AH98" s="3">
        <v>0</v>
      </c>
      <c r="AI98" s="3">
        <v>1.4282437994046187E-3</v>
      </c>
      <c r="AJ98" s="3">
        <v>9.2030137342586065E-3</v>
      </c>
      <c r="AK98" s="5">
        <f t="shared" si="33"/>
        <v>5.6465193450678727E-3</v>
      </c>
      <c r="AM98" s="14">
        <f t="shared" si="37"/>
        <v>0.1046123052425333</v>
      </c>
      <c r="AN98" s="17">
        <f t="shared" si="35"/>
        <v>8.3157151588409611E-2</v>
      </c>
      <c r="AO98" s="16">
        <f t="shared" si="36"/>
        <v>0.45746260612358158</v>
      </c>
      <c r="AP98" s="48"/>
      <c r="AR98" s="42">
        <v>8.3435948515440915E-3</v>
      </c>
      <c r="AS98" s="42">
        <v>8.1099890256563327E-3</v>
      </c>
      <c r="AT98" s="42">
        <v>2.6223595558032418E-2</v>
      </c>
      <c r="AU98" s="41">
        <f t="shared" si="34"/>
        <v>1.4225726478410949E-2</v>
      </c>
      <c r="AV98" s="43"/>
      <c r="AW98" s="44">
        <f t="shared" ref="AW98:AW110" si="45">TTEST(AR98:AT98,C98:N98,1,2)</f>
        <v>2.4073349195965032E-3</v>
      </c>
      <c r="AX98" s="44">
        <f t="shared" ref="AX98:AX110" si="46">TTEST(AR98:AT98,Q98:Y98,1,2)</f>
        <v>4.6135961242639176E-2</v>
      </c>
      <c r="AY98" s="44">
        <f t="shared" ref="AY98:AY110" si="47">TTEST(AR98:AT98,AB98:AJ98,1,2)</f>
        <v>2.565611780902723E-2</v>
      </c>
      <c r="AZ98" s="3" t="s">
        <v>185</v>
      </c>
    </row>
    <row r="99" spans="1:52" ht="21" x14ac:dyDescent="0.4">
      <c r="B99" s="2" t="s">
        <v>80</v>
      </c>
      <c r="C99" s="3">
        <v>1.4331206247679899E-3</v>
      </c>
      <c r="D99" s="3">
        <v>1.5127140276106987E-3</v>
      </c>
      <c r="E99" s="3">
        <v>9.2705988385350009E-4</v>
      </c>
      <c r="F99" s="3">
        <v>1.6420357912260999E-3</v>
      </c>
      <c r="G99" s="3">
        <v>4.7731366675477106E-3</v>
      </c>
      <c r="H99" s="3">
        <v>1.220275193383858E-3</v>
      </c>
      <c r="I99" s="3">
        <v>3.6892618529661054E-3</v>
      </c>
      <c r="J99" s="3">
        <v>9.1111491304551907E-3</v>
      </c>
      <c r="K99" s="3">
        <v>3.7368306148829532E-3</v>
      </c>
      <c r="L99" s="3">
        <v>6.1145895814591466E-3</v>
      </c>
      <c r="M99" s="3">
        <v>3.8032563650851549E-3</v>
      </c>
      <c r="N99" s="3">
        <v>3.1555315899013617E-3</v>
      </c>
      <c r="O99" s="6">
        <f t="shared" si="31"/>
        <v>3.4265801102616473E-3</v>
      </c>
      <c r="Q99" s="3">
        <v>3.028322392416872E-3</v>
      </c>
      <c r="R99" s="3">
        <v>1.8906696350211747E-3</v>
      </c>
      <c r="S99" s="3">
        <v>6.9141870412926451E-4</v>
      </c>
      <c r="T99" s="3">
        <v>5.0431108246582336E-4</v>
      </c>
      <c r="U99" s="3">
        <v>1.2062272412925723E-3</v>
      </c>
      <c r="V99" s="3">
        <v>5.0983391251287929E-4</v>
      </c>
      <c r="W99" s="3">
        <v>9.4951841142060216E-3</v>
      </c>
      <c r="X99" s="3">
        <v>7.1249756476569675E-4</v>
      </c>
      <c r="Y99" s="3">
        <v>3.3527815475749381E-3</v>
      </c>
      <c r="Z99" s="5">
        <f t="shared" si="32"/>
        <v>2.3768051327094715E-3</v>
      </c>
      <c r="AB99" s="3">
        <v>1.0863345289362201E-3</v>
      </c>
      <c r="AC99" s="3">
        <v>2.2918718061252326E-3</v>
      </c>
      <c r="AD99" s="3">
        <v>1.4049888189967901E-3</v>
      </c>
      <c r="AE99" s="3">
        <v>1.5625923085257449E-3</v>
      </c>
      <c r="AF99" s="3">
        <v>1.4896247617920343E-3</v>
      </c>
      <c r="AG99" s="3">
        <v>1.1083680521244204E-2</v>
      </c>
      <c r="AH99" s="3">
        <v>1.5345439719967153E-3</v>
      </c>
      <c r="AI99" s="3">
        <v>3.9000341519345931E-3</v>
      </c>
      <c r="AJ99" s="3">
        <v>7.9858776058699E-4</v>
      </c>
      <c r="AK99" s="5">
        <f t="shared" si="33"/>
        <v>2.7946954033487245E-3</v>
      </c>
      <c r="AM99" s="14">
        <f t="shared" si="37"/>
        <v>0.18701260095456779</v>
      </c>
      <c r="AN99" s="17">
        <f t="shared" si="35"/>
        <v>0.30648195526428623</v>
      </c>
      <c r="AO99" s="16">
        <f t="shared" si="36"/>
        <v>0.38797961215569932</v>
      </c>
      <c r="AP99" s="48"/>
      <c r="AR99" s="42">
        <v>3.7783003760049013E-3</v>
      </c>
      <c r="AS99" s="42">
        <v>1.3141798421128804E-4</v>
      </c>
      <c r="AT99" s="42">
        <v>5.1332541640443765E-3</v>
      </c>
      <c r="AU99" s="41">
        <f t="shared" si="34"/>
        <v>3.0143241747535216E-3</v>
      </c>
      <c r="AV99" s="43"/>
      <c r="AW99" s="18">
        <f t="shared" si="45"/>
        <v>0.39858996098352512</v>
      </c>
      <c r="AX99" s="18">
        <f t="shared" si="46"/>
        <v>0.37086339601807217</v>
      </c>
      <c r="AY99" s="18">
        <f t="shared" si="47"/>
        <v>0.45896942722278522</v>
      </c>
      <c r="AZ99" s="3"/>
    </row>
    <row r="100" spans="1:52" ht="21" x14ac:dyDescent="0.4">
      <c r="B100" s="20" t="s">
        <v>81</v>
      </c>
      <c r="C100" s="3">
        <v>1.4609387656713999</v>
      </c>
      <c r="D100" s="3">
        <v>1.4234875361383486</v>
      </c>
      <c r="E100" s="3">
        <v>2.6529201214202822</v>
      </c>
      <c r="F100" s="3">
        <v>1.5548994579652806</v>
      </c>
      <c r="G100" s="3">
        <v>1.3677195065910122</v>
      </c>
      <c r="H100" s="3">
        <v>1.0923266510770171</v>
      </c>
      <c r="I100" s="3">
        <v>1.0456952261772787</v>
      </c>
      <c r="J100" s="3">
        <v>0.85453392170677722</v>
      </c>
      <c r="K100" s="3">
        <v>1.4221242080564052</v>
      </c>
      <c r="L100" s="3">
        <v>0.7364217093426616</v>
      </c>
      <c r="M100" s="3">
        <v>0.65016561324919409</v>
      </c>
      <c r="N100" s="3">
        <v>0.65266032178798072</v>
      </c>
      <c r="O100" s="6">
        <f t="shared" si="31"/>
        <v>1.2428244199319696</v>
      </c>
      <c r="Q100" s="3">
        <v>1.3060993320749497</v>
      </c>
      <c r="R100" s="3">
        <v>0.98007632917925502</v>
      </c>
      <c r="S100" s="3">
        <v>1.2558217253881097</v>
      </c>
      <c r="T100" s="3">
        <v>1.3150160760283183</v>
      </c>
      <c r="U100" s="3">
        <v>1.1360114577246658</v>
      </c>
      <c r="V100" s="3">
        <v>1.2502998812998489</v>
      </c>
      <c r="W100" s="3">
        <v>2.65431047593942</v>
      </c>
      <c r="X100" s="3">
        <v>0.42057041946760765</v>
      </c>
      <c r="Y100" s="3">
        <v>0.81790785523643394</v>
      </c>
      <c r="Z100" s="5">
        <f t="shared" si="32"/>
        <v>1.2373459502598454</v>
      </c>
      <c r="AB100" s="3">
        <v>1.1541020893424494</v>
      </c>
      <c r="AC100" s="3">
        <v>1.456447567118293</v>
      </c>
      <c r="AD100" s="3">
        <v>0.76550061712996009</v>
      </c>
      <c r="AE100" s="3">
        <v>0.53895155079961066</v>
      </c>
      <c r="AF100" s="3">
        <v>0.32395722974894725</v>
      </c>
      <c r="AG100" s="3">
        <v>0.63923898369121368</v>
      </c>
      <c r="AH100" s="3">
        <v>0.61741059582904534</v>
      </c>
      <c r="AI100" s="3">
        <v>0.80167368678655515</v>
      </c>
      <c r="AJ100" s="3">
        <v>0.73444822187107051</v>
      </c>
      <c r="AK100" s="5">
        <f t="shared" si="33"/>
        <v>0.78130339359079382</v>
      </c>
      <c r="AM100" s="14">
        <f t="shared" si="37"/>
        <v>0.49151945160889232</v>
      </c>
      <c r="AN100" s="17">
        <f t="shared" si="35"/>
        <v>2.0131362860910107E-2</v>
      </c>
      <c r="AO100" s="24">
        <f t="shared" si="36"/>
        <v>3.3084843928184504E-2</v>
      </c>
      <c r="AP100" s="48"/>
      <c r="AR100" s="42">
        <v>1.8563587671885218</v>
      </c>
      <c r="AS100" s="42">
        <v>1.1521123615838591</v>
      </c>
      <c r="AT100" s="42">
        <v>0.67260295989450025</v>
      </c>
      <c r="AU100" s="41">
        <f t="shared" si="34"/>
        <v>1.2270246962222937</v>
      </c>
      <c r="AV100" s="43"/>
      <c r="AW100" s="18">
        <f t="shared" si="45"/>
        <v>0.48293021460775787</v>
      </c>
      <c r="AX100" s="18">
        <f t="shared" si="46"/>
        <v>0.49002673978464889</v>
      </c>
      <c r="AY100" s="18">
        <f t="shared" si="47"/>
        <v>6.3924529547272319E-2</v>
      </c>
      <c r="AZ100" s="3"/>
    </row>
    <row r="101" spans="1:52" ht="21" x14ac:dyDescent="0.4">
      <c r="B101" s="20" t="s">
        <v>82</v>
      </c>
      <c r="C101" s="3">
        <v>1.7715714389820656</v>
      </c>
      <c r="D101" s="3">
        <v>0.82785638776663628</v>
      </c>
      <c r="E101" s="3">
        <v>0.78289617197589445</v>
      </c>
      <c r="F101" s="3">
        <v>0.74104610530923143</v>
      </c>
      <c r="G101" s="3">
        <v>0.68096139609884876</v>
      </c>
      <c r="H101" s="3">
        <v>0.72005083915232659</v>
      </c>
      <c r="I101" s="3">
        <v>0.61582842922819125</v>
      </c>
      <c r="J101" s="3">
        <v>0.71351477699161947</v>
      </c>
      <c r="K101" s="3">
        <v>0.55650395169744238</v>
      </c>
      <c r="L101" s="3">
        <v>0.41075542492610112</v>
      </c>
      <c r="M101" s="3">
        <v>0.55242829883918443</v>
      </c>
      <c r="N101" s="3">
        <v>0.47018247244248579</v>
      </c>
      <c r="O101" s="6">
        <f t="shared" si="31"/>
        <v>0.73696630778416905</v>
      </c>
      <c r="Q101" s="3">
        <v>0.77500037715386505</v>
      </c>
      <c r="R101" s="3">
        <v>0.74429117498585018</v>
      </c>
      <c r="S101" s="3">
        <v>1.1423077095944674</v>
      </c>
      <c r="T101" s="3">
        <v>0.60523373168307015</v>
      </c>
      <c r="U101" s="3">
        <v>0.57542690923942874</v>
      </c>
      <c r="V101" s="3">
        <v>0.49195545853814365</v>
      </c>
      <c r="W101" s="3">
        <v>1.3266034062699306</v>
      </c>
      <c r="X101" s="3">
        <v>0.65092275915786668</v>
      </c>
      <c r="Y101" s="3">
        <v>0.68650159755440976</v>
      </c>
      <c r="Z101" s="5">
        <f t="shared" si="32"/>
        <v>0.77758256935300352</v>
      </c>
      <c r="AB101" s="3">
        <v>0.89329965990029425</v>
      </c>
      <c r="AC101" s="3">
        <v>0.98421107803361807</v>
      </c>
      <c r="AD101" s="3">
        <v>0.71688165376072088</v>
      </c>
      <c r="AE101" s="3">
        <v>0.94639511532033582</v>
      </c>
      <c r="AF101" s="3">
        <v>0.70698184913257101</v>
      </c>
      <c r="AG101" s="3">
        <v>0.71326053959166014</v>
      </c>
      <c r="AH101" s="3">
        <v>0.67020580117309658</v>
      </c>
      <c r="AI101" s="3">
        <v>0.91343486954182396</v>
      </c>
      <c r="AJ101" s="3">
        <v>1.0489592276611404</v>
      </c>
      <c r="AK101" s="5">
        <f t="shared" si="33"/>
        <v>0.84373664379058466</v>
      </c>
      <c r="AM101" s="14">
        <f t="shared" si="37"/>
        <v>0.38857318873641822</v>
      </c>
      <c r="AN101" s="17">
        <f t="shared" si="35"/>
        <v>0.20019041551355815</v>
      </c>
      <c r="AO101" s="16">
        <f t="shared" si="36"/>
        <v>0.26619421192991177</v>
      </c>
      <c r="AP101" s="48"/>
      <c r="AR101" s="42">
        <v>1.5322702248108593</v>
      </c>
      <c r="AS101" s="42">
        <v>0.69799266614233602</v>
      </c>
      <c r="AT101" s="42">
        <v>0.67934952251010139</v>
      </c>
      <c r="AU101" s="41">
        <f t="shared" si="34"/>
        <v>0.96987080448776553</v>
      </c>
      <c r="AV101" s="43"/>
      <c r="AW101" s="18">
        <f t="shared" si="45"/>
        <v>0.17613086669885059</v>
      </c>
      <c r="AX101" s="18">
        <f t="shared" si="46"/>
        <v>0.20105706520945954</v>
      </c>
      <c r="AY101" s="18">
        <f t="shared" si="47"/>
        <v>0.23524120026988316</v>
      </c>
      <c r="AZ101" s="3"/>
    </row>
    <row r="102" spans="1:52" ht="21" x14ac:dyDescent="0.4">
      <c r="B102" s="2" t="s">
        <v>83</v>
      </c>
      <c r="C102" s="3">
        <v>0.9144030653000792</v>
      </c>
      <c r="D102" s="3">
        <v>0.15097595080255213</v>
      </c>
      <c r="E102" s="3">
        <v>0.24856696941174367</v>
      </c>
      <c r="F102" s="3">
        <v>0.12121632138060595</v>
      </c>
      <c r="G102" s="3">
        <v>0.13979234394824935</v>
      </c>
      <c r="H102" s="3">
        <v>7.2753719003198228E-2</v>
      </c>
      <c r="I102" s="3">
        <v>0.10872261816594118</v>
      </c>
      <c r="J102" s="3">
        <v>7.2379097454329466E-2</v>
      </c>
      <c r="K102" s="3">
        <v>0.14914211302184749</v>
      </c>
      <c r="L102" s="3">
        <v>9.3254645473236503E-2</v>
      </c>
      <c r="M102" s="3">
        <v>0.10529526201500722</v>
      </c>
      <c r="N102" s="3">
        <v>8.1892498242856215E-2</v>
      </c>
      <c r="O102" s="6">
        <f t="shared" si="31"/>
        <v>0.18819955035163718</v>
      </c>
      <c r="Q102" s="3">
        <v>0.16356308394308761</v>
      </c>
      <c r="R102" s="3">
        <v>0.13028066875750358</v>
      </c>
      <c r="S102" s="3">
        <v>0.1216316847644948</v>
      </c>
      <c r="T102" s="3">
        <v>0.12047263545783329</v>
      </c>
      <c r="U102" s="3">
        <v>7.9692060049428817E-2</v>
      </c>
      <c r="V102" s="3">
        <v>0.12275048524820607</v>
      </c>
      <c r="W102" s="3">
        <v>0.24519721860202678</v>
      </c>
      <c r="X102" s="3">
        <v>4.9442966584726016E-2</v>
      </c>
      <c r="Y102" s="3">
        <v>7.0657557624689671E-2</v>
      </c>
      <c r="Z102" s="5">
        <f t="shared" si="32"/>
        <v>0.1226320401146663</v>
      </c>
      <c r="AB102" s="3">
        <v>9.658588659918127E-2</v>
      </c>
      <c r="AC102" s="3">
        <v>0.10248733197551951</v>
      </c>
      <c r="AD102" s="3">
        <v>7.8484898010343293E-2</v>
      </c>
      <c r="AE102" s="3">
        <v>6.7848329218754916E-2</v>
      </c>
      <c r="AF102" s="3">
        <v>7.6955065619404531E-2</v>
      </c>
      <c r="AG102" s="3">
        <v>0.11192617905399578</v>
      </c>
      <c r="AH102" s="3">
        <v>5.255689365326225E-2</v>
      </c>
      <c r="AI102" s="3">
        <v>8.3273688397174875E-2</v>
      </c>
      <c r="AJ102" s="3">
        <v>0.10514844063507435</v>
      </c>
      <c r="AK102" s="5">
        <f t="shared" si="33"/>
        <v>8.6140745906967853E-2</v>
      </c>
      <c r="AM102" s="14">
        <f t="shared" si="37"/>
        <v>0.211722864246357</v>
      </c>
      <c r="AN102" s="17">
        <f t="shared" si="35"/>
        <v>0.10489747124335104</v>
      </c>
      <c r="AO102" s="24">
        <f t="shared" si="36"/>
        <v>4.5591695627182502E-2</v>
      </c>
      <c r="AP102" s="48"/>
      <c r="AR102" s="42">
        <v>0.30823935565093019</v>
      </c>
      <c r="AS102" s="42">
        <v>0.17662047878060688</v>
      </c>
      <c r="AT102" s="42">
        <v>0.1129022587280389</v>
      </c>
      <c r="AU102" s="41">
        <f t="shared" si="34"/>
        <v>0.19925403105319198</v>
      </c>
      <c r="AV102" s="43"/>
      <c r="AW102" s="18">
        <f t="shared" si="45"/>
        <v>0.46936556186067463</v>
      </c>
      <c r="AX102" s="18">
        <f t="shared" si="46"/>
        <v>6.1418327397684956E-2</v>
      </c>
      <c r="AY102" s="44">
        <f t="shared" si="47"/>
        <v>2.6409115851559971E-3</v>
      </c>
      <c r="AZ102" s="3"/>
    </row>
    <row r="103" spans="1:52" ht="21" x14ac:dyDescent="0.4">
      <c r="B103" s="2" t="s">
        <v>84</v>
      </c>
      <c r="C103" s="3">
        <v>1.2542058801035585E-2</v>
      </c>
      <c r="D103" s="3">
        <v>1.5274866255365841E-2</v>
      </c>
      <c r="E103" s="3">
        <v>7.0132311080671542E-3</v>
      </c>
      <c r="F103" s="3">
        <v>8.9876286851131373E-3</v>
      </c>
      <c r="G103" s="3">
        <v>9.736954729612347E-3</v>
      </c>
      <c r="H103" s="3">
        <v>4.9369081164565001E-3</v>
      </c>
      <c r="I103" s="3">
        <v>1.6669469416883603E-2</v>
      </c>
      <c r="J103" s="3">
        <v>1.2529532436500413E-2</v>
      </c>
      <c r="K103" s="3">
        <v>5.6241665836656095E-2</v>
      </c>
      <c r="L103" s="3">
        <v>5.4506653460932239E-2</v>
      </c>
      <c r="M103" s="3">
        <v>0.13136866359208738</v>
      </c>
      <c r="N103" s="3">
        <v>8.087520012803813E-2</v>
      </c>
      <c r="O103" s="6">
        <f t="shared" si="31"/>
        <v>3.4223569380562369E-2</v>
      </c>
      <c r="Q103" s="3">
        <v>4.5597218548251925E-3</v>
      </c>
      <c r="R103" s="3">
        <v>7.3697717252928863E-3</v>
      </c>
      <c r="S103" s="3">
        <v>9.9345599725419887E-3</v>
      </c>
      <c r="T103" s="3">
        <v>7.7958214066017033E-3</v>
      </c>
      <c r="U103" s="3">
        <v>4.4801095076498374E-3</v>
      </c>
      <c r="V103" s="3">
        <v>9.0599065516973071E-3</v>
      </c>
      <c r="W103" s="3">
        <v>0.11158036969541596</v>
      </c>
      <c r="X103" s="3">
        <v>1.3718897209774285E-2</v>
      </c>
      <c r="Y103" s="3">
        <v>1.9824833566870918E-2</v>
      </c>
      <c r="Z103" s="5">
        <f t="shared" si="32"/>
        <v>2.0924887943407786E-2</v>
      </c>
      <c r="AB103" s="3">
        <v>4.251558764475654E-2</v>
      </c>
      <c r="AC103" s="3">
        <v>3.3906764744651124E-2</v>
      </c>
      <c r="AD103" s="3">
        <v>5.2012368567663662E-2</v>
      </c>
      <c r="AE103" s="3">
        <v>8.6071773025756648E-3</v>
      </c>
      <c r="AF103" s="3">
        <v>6.8513604910015865E-3</v>
      </c>
      <c r="AG103" s="3">
        <v>1.7276351820538154E-2</v>
      </c>
      <c r="AH103" s="3">
        <v>6.1722727914382287E-3</v>
      </c>
      <c r="AI103" s="3">
        <v>3.3495191270866832E-3</v>
      </c>
      <c r="AJ103" s="3">
        <v>3.2309661333472053E-3</v>
      </c>
      <c r="AK103" s="5">
        <f t="shared" si="33"/>
        <v>1.9324707624784315E-2</v>
      </c>
      <c r="AM103" s="14">
        <f t="shared" si="37"/>
        <v>0.21415828607295406</v>
      </c>
      <c r="AN103" s="17">
        <f t="shared" si="35"/>
        <v>0.153799521080735</v>
      </c>
      <c r="AO103" s="16">
        <f t="shared" si="36"/>
        <v>0.4518632244498334</v>
      </c>
      <c r="AP103" s="48"/>
      <c r="AR103" s="42">
        <v>3.7874091040087703E-2</v>
      </c>
      <c r="AS103" s="42">
        <v>4.1619369999799698E-2</v>
      </c>
      <c r="AT103" s="42">
        <v>0.1812185384312352</v>
      </c>
      <c r="AU103" s="41">
        <f t="shared" si="34"/>
        <v>8.6903999823707542E-2</v>
      </c>
      <c r="AV103" s="43"/>
      <c r="AW103" s="18">
        <f t="shared" si="45"/>
        <v>5.7385875684337416E-2</v>
      </c>
      <c r="AX103" s="44">
        <f t="shared" si="46"/>
        <v>3.2439901851909037E-2</v>
      </c>
      <c r="AY103" s="44">
        <f t="shared" si="47"/>
        <v>1.5091408107349756E-2</v>
      </c>
      <c r="AZ103" s="3" t="s">
        <v>192</v>
      </c>
    </row>
    <row r="104" spans="1:52" ht="21" x14ac:dyDescent="0.4">
      <c r="B104" s="2" t="s">
        <v>85</v>
      </c>
      <c r="C104" s="3">
        <v>8.3102969562018028E-2</v>
      </c>
      <c r="D104" s="3">
        <v>0.10967176700177564</v>
      </c>
      <c r="E104" s="3">
        <v>8.0598288740113377E-2</v>
      </c>
      <c r="F104" s="3">
        <v>4.3558484815602719E-2</v>
      </c>
      <c r="G104" s="3">
        <v>0.12400392448224781</v>
      </c>
      <c r="H104" s="3">
        <v>2.8672723869080836E-2</v>
      </c>
      <c r="I104" s="3">
        <v>0.23134597538329035</v>
      </c>
      <c r="J104" s="3">
        <v>0.20626680868784278</v>
      </c>
      <c r="K104" s="3">
        <v>0.32236076760034593</v>
      </c>
      <c r="L104" s="3">
        <v>0.40236098057089986</v>
      </c>
      <c r="M104" s="3">
        <v>0.79130800828228243</v>
      </c>
      <c r="N104" s="3">
        <v>0.69430596336334605</v>
      </c>
      <c r="O104" s="6">
        <f t="shared" si="31"/>
        <v>0.25979638852990378</v>
      </c>
      <c r="Q104" s="3">
        <v>3.5823522502829185E-2</v>
      </c>
      <c r="R104" s="3">
        <v>3.1998760747457014E-2</v>
      </c>
      <c r="S104" s="3">
        <v>2.8186813613369971E-2</v>
      </c>
      <c r="T104" s="3">
        <v>7.8260377686427962E-2</v>
      </c>
      <c r="U104" s="3">
        <v>3.4959468176411324E-2</v>
      </c>
      <c r="V104" s="3">
        <v>6.9130022035644653E-2</v>
      </c>
      <c r="W104" s="3">
        <v>0.45213410601934129</v>
      </c>
      <c r="X104" s="3">
        <v>9.7970322677142271E-2</v>
      </c>
      <c r="Y104" s="3">
        <v>0.18258778491570524</v>
      </c>
      <c r="Z104" s="5">
        <f t="shared" si="32"/>
        <v>0.11233901981936986</v>
      </c>
      <c r="AB104" s="3">
        <v>0.13820475197997656</v>
      </c>
      <c r="AC104" s="3">
        <v>0.26005351864662929</v>
      </c>
      <c r="AD104" s="3">
        <v>0.22414334336961503</v>
      </c>
      <c r="AE104" s="3">
        <v>5.9090196523449622E-2</v>
      </c>
      <c r="AF104" s="3">
        <v>5.4743900290282636E-2</v>
      </c>
      <c r="AG104" s="3">
        <v>0.1228059511382312</v>
      </c>
      <c r="AH104" s="3">
        <v>0.11679106015519143</v>
      </c>
      <c r="AI104" s="3">
        <v>3.0731561628056035E-2</v>
      </c>
      <c r="AJ104" s="3">
        <v>2.770121022494634E-2</v>
      </c>
      <c r="AK104" s="5">
        <f t="shared" si="33"/>
        <v>0.11491838821737536</v>
      </c>
      <c r="AM104" s="14">
        <f t="shared" si="37"/>
        <v>6.5477708116890965E-2</v>
      </c>
      <c r="AN104" s="17">
        <f t="shared" si="35"/>
        <v>5.8297279976734777E-2</v>
      </c>
      <c r="AO104" s="16">
        <f t="shared" si="36"/>
        <v>0.48097753502068719</v>
      </c>
      <c r="AP104" s="48"/>
      <c r="AR104" s="42">
        <v>0.16852968552758602</v>
      </c>
      <c r="AS104" s="42">
        <v>0.25941821883318855</v>
      </c>
      <c r="AT104" s="42">
        <v>0.7453485046192434</v>
      </c>
      <c r="AU104" s="41">
        <f t="shared" si="34"/>
        <v>0.39109880299333932</v>
      </c>
      <c r="AV104" s="43"/>
      <c r="AW104" s="18">
        <f t="shared" si="45"/>
        <v>0.22616620851272079</v>
      </c>
      <c r="AX104" s="44">
        <f t="shared" si="46"/>
        <v>2.3559953984238841E-2</v>
      </c>
      <c r="AY104" s="44">
        <f t="shared" si="47"/>
        <v>1.2499543910007058E-2</v>
      </c>
      <c r="AZ104" s="3" t="s">
        <v>192</v>
      </c>
    </row>
    <row r="105" spans="1:52" ht="21" x14ac:dyDescent="0.4">
      <c r="B105" s="2" t="s">
        <v>86</v>
      </c>
      <c r="C105" s="3">
        <v>2.4556837372203703E-2</v>
      </c>
      <c r="D105" s="3">
        <v>2.0516183999470097E-2</v>
      </c>
      <c r="E105" s="3">
        <v>2.4117922047566707E-2</v>
      </c>
      <c r="F105" s="3">
        <v>1.2712222841272811E-2</v>
      </c>
      <c r="G105" s="3">
        <v>2.8053046761330261E-2</v>
      </c>
      <c r="H105" s="3">
        <v>1.2284421216162095E-2</v>
      </c>
      <c r="I105" s="3">
        <v>5.0422290624871378E-2</v>
      </c>
      <c r="J105" s="3">
        <v>2.7027637656996447E-2</v>
      </c>
      <c r="K105" s="3">
        <v>0.10432379646992854</v>
      </c>
      <c r="L105" s="3">
        <v>5.9867650878685806E-2</v>
      </c>
      <c r="M105" s="3">
        <v>0.11770972213727238</v>
      </c>
      <c r="N105" s="3">
        <v>0.11326978697177666</v>
      </c>
      <c r="O105" s="6">
        <f t="shared" si="31"/>
        <v>4.957179324812807E-2</v>
      </c>
      <c r="Q105" s="3">
        <v>6.1416334460982899E-3</v>
      </c>
      <c r="R105" s="3">
        <v>5.1481434791122993E-3</v>
      </c>
      <c r="S105" s="3">
        <v>1.8602296861337013E-2</v>
      </c>
      <c r="T105" s="3">
        <v>2.6545074053099214E-2</v>
      </c>
      <c r="U105" s="3">
        <v>1.560731319306149E-2</v>
      </c>
      <c r="V105" s="3">
        <v>1.0096856882231978E-2</v>
      </c>
      <c r="W105" s="3">
        <v>0.23636791140555471</v>
      </c>
      <c r="X105" s="3">
        <v>2.6781606900059929E-2</v>
      </c>
      <c r="Y105" s="3">
        <v>3.3577644500872569E-2</v>
      </c>
      <c r="Z105" s="5">
        <f t="shared" si="32"/>
        <v>4.2096497857936392E-2</v>
      </c>
      <c r="AB105" s="3">
        <v>4.2385528690441557E-2</v>
      </c>
      <c r="AC105" s="3">
        <v>4.7020337699859624E-2</v>
      </c>
      <c r="AD105" s="3">
        <v>7.2343033045943486E-2</v>
      </c>
      <c r="AE105" s="3">
        <v>1.5721120179771637E-2</v>
      </c>
      <c r="AF105" s="3">
        <v>1.1851536812009185E-2</v>
      </c>
      <c r="AG105" s="3">
        <v>2.1661779849357059E-2</v>
      </c>
      <c r="AH105" s="3">
        <v>2.0146503705941829E-2</v>
      </c>
      <c r="AI105" s="3">
        <v>9.3322245778434936E-3</v>
      </c>
      <c r="AJ105" s="3">
        <v>1.1870865019824315E-2</v>
      </c>
      <c r="AK105" s="5">
        <f t="shared" si="33"/>
        <v>2.8036992175665798E-2</v>
      </c>
      <c r="AM105" s="14">
        <f t="shared" si="37"/>
        <v>0.38390168650124135</v>
      </c>
      <c r="AN105" s="17">
        <f t="shared" si="35"/>
        <v>8.0506937242082161E-2</v>
      </c>
      <c r="AO105" s="16">
        <f t="shared" si="36"/>
        <v>0.29463251325770889</v>
      </c>
      <c r="AP105" s="48"/>
      <c r="AR105" s="42">
        <v>5.5034934599377076E-2</v>
      </c>
      <c r="AS105" s="42">
        <v>6.2787367456651449E-2</v>
      </c>
      <c r="AT105" s="42">
        <v>0.13563524145452113</v>
      </c>
      <c r="AU105" s="41">
        <f t="shared" si="34"/>
        <v>8.4485847836849884E-2</v>
      </c>
      <c r="AV105" s="43"/>
      <c r="AW105" s="18">
        <f t="shared" si="45"/>
        <v>0.10366928997067376</v>
      </c>
      <c r="AX105" s="18">
        <f t="shared" si="46"/>
        <v>0.18820209368761776</v>
      </c>
      <c r="AY105" s="44">
        <f t="shared" si="47"/>
        <v>5.9294420480881915E-3</v>
      </c>
      <c r="AZ105" s="3"/>
    </row>
    <row r="106" spans="1:52" ht="21" x14ac:dyDescent="0.4">
      <c r="B106" s="2" t="s">
        <v>87</v>
      </c>
      <c r="C106" s="3">
        <v>4.2660125264320101E-2</v>
      </c>
      <c r="D106" s="3">
        <v>6.7244865758631839E-2</v>
      </c>
      <c r="E106" s="3">
        <v>5.7819396187210555E-2</v>
      </c>
      <c r="F106" s="3">
        <v>3.2695488602420629E-2</v>
      </c>
      <c r="G106" s="3">
        <v>8.2725216197223492E-2</v>
      </c>
      <c r="H106" s="3">
        <v>3.6356442181018231E-2</v>
      </c>
      <c r="I106" s="3">
        <v>0.15599083966313165</v>
      </c>
      <c r="J106" s="3">
        <v>0.11052483800458417</v>
      </c>
      <c r="K106" s="3">
        <v>0.23721779156503811</v>
      </c>
      <c r="L106" s="3">
        <v>0.16126872303299267</v>
      </c>
      <c r="M106" s="3">
        <v>0.39155632170469667</v>
      </c>
      <c r="N106" s="3">
        <v>0.36209454774306371</v>
      </c>
      <c r="O106" s="6">
        <f t="shared" si="31"/>
        <v>0.14484621632536099</v>
      </c>
      <c r="Q106" s="3">
        <v>1.8593274101177459E-2</v>
      </c>
      <c r="R106" s="3">
        <v>2.7573789261237245E-2</v>
      </c>
      <c r="S106" s="3">
        <v>1.8335597264758703E-2</v>
      </c>
      <c r="T106" s="3">
        <v>6.4511932957731152E-2</v>
      </c>
      <c r="U106" s="3">
        <v>2.881130566400195E-2</v>
      </c>
      <c r="V106" s="3">
        <v>5.5542397014845528E-2</v>
      </c>
      <c r="W106" s="3">
        <v>0.46335468391485785</v>
      </c>
      <c r="X106" s="3">
        <v>6.7655985294253942E-2</v>
      </c>
      <c r="Y106" s="3">
        <v>9.7736073563065587E-2</v>
      </c>
      <c r="Z106" s="5">
        <f t="shared" si="32"/>
        <v>9.3568337670658822E-2</v>
      </c>
      <c r="AB106" s="3">
        <v>6.8287796223489169E-2</v>
      </c>
      <c r="AC106" s="3">
        <v>0.10636872777621546</v>
      </c>
      <c r="AD106" s="3">
        <v>8.7801878949877094E-2</v>
      </c>
      <c r="AE106" s="3">
        <v>4.8292126088554571E-2</v>
      </c>
      <c r="AF106" s="3">
        <v>3.0340543180904705E-2</v>
      </c>
      <c r="AG106" s="3">
        <v>8.5040991297701554E-2</v>
      </c>
      <c r="AH106" s="3">
        <v>6.2199351295960527E-2</v>
      </c>
      <c r="AI106" s="3">
        <v>1.8228901123980002E-2</v>
      </c>
      <c r="AJ106" s="3">
        <v>1.2479433084018669E-2</v>
      </c>
      <c r="AK106" s="5">
        <f t="shared" si="33"/>
        <v>5.7671083224522413E-2</v>
      </c>
      <c r="AM106" s="14">
        <f t="shared" si="37"/>
        <v>0.19428812649019545</v>
      </c>
      <c r="AN106" s="15">
        <f t="shared" si="35"/>
        <v>2.7926797924698314E-2</v>
      </c>
      <c r="AO106" s="16">
        <f t="shared" si="36"/>
        <v>0.23417814683473442</v>
      </c>
      <c r="AP106" s="48"/>
      <c r="AR106" s="42">
        <v>0.1281233681024227</v>
      </c>
      <c r="AS106" s="42">
        <v>0.11289598643654275</v>
      </c>
      <c r="AT106" s="42">
        <v>0.42943337692348382</v>
      </c>
      <c r="AU106" s="41">
        <f t="shared" si="34"/>
        <v>0.22348424382081644</v>
      </c>
      <c r="AV106" s="43"/>
      <c r="AW106" s="18">
        <f t="shared" si="45"/>
        <v>0.19026683883436446</v>
      </c>
      <c r="AX106" s="18">
        <f t="shared" si="46"/>
        <v>0.11070450409148663</v>
      </c>
      <c r="AY106" s="44">
        <f t="shared" si="47"/>
        <v>7.5923786673045548E-3</v>
      </c>
      <c r="AZ106" s="3"/>
    </row>
    <row r="107" spans="1:52" ht="21" x14ac:dyDescent="0.4">
      <c r="B107" s="2" t="s">
        <v>88</v>
      </c>
      <c r="C107" s="3">
        <v>1.1473978335406611E-2</v>
      </c>
      <c r="D107" s="3">
        <v>6.3285809514494465E-3</v>
      </c>
      <c r="E107" s="3">
        <v>8.1624364981235133E-3</v>
      </c>
      <c r="F107" s="3">
        <v>6.7792067276917153E-3</v>
      </c>
      <c r="G107" s="3">
        <v>1.0586631023579774E-2</v>
      </c>
      <c r="H107" s="3">
        <v>6.5941139702711659E-3</v>
      </c>
      <c r="I107" s="3">
        <v>2.2763530582131288E-2</v>
      </c>
      <c r="J107" s="3">
        <v>1.1071055241816867E-2</v>
      </c>
      <c r="K107" s="3">
        <v>2.7624165558122086E-2</v>
      </c>
      <c r="L107" s="3">
        <v>2.9094381003822768E-2</v>
      </c>
      <c r="M107" s="3">
        <v>5.2450335186489602E-2</v>
      </c>
      <c r="N107" s="3">
        <v>5.1945784987898702E-2</v>
      </c>
      <c r="O107" s="6">
        <f t="shared" si="31"/>
        <v>2.0406183338900295E-2</v>
      </c>
      <c r="Q107" s="3">
        <v>1.618793463142617E-3</v>
      </c>
      <c r="R107" s="3">
        <v>5.7195499210311741E-3</v>
      </c>
      <c r="S107" s="3">
        <v>3.5704408491921036E-3</v>
      </c>
      <c r="T107" s="3">
        <v>3.991581425628235E-3</v>
      </c>
      <c r="U107" s="3">
        <v>1.5926994809305614E-3</v>
      </c>
      <c r="V107" s="3">
        <v>2.4836152313236987E-3</v>
      </c>
      <c r="W107" s="3">
        <v>0.49021049330412719</v>
      </c>
      <c r="X107" s="3">
        <v>1.6313126937985221E-2</v>
      </c>
      <c r="Y107" s="3">
        <v>2.1170217245197166E-2</v>
      </c>
      <c r="Z107" s="5">
        <f t="shared" si="32"/>
        <v>6.0741168650950889E-2</v>
      </c>
      <c r="AB107" s="3">
        <v>4.9381331390963394E-3</v>
      </c>
      <c r="AC107" s="3">
        <v>2.2706165434071363E-2</v>
      </c>
      <c r="AD107" s="3">
        <v>1.9199529412138344E-2</v>
      </c>
      <c r="AE107" s="3">
        <v>1.8101047542626338E-3</v>
      </c>
      <c r="AF107" s="3">
        <v>3.6277729252431464E-3</v>
      </c>
      <c r="AG107" s="3">
        <v>5.455249006549881E-2</v>
      </c>
      <c r="AH107" s="3">
        <v>8.384905182072605E-3</v>
      </c>
      <c r="AI107" s="3">
        <v>3.2688211415166082E-3</v>
      </c>
      <c r="AJ107" s="3">
        <v>4.5390086945616267E-3</v>
      </c>
      <c r="AK107" s="5">
        <f t="shared" si="33"/>
        <v>1.3669658972051276E-2</v>
      </c>
      <c r="AM107" s="14">
        <f t="shared" si="37"/>
        <v>0.19812962657019623</v>
      </c>
      <c r="AN107" s="17">
        <f t="shared" si="35"/>
        <v>0.18945760209644757</v>
      </c>
      <c r="AO107" s="16">
        <f t="shared" si="36"/>
        <v>0.19827462848465027</v>
      </c>
      <c r="AP107" s="48"/>
      <c r="AR107" s="42">
        <v>3.5578691583112686E-2</v>
      </c>
      <c r="AS107" s="42">
        <v>5.8344292990447674E-2</v>
      </c>
      <c r="AT107" s="42">
        <v>7.4622849104736544E-2</v>
      </c>
      <c r="AU107" s="41">
        <f t="shared" si="34"/>
        <v>5.6181944559432297E-2</v>
      </c>
      <c r="AV107" s="43"/>
      <c r="AW107" s="44">
        <f t="shared" si="45"/>
        <v>3.5173099423309239E-3</v>
      </c>
      <c r="AX107" s="18">
        <f t="shared" si="46"/>
        <v>0.48158559458349859</v>
      </c>
      <c r="AY107" s="44">
        <f t="shared" si="47"/>
        <v>2.3154366976146038E-3</v>
      </c>
      <c r="AZ107" s="3" t="s">
        <v>192</v>
      </c>
    </row>
    <row r="108" spans="1:52" ht="21" x14ac:dyDescent="0.4">
      <c r="B108" s="2" t="s">
        <v>89</v>
      </c>
      <c r="C108" s="3">
        <v>1.8499874731674838E-2</v>
      </c>
      <c r="D108" s="3">
        <v>1.4175784969679944E-2</v>
      </c>
      <c r="E108" s="3">
        <v>1.2230828794171247E-2</v>
      </c>
      <c r="F108" s="3">
        <v>8.210178956130498E-3</v>
      </c>
      <c r="G108" s="3">
        <v>5.0370397175591365E-2</v>
      </c>
      <c r="H108" s="3">
        <v>4.9375886938091964E-3</v>
      </c>
      <c r="I108" s="3">
        <v>5.1135880925251675E-2</v>
      </c>
      <c r="J108" s="3">
        <v>3.5991453352674611E-2</v>
      </c>
      <c r="K108" s="3">
        <v>6.7712316774746178E-2</v>
      </c>
      <c r="L108" s="3">
        <v>5.549872415745602E-2</v>
      </c>
      <c r="M108" s="3">
        <v>8.5535326710374823E-2</v>
      </c>
      <c r="N108" s="3">
        <v>0.13555497379951045</v>
      </c>
      <c r="O108" s="6">
        <f t="shared" si="31"/>
        <v>4.4987777420089248E-2</v>
      </c>
      <c r="Q108" s="3">
        <v>9.7255892560277092E-3</v>
      </c>
      <c r="R108" s="3">
        <v>1.0468166015953795E-2</v>
      </c>
      <c r="S108" s="3">
        <v>1.3680022431988606E-2</v>
      </c>
      <c r="T108" s="3">
        <v>2.1861537936729972E-2</v>
      </c>
      <c r="U108" s="3">
        <v>4.2597575364529934E-3</v>
      </c>
      <c r="V108" s="3">
        <v>1.9010756059802281E-2</v>
      </c>
      <c r="W108" s="3">
        <v>0.58475765786634903</v>
      </c>
      <c r="X108" s="3">
        <v>2.5102987664158735E-2</v>
      </c>
      <c r="Y108" s="3">
        <v>3.087975871205962E-2</v>
      </c>
      <c r="Z108" s="5">
        <f t="shared" si="32"/>
        <v>7.9971803719946971E-2</v>
      </c>
      <c r="AB108" s="3">
        <v>2.039187499496534E-2</v>
      </c>
      <c r="AC108" s="3">
        <v>2.9766609223908773E-2</v>
      </c>
      <c r="AD108" s="3">
        <v>3.5085031525230584E-2</v>
      </c>
      <c r="AE108" s="3">
        <v>1.566672184004924E-2</v>
      </c>
      <c r="AF108" s="3">
        <v>1.1120806218590509E-2</v>
      </c>
      <c r="AG108" s="3">
        <v>0.10185645418527467</v>
      </c>
      <c r="AH108" s="3">
        <v>1.6960459716776507E-2</v>
      </c>
      <c r="AI108" s="3">
        <v>2.8708584729518535E-3</v>
      </c>
      <c r="AJ108" s="3">
        <v>5.5478175810580767E-3</v>
      </c>
      <c r="AK108" s="5">
        <f t="shared" si="33"/>
        <v>2.658518152875617E-2</v>
      </c>
      <c r="AM108" s="14">
        <f t="shared" si="37"/>
        <v>0.26883352134814842</v>
      </c>
      <c r="AN108" s="17">
        <f t="shared" si="35"/>
        <v>0.12520975310026392</v>
      </c>
      <c r="AO108" s="16">
        <f t="shared" si="36"/>
        <v>0.20805800706518823</v>
      </c>
      <c r="AP108" s="48"/>
      <c r="AR108" s="42">
        <v>3.4103077646485888E-2</v>
      </c>
      <c r="AS108" s="42">
        <v>5.2776668659348644E-2</v>
      </c>
      <c r="AT108" s="42">
        <v>9.4950535594352264E-2</v>
      </c>
      <c r="AU108" s="41">
        <f t="shared" si="34"/>
        <v>6.061009396672893E-2</v>
      </c>
      <c r="AV108" s="43"/>
      <c r="AW108" s="18">
        <f t="shared" si="45"/>
        <v>0.26475052480328543</v>
      </c>
      <c r="AX108" s="18">
        <f t="shared" si="46"/>
        <v>0.43389679863780373</v>
      </c>
      <c r="AY108" s="44">
        <f t="shared" si="47"/>
        <v>6.1547232927838834E-2</v>
      </c>
      <c r="AZ108" s="3"/>
    </row>
    <row r="109" spans="1:52" ht="21" x14ac:dyDescent="0.4">
      <c r="B109" s="2" t="s">
        <v>90</v>
      </c>
      <c r="C109" s="3">
        <v>2.1217395916376409E-3</v>
      </c>
      <c r="D109" s="3">
        <v>1.8767108405045229E-3</v>
      </c>
      <c r="E109" s="3">
        <v>1.7966594982041825E-3</v>
      </c>
      <c r="F109" s="3">
        <v>2.9558580605031142E-3</v>
      </c>
      <c r="G109" s="3">
        <v>7.8164117240378632E-3</v>
      </c>
      <c r="H109" s="3">
        <v>2.6086529928836182E-4</v>
      </c>
      <c r="I109" s="3">
        <v>5.7843629748826403E-3</v>
      </c>
      <c r="J109" s="3">
        <v>1.0626578745304649E-2</v>
      </c>
      <c r="K109" s="3">
        <v>2.9327025078828245E-3</v>
      </c>
      <c r="L109" s="3">
        <v>1.3688667783765795E-2</v>
      </c>
      <c r="M109" s="3">
        <v>2.1465785326322599E-2</v>
      </c>
      <c r="N109" s="3">
        <v>3.1561674012231228E-2</v>
      </c>
      <c r="O109" s="6">
        <f t="shared" si="31"/>
        <v>8.5740013637137843E-3</v>
      </c>
      <c r="Q109" s="3">
        <v>3.9431531707456117E-3</v>
      </c>
      <c r="R109" s="3">
        <v>7.7875841156239696E-4</v>
      </c>
      <c r="S109" s="3">
        <v>5.195641515841171E-3</v>
      </c>
      <c r="T109" s="3">
        <v>2.5744340459010278E-3</v>
      </c>
      <c r="U109" s="3">
        <v>4.4903849881719709E-4</v>
      </c>
      <c r="V109" s="3">
        <v>1.0880529114791228E-3</v>
      </c>
      <c r="W109" s="3">
        <v>1.8138707971752339E-2</v>
      </c>
      <c r="X109" s="3">
        <v>8.0802625946334652E-3</v>
      </c>
      <c r="Y109" s="3">
        <v>4.6590138490186775E-3</v>
      </c>
      <c r="Z109" s="5">
        <f t="shared" si="32"/>
        <v>4.9896736633056674E-3</v>
      </c>
      <c r="AB109" s="3">
        <v>2.4149894253856232E-3</v>
      </c>
      <c r="AC109" s="3">
        <v>5.4385748302608859E-3</v>
      </c>
      <c r="AD109" s="3">
        <v>1.094422787678997E-2</v>
      </c>
      <c r="AE109" s="3">
        <v>5.8070227653654756E-4</v>
      </c>
      <c r="AF109" s="3">
        <v>5.3000803353898496E-4</v>
      </c>
      <c r="AG109" s="3">
        <v>1.361717301942175E-3</v>
      </c>
      <c r="AH109" s="3">
        <v>5.6516534054066106E-4</v>
      </c>
      <c r="AI109" s="3">
        <v>9.3731262965570912E-4</v>
      </c>
      <c r="AJ109" s="3">
        <v>5.3937816809922863E-4</v>
      </c>
      <c r="AK109" s="5">
        <f t="shared" si="33"/>
        <v>2.590230653638865E-3</v>
      </c>
      <c r="AM109" s="14">
        <f t="shared" si="37"/>
        <v>0.16361652098434748</v>
      </c>
      <c r="AN109" s="15">
        <f t="shared" si="35"/>
        <v>4.5047925364741392E-2</v>
      </c>
      <c r="AO109" s="16">
        <f t="shared" si="36"/>
        <v>0.14355935344620005</v>
      </c>
      <c r="AP109" s="48"/>
      <c r="AR109" s="42">
        <v>2.2808254921688219E-2</v>
      </c>
      <c r="AS109" s="42">
        <v>1.7364372913823714E-2</v>
      </c>
      <c r="AT109" s="42">
        <v>7.1044237630374183E-3</v>
      </c>
      <c r="AU109" s="41">
        <f t="shared" si="34"/>
        <v>1.5759017199516449E-2</v>
      </c>
      <c r="AV109" s="43"/>
      <c r="AW109" s="18">
        <f t="shared" si="45"/>
        <v>0.12646999334522713</v>
      </c>
      <c r="AX109" s="44">
        <f t="shared" si="46"/>
        <v>1.2058261985908697E-2</v>
      </c>
      <c r="AY109" s="44">
        <f t="shared" si="47"/>
        <v>9.810441692707421E-4</v>
      </c>
      <c r="AZ109" s="3" t="s">
        <v>192</v>
      </c>
    </row>
    <row r="110" spans="1:52" ht="21" x14ac:dyDescent="0.4">
      <c r="B110" s="2" t="s">
        <v>91</v>
      </c>
      <c r="C110" s="3">
        <v>9.738910912338446E-3</v>
      </c>
      <c r="D110" s="3">
        <v>1.6498037363629182E-2</v>
      </c>
      <c r="E110" s="3">
        <v>1.3113254361535952E-2</v>
      </c>
      <c r="F110" s="3">
        <v>1.374817702559588E-2</v>
      </c>
      <c r="G110" s="3">
        <v>2.1142753024036842E-2</v>
      </c>
      <c r="H110" s="3">
        <v>3.4008450314217168E-3</v>
      </c>
      <c r="I110" s="3">
        <v>4.7082688019091608E-2</v>
      </c>
      <c r="J110" s="3">
        <v>4.205812419643469E-2</v>
      </c>
      <c r="K110" s="3">
        <v>5.2102771168273082E-2</v>
      </c>
      <c r="L110" s="3">
        <v>5.252251206788465E-2</v>
      </c>
      <c r="M110" s="3">
        <v>0.14936811310921028</v>
      </c>
      <c r="N110" s="3">
        <v>0.10697525488633974</v>
      </c>
      <c r="O110" s="6">
        <f t="shared" si="31"/>
        <v>4.3979286763815996E-2</v>
      </c>
      <c r="Q110" s="3">
        <v>6.4390937605241991E-3</v>
      </c>
      <c r="R110" s="3">
        <v>6.0651365371037101E-3</v>
      </c>
      <c r="S110" s="3">
        <v>1.4231757222409982E-2</v>
      </c>
      <c r="T110" s="3">
        <v>1.6936270924031993E-2</v>
      </c>
      <c r="U110" s="3">
        <v>5.1365985410083137E-3</v>
      </c>
      <c r="V110" s="3">
        <v>9.4949489317492104E-3</v>
      </c>
      <c r="W110" s="3">
        <v>4.7604681300978655E-2</v>
      </c>
      <c r="X110" s="3">
        <v>1.595451282849724E-2</v>
      </c>
      <c r="Y110" s="3">
        <v>1.4578549064614591E-2</v>
      </c>
      <c r="Z110" s="5">
        <f t="shared" si="32"/>
        <v>1.5160172123435321E-2</v>
      </c>
      <c r="AB110" s="3">
        <v>1.7297840923893058E-2</v>
      </c>
      <c r="AC110" s="3">
        <v>2.5598729447447156E-2</v>
      </c>
      <c r="AD110" s="3">
        <v>4.20008310085693E-2</v>
      </c>
      <c r="AE110" s="3">
        <v>1.6537095275607535E-2</v>
      </c>
      <c r="AF110" s="3">
        <v>1.1676465940669295E-2</v>
      </c>
      <c r="AG110" s="3">
        <v>1.2775003241912898E-2</v>
      </c>
      <c r="AH110" s="3">
        <v>2.0403147065253188E-2</v>
      </c>
      <c r="AI110" s="3">
        <v>3.77622354393667E-3</v>
      </c>
      <c r="AJ110" s="3">
        <v>2.703203787220151E-3</v>
      </c>
      <c r="AK110" s="5">
        <f t="shared" si="33"/>
        <v>1.6974282248278807E-2</v>
      </c>
      <c r="AM110" s="19">
        <f t="shared" si="37"/>
        <v>3.6529045190734882E-2</v>
      </c>
      <c r="AN110" s="15">
        <f t="shared" si="35"/>
        <v>4.4988971990829074E-2</v>
      </c>
      <c r="AO110" s="16">
        <f t="shared" si="36"/>
        <v>0.38073865828617276</v>
      </c>
      <c r="AP110" s="48" t="s">
        <v>192</v>
      </c>
      <c r="AR110" s="42">
        <v>3.1807678189510878E-2</v>
      </c>
      <c r="AS110" s="42">
        <v>3.1090496264751029E-2</v>
      </c>
      <c r="AT110" s="42">
        <v>9.1811917334050863E-2</v>
      </c>
      <c r="AU110" s="41">
        <f t="shared" si="34"/>
        <v>5.1570030596104259E-2</v>
      </c>
      <c r="AV110" s="43"/>
      <c r="AW110" s="18">
        <f t="shared" si="45"/>
        <v>0.39348671733473584</v>
      </c>
      <c r="AX110" s="44">
        <f t="shared" si="46"/>
        <v>9.2422636439013755E-3</v>
      </c>
      <c r="AY110" s="44">
        <f t="shared" si="47"/>
        <v>1.0271466251367023E-2</v>
      </c>
      <c r="AZ110" s="3" t="s">
        <v>192</v>
      </c>
    </row>
    <row r="111" spans="1:52" s="3" customFormat="1" ht="21" x14ac:dyDescent="0.4">
      <c r="A111" s="6"/>
      <c r="B111" s="20" t="s">
        <v>178</v>
      </c>
      <c r="C111" s="3">
        <f>SUM(C98:C110)</f>
        <v>4.360510435071089</v>
      </c>
      <c r="D111" s="3">
        <f t="shared" ref="D111:AJ111" si="48">SUM(D98:D110)</f>
        <v>2.6565905574392179</v>
      </c>
      <c r="E111" s="3">
        <f t="shared" si="48"/>
        <v>3.8922976045845403</v>
      </c>
      <c r="F111" s="3">
        <f t="shared" si="48"/>
        <v>2.5509936107289293</v>
      </c>
      <c r="G111" s="3">
        <f t="shared" si="48"/>
        <v>2.5311460179989016</v>
      </c>
      <c r="H111" s="3">
        <f t="shared" si="48"/>
        <v>1.9856697028327588</v>
      </c>
      <c r="I111" s="3">
        <f t="shared" si="48"/>
        <v>2.3582132831115548</v>
      </c>
      <c r="J111" s="3">
        <f t="shared" si="48"/>
        <v>2.1087970710206347</v>
      </c>
      <c r="K111" s="3">
        <f t="shared" si="48"/>
        <v>3.0055281333850243</v>
      </c>
      <c r="L111" s="3">
        <f t="shared" si="48"/>
        <v>2.0766222233775333</v>
      </c>
      <c r="M111" s="3">
        <f t="shared" si="48"/>
        <v>3.0636155793459525</v>
      </c>
      <c r="N111" s="3">
        <f t="shared" si="48"/>
        <v>2.7855637905609276</v>
      </c>
      <c r="O111" s="6">
        <f t="shared" si="31"/>
        <v>2.7812956674547551</v>
      </c>
      <c r="Q111" s="3">
        <f t="shared" si="48"/>
        <v>2.3447986788572939</v>
      </c>
      <c r="R111" s="3">
        <f t="shared" si="48"/>
        <v>1.9579683315248577</v>
      </c>
      <c r="S111" s="3">
        <f t="shared" si="48"/>
        <v>2.6366385508280619</v>
      </c>
      <c r="T111" s="3">
        <f t="shared" si="48"/>
        <v>2.2667042694385193</v>
      </c>
      <c r="U111" s="3">
        <f t="shared" si="48"/>
        <v>1.8892028099329201</v>
      </c>
      <c r="V111" s="3">
        <f t="shared" si="48"/>
        <v>2.0446880122102034</v>
      </c>
      <c r="W111" s="3">
        <f t="shared" si="48"/>
        <v>6.6580628327636449</v>
      </c>
      <c r="X111" s="3">
        <f t="shared" si="48"/>
        <v>1.3981653004787387</v>
      </c>
      <c r="Y111" s="3">
        <f t="shared" si="48"/>
        <v>1.9843270306166501</v>
      </c>
      <c r="Z111" s="5">
        <f t="shared" si="32"/>
        <v>2.5756173129612097</v>
      </c>
      <c r="AB111" s="3">
        <f t="shared" si="48"/>
        <v>2.4849460833492172</v>
      </c>
      <c r="AC111" s="3">
        <f t="shared" si="48"/>
        <v>3.0815658094651157</v>
      </c>
      <c r="AD111" s="3">
        <f t="shared" si="48"/>
        <v>2.1154190339855359</v>
      </c>
      <c r="AE111" s="3">
        <f t="shared" si="48"/>
        <v>1.7250230310198247</v>
      </c>
      <c r="AF111" s="3">
        <f t="shared" si="48"/>
        <v>1.2463944615266247</v>
      </c>
      <c r="AG111" s="3">
        <f t="shared" si="48"/>
        <v>1.9044782656325028</v>
      </c>
      <c r="AH111" s="3">
        <f t="shared" si="48"/>
        <v>1.5933306998805759</v>
      </c>
      <c r="AI111" s="3">
        <f t="shared" si="48"/>
        <v>1.8762059449219204</v>
      </c>
      <c r="AJ111" s="3">
        <f t="shared" si="48"/>
        <v>1.9671693743552063</v>
      </c>
      <c r="AK111" s="5">
        <f t="shared" si="33"/>
        <v>1.9993925226818356</v>
      </c>
      <c r="AM111" s="21">
        <f t="shared" si="37"/>
        <v>0.34568739418379246</v>
      </c>
      <c r="AN111" s="15">
        <f t="shared" si="35"/>
        <v>6.6183395209832496E-3</v>
      </c>
      <c r="AO111" s="23">
        <f t="shared" si="36"/>
        <v>0.15604532128077947</v>
      </c>
      <c r="AP111" s="48"/>
      <c r="AR111" s="42">
        <f>SUM(AR98:AR110)</f>
        <v>4.2228500244881308</v>
      </c>
      <c r="AS111" s="42">
        <f t="shared" ref="AS111:AT111" si="49">SUM(AS98:AS110)</f>
        <v>2.6712636870712227</v>
      </c>
      <c r="AT111" s="42">
        <f t="shared" si="49"/>
        <v>3.2563369780793781</v>
      </c>
      <c r="AU111" s="41">
        <f t="shared" si="34"/>
        <v>3.3834835632129105</v>
      </c>
      <c r="AV111" s="4"/>
      <c r="AW111" s="18">
        <f>TTEST(AR111:AT111,C111:N111,1,2)</f>
        <v>0.1126014319131038</v>
      </c>
      <c r="AX111" s="18">
        <f>TTEST(AR111:AT111,Q111:Y111,1,2)</f>
        <v>0.21083836999907868</v>
      </c>
      <c r="AY111" s="44">
        <f>TTEST(AR111:AT111,AB111:AJ111,1,2)</f>
        <v>2.7736592824030731E-3</v>
      </c>
      <c r="AZ111" s="4"/>
    </row>
    <row r="112" spans="1:52" x14ac:dyDescent="0.3">
      <c r="AL112" s="3"/>
      <c r="AM112" s="21"/>
      <c r="AN112" s="22"/>
      <c r="AO112" s="16"/>
      <c r="AP112" s="48"/>
      <c r="AR112" s="42"/>
      <c r="AS112" s="42"/>
      <c r="AT112" s="42"/>
      <c r="AU112" s="41"/>
    </row>
    <row r="113" spans="1:52" x14ac:dyDescent="0.3">
      <c r="A113" s="1" t="s">
        <v>92</v>
      </c>
      <c r="B113" s="2" t="s">
        <v>93</v>
      </c>
      <c r="C113" s="3">
        <v>0.10266191142205899</v>
      </c>
      <c r="D113" s="3">
        <v>0.16155313091748633</v>
      </c>
      <c r="E113" s="3">
        <v>0.12179524982115161</v>
      </c>
      <c r="F113" s="3">
        <v>6.4509932057426306E-2</v>
      </c>
      <c r="G113" s="3">
        <v>0.11326474834305449</v>
      </c>
      <c r="H113" s="3">
        <v>5.8223392523139454E-2</v>
      </c>
      <c r="I113" s="3">
        <v>0.27830021714831354</v>
      </c>
      <c r="J113" s="3">
        <v>0.23944778391493873</v>
      </c>
      <c r="K113" s="3">
        <v>0.46142762845801533</v>
      </c>
      <c r="L113" s="3">
        <v>0.43975441451679659</v>
      </c>
      <c r="M113" s="3">
        <v>0.72604862133149972</v>
      </c>
      <c r="N113" s="3">
        <v>0.8716973221347506</v>
      </c>
      <c r="O113" s="6">
        <f t="shared" si="31"/>
        <v>0.30322369604905264</v>
      </c>
      <c r="Q113" s="3">
        <v>3.0427544292353798E-2</v>
      </c>
      <c r="R113" s="3">
        <v>4.2576636800259235E-2</v>
      </c>
      <c r="S113" s="3">
        <v>5.3556612737881565E-2</v>
      </c>
      <c r="T113" s="3">
        <v>0.12920516408770885</v>
      </c>
      <c r="U113" s="3">
        <v>3.1808320816290647E-2</v>
      </c>
      <c r="V113" s="3">
        <v>0.10838812722183508</v>
      </c>
      <c r="W113" s="3">
        <v>0.42822139902889611</v>
      </c>
      <c r="X113" s="3">
        <v>0.14138552018749584</v>
      </c>
      <c r="Y113" s="3">
        <v>0.23113549225001745</v>
      </c>
      <c r="Z113" s="5">
        <f t="shared" si="32"/>
        <v>0.13296720193585984</v>
      </c>
      <c r="AB113" s="3">
        <v>0.1920080878176495</v>
      </c>
      <c r="AC113" s="3">
        <v>0.2700342507055617</v>
      </c>
      <c r="AD113" s="3">
        <v>0.28893555373719298</v>
      </c>
      <c r="AE113" s="3">
        <v>6.3632457890269445E-2</v>
      </c>
      <c r="AF113" s="3">
        <v>8.7687671210241375E-2</v>
      </c>
      <c r="AG113" s="3">
        <v>0.12765226810001515</v>
      </c>
      <c r="AH113" s="3">
        <v>0.14333531617539505</v>
      </c>
      <c r="AI113" s="3">
        <v>3.453431601656369E-2</v>
      </c>
      <c r="AJ113" s="3">
        <v>2.8925921889403856E-2</v>
      </c>
      <c r="AK113" s="5">
        <f t="shared" si="33"/>
        <v>0.13741620483803249</v>
      </c>
      <c r="AM113" s="19">
        <f t="shared" si="37"/>
        <v>4.8496976944323852E-2</v>
      </c>
      <c r="AN113" s="15">
        <f t="shared" si="35"/>
        <v>4.7539554584217845E-2</v>
      </c>
      <c r="AO113" s="16">
        <f t="shared" si="36"/>
        <v>0.46742335633911847</v>
      </c>
      <c r="AP113" s="48" t="s">
        <v>192</v>
      </c>
      <c r="AR113" s="42">
        <v>0.22826472377695958</v>
      </c>
      <c r="AS113" s="42">
        <v>0.35368195750823161</v>
      </c>
      <c r="AT113" s="42">
        <v>0.91078595310615929</v>
      </c>
      <c r="AU113" s="41">
        <f t="shared" si="34"/>
        <v>0.49757754479711686</v>
      </c>
      <c r="AV113" s="43"/>
      <c r="AW113" s="18">
        <f t="shared" ref="AW113:AW122" si="50">TTEST(AR113:AT113,C113:N113,1,2)</f>
        <v>0.15550888312841823</v>
      </c>
      <c r="AX113" s="44">
        <f t="shared" ref="AX113:AX122" si="51">TTEST(AR113:AT113,Q113:Y113,1,2)</f>
        <v>1.0311037917011054E-2</v>
      </c>
      <c r="AY113" s="44">
        <f t="shared" ref="AY113:AY122" si="52">TTEST(AR113:AT113,AB113:AJ113,1,2)</f>
        <v>7.4061330279879788E-3</v>
      </c>
      <c r="AZ113" s="3" t="s">
        <v>192</v>
      </c>
    </row>
    <row r="114" spans="1:52" x14ac:dyDescent="0.3">
      <c r="B114" s="2" t="s">
        <v>94</v>
      </c>
      <c r="C114" s="3">
        <v>3.9280123790810695E-2</v>
      </c>
      <c r="D114" s="3">
        <v>2.8664749015388666E-2</v>
      </c>
      <c r="E114" s="3">
        <v>2.6990935522707604E-2</v>
      </c>
      <c r="F114" s="3">
        <v>2.5259854830830739E-2</v>
      </c>
      <c r="G114" s="3">
        <v>4.6877114028041268E-2</v>
      </c>
      <c r="H114" s="3">
        <v>1.2168723066203783E-2</v>
      </c>
      <c r="I114" s="3">
        <v>7.743881939726921E-2</v>
      </c>
      <c r="J114" s="3">
        <v>7.3493383935836418E-2</v>
      </c>
      <c r="K114" s="3">
        <v>0.13291764592178609</v>
      </c>
      <c r="L114" s="3">
        <v>0.12576403906701619</v>
      </c>
      <c r="M114" s="3">
        <v>0.17040288294962538</v>
      </c>
      <c r="N114" s="3">
        <v>0.19436752106243124</v>
      </c>
      <c r="O114" s="6">
        <f t="shared" si="31"/>
        <v>7.9468816048995597E-2</v>
      </c>
      <c r="Q114" s="3">
        <v>1.6051632061473597E-2</v>
      </c>
      <c r="R114" s="3">
        <v>1.8266721135262603E-2</v>
      </c>
      <c r="S114" s="3">
        <v>2.4886406105713403E-2</v>
      </c>
      <c r="T114" s="3">
        <v>4.4629566734692691E-2</v>
      </c>
      <c r="U114" s="3">
        <v>1.2558920638162132E-2</v>
      </c>
      <c r="V114" s="3">
        <v>4.0956558313790331E-2</v>
      </c>
      <c r="W114" s="3">
        <v>0.1732199705607867</v>
      </c>
      <c r="X114" s="3">
        <v>4.0622585508808838E-2</v>
      </c>
      <c r="Y114" s="3">
        <v>3.5791476902774497E-2</v>
      </c>
      <c r="Z114" s="5">
        <f t="shared" si="32"/>
        <v>4.5220426440162748E-2</v>
      </c>
      <c r="AB114" s="3">
        <v>5.2153640680309137E-2</v>
      </c>
      <c r="AC114" s="3">
        <v>7.5539355416401832E-2</v>
      </c>
      <c r="AD114" s="3">
        <v>7.5081570574496562E-2</v>
      </c>
      <c r="AE114" s="3">
        <v>1.8264242561793518E-2</v>
      </c>
      <c r="AF114" s="3">
        <v>2.1739235154205672E-2</v>
      </c>
      <c r="AG114" s="3">
        <v>3.425941068373492E-2</v>
      </c>
      <c r="AH114" s="3">
        <v>4.8340609893147049E-2</v>
      </c>
      <c r="AI114" s="3">
        <v>1.8958499349682051E-2</v>
      </c>
      <c r="AJ114" s="3">
        <v>9.8393587640385957E-3</v>
      </c>
      <c r="AK114" s="5">
        <f t="shared" si="33"/>
        <v>3.9352880341978806E-2</v>
      </c>
      <c r="AM114" s="14">
        <f>TTEST(C114:N114,Q114:Y114,1,2)</f>
        <v>9.4180472683739969E-2</v>
      </c>
      <c r="AN114" s="17">
        <f t="shared" si="35"/>
        <v>4.1391921062637158E-2</v>
      </c>
      <c r="AO114" s="16">
        <f t="shared" si="36"/>
        <v>0.37719211568237904</v>
      </c>
      <c r="AP114" s="48"/>
      <c r="AR114" s="42">
        <v>7.0865903870101568E-2</v>
      </c>
      <c r="AS114" s="42">
        <v>7.1552241403629147E-2</v>
      </c>
      <c r="AT114" s="42">
        <v>0.19861293682711129</v>
      </c>
      <c r="AU114" s="41">
        <f t="shared" si="34"/>
        <v>0.11367702736694733</v>
      </c>
      <c r="AV114" s="43"/>
      <c r="AW114" s="18">
        <f t="shared" si="50"/>
        <v>0.21036249791253631</v>
      </c>
      <c r="AX114" s="18">
        <f t="shared" si="51"/>
        <v>4.6056758996775297E-2</v>
      </c>
      <c r="AY114" s="44">
        <f t="shared" si="52"/>
        <v>9.2077974255770044E-3</v>
      </c>
      <c r="AZ114" s="3"/>
    </row>
    <row r="115" spans="1:52" x14ac:dyDescent="0.3">
      <c r="B115" s="2" t="s">
        <v>95</v>
      </c>
      <c r="C115" s="3">
        <v>2.3957450444234696E-2</v>
      </c>
      <c r="D115" s="3">
        <v>1.9901643925753252E-2</v>
      </c>
      <c r="E115" s="3">
        <v>2.2589068448295304E-2</v>
      </c>
      <c r="F115" s="3">
        <v>9.8657692880860584E-3</v>
      </c>
      <c r="G115" s="3">
        <v>2.1127498512475484E-2</v>
      </c>
      <c r="H115" s="3">
        <v>1.3339316112840834E-2</v>
      </c>
      <c r="I115" s="3">
        <v>3.772038327810219E-2</v>
      </c>
      <c r="J115" s="3">
        <v>6.4182901334800535E-2</v>
      </c>
      <c r="K115" s="3">
        <v>6.2485484079245333E-2</v>
      </c>
      <c r="L115" s="3">
        <v>9.3254645473236503E-2</v>
      </c>
      <c r="M115" s="3">
        <v>0.12390177559678851</v>
      </c>
      <c r="N115" s="3">
        <v>0.15427961722538092</v>
      </c>
      <c r="O115" s="6">
        <f t="shared" si="31"/>
        <v>5.388379614326997E-2</v>
      </c>
      <c r="Q115" s="3">
        <v>7.6842578260321159E-3</v>
      </c>
      <c r="R115" s="3">
        <v>1.760846091417206E-2</v>
      </c>
      <c r="S115" s="3">
        <v>1.0374614306896195E-2</v>
      </c>
      <c r="T115" s="3">
        <v>3.2694103728461404E-2</v>
      </c>
      <c r="U115" s="3">
        <v>4.4686923070696898E-3</v>
      </c>
      <c r="V115" s="3">
        <v>1.6775949312960316E-2</v>
      </c>
      <c r="W115" s="3">
        <v>0.15118349134959178</v>
      </c>
      <c r="X115" s="3">
        <v>3.4060710313922368E-2</v>
      </c>
      <c r="Y115" s="3">
        <v>3.8432415234303796E-2</v>
      </c>
      <c r="Z115" s="5">
        <f t="shared" si="32"/>
        <v>3.4809188365934413E-2</v>
      </c>
      <c r="AB115" s="3">
        <v>4.3145346791965945E-2</v>
      </c>
      <c r="AC115" s="3">
        <v>7.9457716891390154E-2</v>
      </c>
      <c r="AD115" s="3">
        <v>8.7702656575654153E-2</v>
      </c>
      <c r="AE115" s="3">
        <v>1.2442260253004385E-2</v>
      </c>
      <c r="AF115" s="3">
        <v>1.296285625616676E-2</v>
      </c>
      <c r="AG115" s="3">
        <v>1.5362964432168126E-2</v>
      </c>
      <c r="AH115" s="3">
        <v>1.0548042067696932E-2</v>
      </c>
      <c r="AI115" s="3">
        <v>4.5389853253524496E-3</v>
      </c>
      <c r="AJ115" s="3">
        <v>9.7509775099024875E-3</v>
      </c>
      <c r="AK115" s="5">
        <f t="shared" si="33"/>
        <v>3.0656867344811267E-2</v>
      </c>
      <c r="AM115" s="14">
        <f t="shared" si="37"/>
        <v>0.18198185402686107</v>
      </c>
      <c r="AN115" s="17">
        <f t="shared" si="35"/>
        <v>0.11027533421490758</v>
      </c>
      <c r="AO115" s="16">
        <f t="shared" si="36"/>
        <v>0.41260263012125636</v>
      </c>
      <c r="AP115" s="48"/>
      <c r="AR115" s="42">
        <v>3.0951457757147194E-2</v>
      </c>
      <c r="AS115" s="42">
        <v>5.0803193896444235E-2</v>
      </c>
      <c r="AT115" s="42">
        <v>0.10973430758680007</v>
      </c>
      <c r="AU115" s="41">
        <f t="shared" si="34"/>
        <v>6.38296530801305E-2</v>
      </c>
      <c r="AV115" s="43"/>
      <c r="AW115" s="18">
        <f t="shared" si="50"/>
        <v>0.3726232849405457</v>
      </c>
      <c r="AX115" s="18">
        <f t="shared" si="51"/>
        <v>0.17546647959775413</v>
      </c>
      <c r="AY115" s="18">
        <f t="shared" si="52"/>
        <v>8.6951930978443434E-2</v>
      </c>
      <c r="AZ115" s="3"/>
    </row>
    <row r="116" spans="1:52" x14ac:dyDescent="0.3">
      <c r="B116" s="2" t="s">
        <v>96</v>
      </c>
      <c r="C116" s="3">
        <v>0.11176538205737784</v>
      </c>
      <c r="D116" s="3">
        <v>0.24977508573087587</v>
      </c>
      <c r="E116" s="3">
        <v>0.21865684698304469</v>
      </c>
      <c r="F116" s="3">
        <v>0.34767396971066766</v>
      </c>
      <c r="G116" s="3">
        <v>0.35481993891709729</v>
      </c>
      <c r="H116" s="3">
        <v>0.3153114875040387</v>
      </c>
      <c r="I116" s="3">
        <v>0.35793689467075407</v>
      </c>
      <c r="J116" s="3">
        <v>0.52297178865393035</v>
      </c>
      <c r="K116" s="3">
        <v>0.2414749403668035</v>
      </c>
      <c r="L116" s="3">
        <v>0.13692483440290887</v>
      </c>
      <c r="M116" s="3">
        <v>0.15164460335167945</v>
      </c>
      <c r="N116" s="3">
        <v>9.6388996379013991E-2</v>
      </c>
      <c r="O116" s="6">
        <f t="shared" si="31"/>
        <v>0.25877873072734936</v>
      </c>
      <c r="Q116" s="3">
        <v>0.70829229585942932</v>
      </c>
      <c r="R116" s="3">
        <v>0.76339900640361746</v>
      </c>
      <c r="S116" s="3">
        <v>0.92328066590453128</v>
      </c>
      <c r="T116" s="3">
        <v>0.10513783172197916</v>
      </c>
      <c r="U116" s="3">
        <v>0.16212424823809302</v>
      </c>
      <c r="V116" s="3">
        <v>0.12792033818923382</v>
      </c>
      <c r="W116" s="3">
        <v>0.44771945242110522</v>
      </c>
      <c r="X116" s="3">
        <v>0.23523559564924429</v>
      </c>
      <c r="Y116" s="3">
        <v>0.22622377405930263</v>
      </c>
      <c r="Z116" s="5">
        <f t="shared" si="32"/>
        <v>0.41103702316072632</v>
      </c>
      <c r="AB116" s="3">
        <v>0.10404716345198831</v>
      </c>
      <c r="AC116" s="3">
        <v>0.13973024882505453</v>
      </c>
      <c r="AD116" s="3">
        <v>0.1062671627927657</v>
      </c>
      <c r="AE116" s="3">
        <v>0.6661076699007048</v>
      </c>
      <c r="AF116" s="3">
        <v>0.39916158665495294</v>
      </c>
      <c r="AG116" s="3">
        <v>0.39357121608954343</v>
      </c>
      <c r="AH116" s="3">
        <v>0.28249101192771942</v>
      </c>
      <c r="AI116" s="3">
        <v>0.43212113094989585</v>
      </c>
      <c r="AJ116" s="3">
        <v>0.61121950181843765</v>
      </c>
      <c r="AK116" s="5">
        <f t="shared" si="33"/>
        <v>0.34830185471234032</v>
      </c>
      <c r="AM116" s="14">
        <f t="shared" si="37"/>
        <v>6.9838298285014769E-2</v>
      </c>
      <c r="AN116" s="17">
        <f t="shared" si="35"/>
        <v>0.1182585631664322</v>
      </c>
      <c r="AO116" s="16">
        <f t="shared" si="36"/>
        <v>0.31128344439771632</v>
      </c>
      <c r="AP116" s="48"/>
      <c r="AR116" s="42">
        <v>0.17448679364211639</v>
      </c>
      <c r="AS116" s="42">
        <v>7.6888340762543861E-2</v>
      </c>
      <c r="AT116" s="42">
        <v>6.8873604441006847E-2</v>
      </c>
      <c r="AU116" s="41">
        <f t="shared" si="34"/>
        <v>0.10674957961522236</v>
      </c>
      <c r="AV116" s="43"/>
      <c r="AW116" s="44">
        <f t="shared" si="50"/>
        <v>3.4379446287609382E-2</v>
      </c>
      <c r="AX116" s="18">
        <f t="shared" si="51"/>
        <v>6.7057428851267614E-2</v>
      </c>
      <c r="AY116" s="44">
        <f t="shared" si="52"/>
        <v>4.165278886585342E-2</v>
      </c>
      <c r="AZ116" s="3" t="s">
        <v>192</v>
      </c>
    </row>
    <row r="117" spans="1:52" x14ac:dyDescent="0.3">
      <c r="B117" s="2" t="s">
        <v>97</v>
      </c>
      <c r="C117" s="3">
        <v>4.2272551762024359E-2</v>
      </c>
      <c r="D117" s="3">
        <v>6.5117611657304286E-2</v>
      </c>
      <c r="E117" s="3">
        <v>5.2432495921321369E-2</v>
      </c>
      <c r="F117" s="3">
        <v>7.6699336899134204E-2</v>
      </c>
      <c r="G117" s="3">
        <v>0.10670530837167221</v>
      </c>
      <c r="H117" s="3">
        <v>8.1124820441358547E-2</v>
      </c>
      <c r="I117" s="3">
        <v>0.10465515345377349</v>
      </c>
      <c r="J117" s="3">
        <v>0.10854388425968294</v>
      </c>
      <c r="K117" s="3">
        <v>8.1689955340542533E-2</v>
      </c>
      <c r="L117" s="3">
        <v>3.5523762248601966E-2</v>
      </c>
      <c r="M117" s="3">
        <v>8.3228483264672734E-2</v>
      </c>
      <c r="N117" s="3">
        <v>3.919776798658451E-2</v>
      </c>
      <c r="O117" s="6">
        <f t="shared" si="31"/>
        <v>7.3099260967222759E-2</v>
      </c>
      <c r="Q117" s="3">
        <v>6.6836366066155783E-2</v>
      </c>
      <c r="R117" s="3">
        <v>7.3807427289777294E-2</v>
      </c>
      <c r="S117" s="3">
        <v>0.11468082652867262</v>
      </c>
      <c r="T117" s="3">
        <v>6.6581753757545936E-2</v>
      </c>
      <c r="U117" s="3">
        <v>6.2794603190810677E-2</v>
      </c>
      <c r="V117" s="3">
        <v>7.969320859238431E-2</v>
      </c>
      <c r="W117" s="3">
        <v>0.14143446465348719</v>
      </c>
      <c r="X117" s="3">
        <v>4.4407108877022441E-2</v>
      </c>
      <c r="Y117" s="3">
        <v>4.8832444620730518E-2</v>
      </c>
      <c r="Z117" s="5">
        <f t="shared" si="32"/>
        <v>7.7674244841842988E-2</v>
      </c>
      <c r="AB117" s="3">
        <v>9.8913257360607298E-2</v>
      </c>
      <c r="AC117" s="3">
        <v>9.0538177760519797E-2</v>
      </c>
      <c r="AD117" s="3">
        <v>6.1954450464801955E-2</v>
      </c>
      <c r="AE117" s="3">
        <v>0.12352502992462439</v>
      </c>
      <c r="AF117" s="3">
        <v>8.5099667025216888E-2</v>
      </c>
      <c r="AG117" s="3">
        <v>9.4552062914343829E-2</v>
      </c>
      <c r="AH117" s="3">
        <v>4.6874076411367836E-2</v>
      </c>
      <c r="AI117" s="3">
        <v>0.10832322747961191</v>
      </c>
      <c r="AJ117" s="3">
        <v>8.2017803838309686E-2</v>
      </c>
      <c r="AK117" s="5">
        <f t="shared" si="33"/>
        <v>8.7977528131044841E-2</v>
      </c>
      <c r="AM117" s="14">
        <f t="shared" si="37"/>
        <v>0.36018014914378949</v>
      </c>
      <c r="AN117" s="17">
        <f t="shared" si="35"/>
        <v>9.6677769901469493E-2</v>
      </c>
      <c r="AO117" s="16">
        <f t="shared" si="36"/>
        <v>0.21929438948768554</v>
      </c>
      <c r="AP117" s="48"/>
      <c r="AR117" s="42">
        <v>0.46436295363724656</v>
      </c>
      <c r="AS117" s="42">
        <v>0.11146273660873507</v>
      </c>
      <c r="AT117" s="42">
        <v>0.19174904268776052</v>
      </c>
      <c r="AU117" s="41">
        <f t="shared" si="34"/>
        <v>0.25585824431124737</v>
      </c>
      <c r="AV117" s="43"/>
      <c r="AW117" s="44">
        <f t="shared" si="50"/>
        <v>1.3319386331420205E-3</v>
      </c>
      <c r="AX117" s="44">
        <f t="shared" si="51"/>
        <v>6.0216108674823942E-3</v>
      </c>
      <c r="AY117" s="44">
        <f t="shared" si="52"/>
        <v>7.2228770048676991E-3</v>
      </c>
      <c r="AZ117" s="3" t="s">
        <v>185</v>
      </c>
    </row>
    <row r="118" spans="1:52" s="3" customFormat="1" x14ac:dyDescent="0.3">
      <c r="A118" s="6"/>
      <c r="B118" s="20" t="s">
        <v>98</v>
      </c>
      <c r="C118" s="3">
        <v>13.655205952978019</v>
      </c>
      <c r="D118" s="3">
        <v>18.560292034082828</v>
      </c>
      <c r="E118" s="3">
        <v>17.586946772826778</v>
      </c>
      <c r="F118" s="3">
        <v>21.009538130664126</v>
      </c>
      <c r="G118" s="3">
        <v>13.999065259854692</v>
      </c>
      <c r="H118" s="3">
        <v>16.980404949764225</v>
      </c>
      <c r="I118" s="3">
        <v>15.584812160305558</v>
      </c>
      <c r="J118" s="3">
        <v>17.234297580640888</v>
      </c>
      <c r="K118" s="3">
        <v>8.772091614304351</v>
      </c>
      <c r="L118" s="3">
        <v>6.221427964161709</v>
      </c>
      <c r="M118" s="3">
        <v>5.2784220422051753</v>
      </c>
      <c r="N118" s="3">
        <v>5.2390852913131623</v>
      </c>
      <c r="O118" s="6">
        <f t="shared" si="31"/>
        <v>13.343465812758458</v>
      </c>
      <c r="Q118" s="3">
        <v>32.864954955035103</v>
      </c>
      <c r="R118" s="3">
        <v>33.196428649718982</v>
      </c>
      <c r="S118" s="3">
        <v>39.921595862815536</v>
      </c>
      <c r="T118" s="3">
        <v>9.3685830508405346</v>
      </c>
      <c r="U118" s="3">
        <v>12.770138848894863</v>
      </c>
      <c r="V118" s="3">
        <v>11.73124554975573</v>
      </c>
      <c r="W118" s="3">
        <v>31.5647732273877</v>
      </c>
      <c r="X118" s="3">
        <v>14.428495341314335</v>
      </c>
      <c r="Y118" s="3">
        <v>12.094216240615328</v>
      </c>
      <c r="Z118" s="5">
        <f t="shared" si="32"/>
        <v>21.993381302930903</v>
      </c>
      <c r="AB118" s="3">
        <v>19.276106071105204</v>
      </c>
      <c r="AC118" s="3">
        <v>16.65303626870028</v>
      </c>
      <c r="AD118" s="3">
        <v>15.359623529710673</v>
      </c>
      <c r="AE118" s="3">
        <v>32.271815040309768</v>
      </c>
      <c r="AF118" s="3">
        <v>25.362441013239952</v>
      </c>
      <c r="AG118" s="3">
        <v>29.622588691480541</v>
      </c>
      <c r="AH118" s="3">
        <v>16.086039128265654</v>
      </c>
      <c r="AI118" s="3">
        <v>23.921978188170236</v>
      </c>
      <c r="AJ118" s="3">
        <v>34.948473064107326</v>
      </c>
      <c r="AK118" s="5">
        <f t="shared" si="33"/>
        <v>23.722455666121068</v>
      </c>
      <c r="AM118" s="21">
        <f t="shared" si="37"/>
        <v>1.9936528782031046E-2</v>
      </c>
      <c r="AN118" s="22">
        <f t="shared" si="35"/>
        <v>7.8521668987359319E-4</v>
      </c>
      <c r="AO118" s="23">
        <f t="shared" si="36"/>
        <v>0.35913755617201326</v>
      </c>
      <c r="AP118" s="48" t="s">
        <v>192</v>
      </c>
      <c r="AR118" s="10">
        <v>35.068602814896018</v>
      </c>
      <c r="AS118" s="10">
        <v>25.236221968090465</v>
      </c>
      <c r="AT118" s="10">
        <v>13.158730388516043</v>
      </c>
      <c r="AU118" s="5">
        <f t="shared" si="34"/>
        <v>24.487851723834179</v>
      </c>
      <c r="AV118" s="38"/>
      <c r="AW118" s="26">
        <f t="shared" si="50"/>
        <v>1.1379181910015489E-2</v>
      </c>
      <c r="AX118" s="26">
        <f t="shared" si="51"/>
        <v>0.37927143503967931</v>
      </c>
      <c r="AY118" s="26">
        <f t="shared" si="52"/>
        <v>0.44583985582493024</v>
      </c>
    </row>
    <row r="119" spans="1:52" x14ac:dyDescent="0.3">
      <c r="B119" s="2" t="s">
        <v>99</v>
      </c>
      <c r="C119" s="3">
        <v>0.10432937881565713</v>
      </c>
      <c r="D119" s="3">
        <v>9.6849152002106836E-2</v>
      </c>
      <c r="E119" s="3">
        <v>7.8597440069925972E-2</v>
      </c>
      <c r="F119" s="3">
        <v>0.13661040692335064</v>
      </c>
      <c r="G119" s="3">
        <v>0.10237302708824764</v>
      </c>
      <c r="H119" s="3">
        <v>0.1357071241275746</v>
      </c>
      <c r="I119" s="3">
        <v>0.10298535215088361</v>
      </c>
      <c r="J119" s="3">
        <v>0.13891438136120024</v>
      </c>
      <c r="K119" s="3">
        <v>8.2304876834130875E-2</v>
      </c>
      <c r="L119" s="3">
        <v>7.8678837547386943E-2</v>
      </c>
      <c r="M119" s="3">
        <v>7.7431021447184598E-2</v>
      </c>
      <c r="N119" s="3">
        <v>3.9356720817024848E-2</v>
      </c>
      <c r="O119" s="6">
        <f t="shared" si="31"/>
        <v>9.7844809932056173E-2</v>
      </c>
      <c r="Q119" s="3">
        <v>0.2378078955760774</v>
      </c>
      <c r="R119" s="3">
        <v>0.17023340717647134</v>
      </c>
      <c r="S119" s="3">
        <v>0.17202123979300896</v>
      </c>
      <c r="T119" s="3">
        <v>5.7380871516033466E-2</v>
      </c>
      <c r="U119" s="3">
        <v>8.9510852548355585E-2</v>
      </c>
      <c r="V119" s="3">
        <v>0.11689529157148015</v>
      </c>
      <c r="W119" s="3">
        <v>0.18061451533783204</v>
      </c>
      <c r="X119" s="3">
        <v>0.11490911678487251</v>
      </c>
      <c r="Y119" s="3">
        <v>6.4542824398857668E-2</v>
      </c>
      <c r="Z119" s="5">
        <f t="shared" si="32"/>
        <v>0.13376844607810992</v>
      </c>
      <c r="AB119" s="3">
        <v>5.4070298954424709E-2</v>
      </c>
      <c r="AC119" s="3">
        <v>5.0947940593421004E-2</v>
      </c>
      <c r="AD119" s="3">
        <v>5.2925214410514676E-2</v>
      </c>
      <c r="AE119" s="3">
        <v>0.1799225086318155</v>
      </c>
      <c r="AF119" s="3">
        <v>0.18877206996649182</v>
      </c>
      <c r="AG119" s="3">
        <v>0.21536082867639317</v>
      </c>
      <c r="AH119" s="3">
        <v>0.11114490625034149</v>
      </c>
      <c r="AI119" s="3">
        <v>0.13685493991199055</v>
      </c>
      <c r="AJ119" s="3">
        <v>0.18257041925830636</v>
      </c>
      <c r="AK119" s="5">
        <f t="shared" si="33"/>
        <v>0.13028545851707771</v>
      </c>
      <c r="AM119" s="19">
        <f t="shared" si="37"/>
        <v>4.3216114507798012E-2</v>
      </c>
      <c r="AN119" s="17">
        <f t="shared" si="35"/>
        <v>7.114925186186466E-2</v>
      </c>
      <c r="AO119" s="16">
        <f t="shared" si="36"/>
        <v>0.45400898123037864</v>
      </c>
      <c r="AP119" s="48"/>
      <c r="AR119" s="42">
        <v>0.55927589943756251</v>
      </c>
      <c r="AS119" s="42">
        <v>0.13858423335032641</v>
      </c>
      <c r="AT119" s="42">
        <v>0.11891549932020515</v>
      </c>
      <c r="AU119" s="41">
        <f t="shared" si="34"/>
        <v>0.27225854403603139</v>
      </c>
      <c r="AV119" s="43"/>
      <c r="AW119" s="44">
        <f t="shared" si="50"/>
        <v>9.6609364595784206E-3</v>
      </c>
      <c r="AX119" s="18">
        <f t="shared" si="51"/>
        <v>6.1885741569222379E-2</v>
      </c>
      <c r="AY119" s="18">
        <f t="shared" si="52"/>
        <v>6.0604104231300894E-2</v>
      </c>
      <c r="AZ119" s="3"/>
    </row>
    <row r="120" spans="1:52" x14ac:dyDescent="0.3">
      <c r="B120" s="2" t="s">
        <v>100</v>
      </c>
      <c r="C120" s="3">
        <v>1.9351635102999208E-3</v>
      </c>
      <c r="D120" s="3">
        <v>3.7811941651097114E-3</v>
      </c>
      <c r="E120" s="3">
        <v>2.8689091701764105E-3</v>
      </c>
      <c r="F120" s="3">
        <v>8.264397119048339E-4</v>
      </c>
      <c r="G120" s="3">
        <v>0</v>
      </c>
      <c r="H120" s="3">
        <v>3.7751625754044961E-3</v>
      </c>
      <c r="I120" s="3">
        <v>2.4476147303043989E-3</v>
      </c>
      <c r="J120" s="3">
        <v>1.6640011457170509E-3</v>
      </c>
      <c r="K120" s="3">
        <v>0</v>
      </c>
      <c r="L120" s="3">
        <v>0</v>
      </c>
      <c r="M120" s="3">
        <v>1.302759482757022E-3</v>
      </c>
      <c r="N120" s="3">
        <v>0</v>
      </c>
      <c r="O120" s="6">
        <f t="shared" si="31"/>
        <v>1.5501037076394869E-3</v>
      </c>
      <c r="Q120" s="3">
        <v>2.3933127724025316E-3</v>
      </c>
      <c r="R120" s="3">
        <v>3.8224805338605079E-3</v>
      </c>
      <c r="S120" s="3">
        <v>2.8403507035589842E-3</v>
      </c>
      <c r="T120" s="3">
        <v>1.2870659411403083E-3</v>
      </c>
      <c r="U120" s="3">
        <v>4.9499273115229038E-4</v>
      </c>
      <c r="V120" s="3">
        <v>0</v>
      </c>
      <c r="W120" s="3">
        <v>3.1325646157483247E-3</v>
      </c>
      <c r="X120" s="3">
        <v>2.5927037107237503E-3</v>
      </c>
      <c r="Y120" s="3">
        <v>8.8410927432867783E-4</v>
      </c>
      <c r="Z120" s="5">
        <f t="shared" si="32"/>
        <v>1.9386200314350417E-3</v>
      </c>
      <c r="AB120" s="3">
        <v>2.9201657847775135E-4</v>
      </c>
      <c r="AC120" s="3">
        <v>1.581206717854949E-3</v>
      </c>
      <c r="AD120" s="3">
        <v>0</v>
      </c>
      <c r="AE120" s="3">
        <v>1.1456290345536009E-3</v>
      </c>
      <c r="AF120" s="3">
        <v>1.9341525394550633E-3</v>
      </c>
      <c r="AG120" s="3">
        <v>1.5754021708623311E-3</v>
      </c>
      <c r="AH120" s="3">
        <v>1.5688241921333046E-3</v>
      </c>
      <c r="AI120" s="3">
        <v>2.6630335238124817E-3</v>
      </c>
      <c r="AJ120" s="3">
        <v>1.0715595769330885E-3</v>
      </c>
      <c r="AK120" s="5">
        <f t="shared" si="33"/>
        <v>1.3146471482313967E-3</v>
      </c>
      <c r="AM120" s="14">
        <f t="shared" si="37"/>
        <v>0.2666474577316274</v>
      </c>
      <c r="AN120" s="17">
        <f t="shared" si="35"/>
        <v>0.33277548227119341</v>
      </c>
      <c r="AO120" s="16">
        <f t="shared" si="36"/>
        <v>0.12146337508233362</v>
      </c>
      <c r="AP120" s="48"/>
      <c r="AR120" s="42">
        <v>1.5925700041964726E-3</v>
      </c>
      <c r="AS120" s="42">
        <v>1.4123023303243287E-3</v>
      </c>
      <c r="AT120" s="42">
        <v>1.2472340974580966E-3</v>
      </c>
      <c r="AU120" s="41">
        <f t="shared" si="34"/>
        <v>1.4173688106596325E-3</v>
      </c>
      <c r="AV120" s="43"/>
      <c r="AW120" s="18">
        <f t="shared" si="50"/>
        <v>0.43961436683534189</v>
      </c>
      <c r="AX120" s="18">
        <f t="shared" si="51"/>
        <v>0.26081528292375716</v>
      </c>
      <c r="AY120" s="18">
        <f t="shared" si="52"/>
        <v>0.41852000511121046</v>
      </c>
      <c r="AZ120" s="3"/>
    </row>
    <row r="121" spans="1:52" x14ac:dyDescent="0.3">
      <c r="B121" s="2" t="s">
        <v>101</v>
      </c>
      <c r="C121" s="3">
        <v>6.8997096745905415E-2</v>
      </c>
      <c r="D121" s="3">
        <v>8.2312915643035278E-2</v>
      </c>
      <c r="E121" s="3">
        <v>6.6848867109081958E-2</v>
      </c>
      <c r="F121" s="3">
        <v>0.14977767506054102</v>
      </c>
      <c r="G121" s="3">
        <v>7.029278927471988E-2</v>
      </c>
      <c r="H121" s="3">
        <v>0.16347468011756983</v>
      </c>
      <c r="I121" s="3">
        <v>7.7324644949208349E-2</v>
      </c>
      <c r="J121" s="3">
        <v>7.1859097096292887E-2</v>
      </c>
      <c r="K121" s="3">
        <v>4.4392601671742429E-2</v>
      </c>
      <c r="L121" s="3">
        <v>5.050021410958614E-2</v>
      </c>
      <c r="M121" s="3">
        <v>6.3468547960040367E-2</v>
      </c>
      <c r="N121" s="3">
        <v>3.5287528357752486E-2</v>
      </c>
      <c r="O121" s="6">
        <f t="shared" si="31"/>
        <v>7.871138817462299E-2</v>
      </c>
      <c r="Q121" s="3">
        <v>0.13317562864189633</v>
      </c>
      <c r="R121" s="3">
        <v>8.4659578434700566E-2</v>
      </c>
      <c r="S121" s="3">
        <v>6.3224473113845242E-2</v>
      </c>
      <c r="T121" s="3">
        <v>7.3516408845976516E-2</v>
      </c>
      <c r="U121" s="3">
        <v>7.7180275921796396E-2</v>
      </c>
      <c r="V121" s="3">
        <v>9.480050220103596E-2</v>
      </c>
      <c r="W121" s="3">
        <v>0.12736275630910984</v>
      </c>
      <c r="X121" s="3">
        <v>7.211195635682803E-2</v>
      </c>
      <c r="Y121" s="3">
        <v>6.8678633484082804E-2</v>
      </c>
      <c r="Z121" s="5">
        <f t="shared" si="32"/>
        <v>8.8301134812141288E-2</v>
      </c>
      <c r="AB121" s="3">
        <v>2.8633505573662309E-2</v>
      </c>
      <c r="AC121" s="3">
        <v>3.5551737250660367E-2</v>
      </c>
      <c r="AD121" s="3">
        <v>2.9211066971232699E-2</v>
      </c>
      <c r="AE121" s="3">
        <v>9.5115497004604505E-2</v>
      </c>
      <c r="AF121" s="3">
        <v>9.9790396663738234E-2</v>
      </c>
      <c r="AG121" s="3">
        <v>0.14664647867069575</v>
      </c>
      <c r="AH121" s="3">
        <v>6.1777722919948999E-2</v>
      </c>
      <c r="AI121" s="3">
        <v>7.708315799727869E-2</v>
      </c>
      <c r="AJ121" s="3">
        <v>0.10360808163441644</v>
      </c>
      <c r="AK121" s="5">
        <f t="shared" si="33"/>
        <v>7.5268627187359771E-2</v>
      </c>
      <c r="AM121" s="14">
        <f t="shared" si="37"/>
        <v>0.26476440974572246</v>
      </c>
      <c r="AN121" s="17">
        <f t="shared" si="35"/>
        <v>0.42270885412669762</v>
      </c>
      <c r="AO121" s="16">
        <f t="shared" si="36"/>
        <v>0.21199637978153718</v>
      </c>
      <c r="AP121" s="48"/>
      <c r="AR121" s="42">
        <v>0.14703308743845492</v>
      </c>
      <c r="AS121" s="42">
        <v>2.8973696519065853E-2</v>
      </c>
      <c r="AT121" s="42">
        <v>2.9655542627707799E-2</v>
      </c>
      <c r="AU121" s="41">
        <f t="shared" si="34"/>
        <v>6.855410886174286E-2</v>
      </c>
      <c r="AV121" s="43"/>
      <c r="AW121" s="18">
        <f t="shared" si="50"/>
        <v>0.36512564512705836</v>
      </c>
      <c r="AX121" s="18">
        <f t="shared" si="51"/>
        <v>0.22696290297755239</v>
      </c>
      <c r="AY121" s="18">
        <f t="shared" si="52"/>
        <v>0.41749713585622217</v>
      </c>
      <c r="AZ121" s="3"/>
    </row>
    <row r="122" spans="1:52" x14ac:dyDescent="0.3">
      <c r="B122" s="2" t="s">
        <v>102</v>
      </c>
      <c r="C122" s="3">
        <v>1.0356324514832834E-2</v>
      </c>
      <c r="D122" s="3">
        <v>4.7106860266064414E-3</v>
      </c>
      <c r="E122" s="3">
        <v>7.5006173225999851E-3</v>
      </c>
      <c r="F122" s="3">
        <v>8.2072744116884694E-4</v>
      </c>
      <c r="G122" s="3">
        <v>0</v>
      </c>
      <c r="H122" s="3">
        <v>4.9321440749876292E-3</v>
      </c>
      <c r="I122" s="3">
        <v>6.0954883458484471E-4</v>
      </c>
      <c r="J122" s="3">
        <v>8.5020058538980571E-4</v>
      </c>
      <c r="K122" s="3">
        <v>6.165770514556872E-3</v>
      </c>
      <c r="L122" s="3">
        <v>8.1426110245452835E-3</v>
      </c>
      <c r="M122" s="3">
        <v>3.53614817663544E-3</v>
      </c>
      <c r="N122" s="3">
        <v>5.3853218953182624E-3</v>
      </c>
      <c r="O122" s="6">
        <f t="shared" si="31"/>
        <v>4.4175083676021871E-3</v>
      </c>
      <c r="Q122" s="3">
        <v>6.297980511632122E-3</v>
      </c>
      <c r="R122" s="3">
        <v>2.6833246512510383E-3</v>
      </c>
      <c r="S122" s="3">
        <v>0</v>
      </c>
      <c r="T122" s="3">
        <v>0</v>
      </c>
      <c r="U122" s="3">
        <v>1.2279199223948524E-3</v>
      </c>
      <c r="V122" s="3">
        <v>5.2920223765217629E-3</v>
      </c>
      <c r="W122" s="3">
        <v>1.1043991751587165E-2</v>
      </c>
      <c r="X122" s="3">
        <v>1.1124667481563351E-2</v>
      </c>
      <c r="Y122" s="3">
        <v>3.9009008239300762E-3</v>
      </c>
      <c r="Z122" s="5">
        <f t="shared" si="32"/>
        <v>4.6189786132089291E-3</v>
      </c>
      <c r="AB122" s="3">
        <v>2.4081442172637826E-3</v>
      </c>
      <c r="AC122" s="3">
        <v>7.6389565925125708E-3</v>
      </c>
      <c r="AD122" s="3">
        <v>3.0104068339239136E-3</v>
      </c>
      <c r="AE122" s="3">
        <v>3.4570144893580888E-3</v>
      </c>
      <c r="AF122" s="3">
        <v>1.4454764551063226E-3</v>
      </c>
      <c r="AG122" s="3">
        <v>8.290414260849999E-3</v>
      </c>
      <c r="AH122" s="3">
        <v>5.4995005566720184E-3</v>
      </c>
      <c r="AI122" s="3">
        <v>4.3532694133555642E-4</v>
      </c>
      <c r="AJ122" s="3">
        <v>4.3092174338077421E-3</v>
      </c>
      <c r="AK122" s="5">
        <f t="shared" si="33"/>
        <v>4.054939753425555E-3</v>
      </c>
      <c r="AM122" s="14">
        <f t="shared" si="37"/>
        <v>0.45229273538198667</v>
      </c>
      <c r="AN122" s="17">
        <f t="shared" si="35"/>
        <v>0.39624944458720307</v>
      </c>
      <c r="AO122" s="16">
        <f t="shared" si="36"/>
        <v>0.37044045068892051</v>
      </c>
      <c r="AP122" s="48"/>
      <c r="AR122" s="42">
        <v>1.8454282935838791E-2</v>
      </c>
      <c r="AS122" s="42">
        <v>3.8973370317693227E-3</v>
      </c>
      <c r="AT122" s="42">
        <v>1.145742329414705E-2</v>
      </c>
      <c r="AU122" s="41">
        <f t="shared" si="34"/>
        <v>1.1269681087251722E-2</v>
      </c>
      <c r="AV122" s="43"/>
      <c r="AW122" s="44">
        <f t="shared" si="50"/>
        <v>1.2640568345342874E-2</v>
      </c>
      <c r="AX122" s="44">
        <f t="shared" si="51"/>
        <v>3.7310959364727836E-2</v>
      </c>
      <c r="AY122" s="44">
        <f t="shared" si="52"/>
        <v>1.153818582906639E-2</v>
      </c>
      <c r="AZ122" s="3" t="s">
        <v>185</v>
      </c>
    </row>
    <row r="123" spans="1:52" s="3" customFormat="1" x14ac:dyDescent="0.3">
      <c r="A123" s="6"/>
      <c r="B123" s="20" t="s">
        <v>179</v>
      </c>
      <c r="C123" s="3">
        <f>SUM(C113:C122)</f>
        <v>14.160761336041221</v>
      </c>
      <c r="D123" s="3">
        <f t="shared" ref="D123:AJ123" si="53">SUM(D113:D122)</f>
        <v>19.272958203166496</v>
      </c>
      <c r="E123" s="3">
        <f t="shared" si="53"/>
        <v>18.185227203195083</v>
      </c>
      <c r="F123" s="3">
        <f t="shared" si="53"/>
        <v>21.821582242587237</v>
      </c>
      <c r="G123" s="3">
        <f t="shared" si="53"/>
        <v>14.814525684390002</v>
      </c>
      <c r="H123" s="3">
        <f t="shared" si="53"/>
        <v>17.768461800307342</v>
      </c>
      <c r="I123" s="3">
        <f t="shared" si="53"/>
        <v>16.624230788918755</v>
      </c>
      <c r="J123" s="3">
        <f t="shared" si="53"/>
        <v>18.456225002928676</v>
      </c>
      <c r="K123" s="3">
        <f t="shared" si="53"/>
        <v>9.8849505174911734</v>
      </c>
      <c r="L123" s="3">
        <f t="shared" si="53"/>
        <v>7.1899713225517878</v>
      </c>
      <c r="M123" s="3">
        <f t="shared" si="53"/>
        <v>6.6793868857660579</v>
      </c>
      <c r="N123" s="3">
        <f t="shared" si="53"/>
        <v>6.6750460871714186</v>
      </c>
      <c r="O123" s="6">
        <f t="shared" si="31"/>
        <v>14.294443922876271</v>
      </c>
      <c r="Q123" s="3">
        <f t="shared" si="53"/>
        <v>34.073921868642557</v>
      </c>
      <c r="R123" s="3">
        <f t="shared" si="53"/>
        <v>34.373485693058356</v>
      </c>
      <c r="S123" s="3">
        <f t="shared" si="53"/>
        <v>41.286461052009649</v>
      </c>
      <c r="T123" s="3">
        <f t="shared" si="53"/>
        <v>9.8790158171740732</v>
      </c>
      <c r="U123" s="3">
        <f t="shared" si="53"/>
        <v>13.212307675208988</v>
      </c>
      <c r="V123" s="3">
        <f t="shared" si="53"/>
        <v>12.321967547534969</v>
      </c>
      <c r="W123" s="3">
        <f t="shared" si="53"/>
        <v>33.228705833415837</v>
      </c>
      <c r="X123" s="3">
        <f t="shared" si="53"/>
        <v>15.124945306184816</v>
      </c>
      <c r="Y123" s="3">
        <f t="shared" si="53"/>
        <v>12.812638311663658</v>
      </c>
      <c r="Z123" s="5">
        <f t="shared" si="32"/>
        <v>22.92371656721032</v>
      </c>
      <c r="AB123" s="3">
        <f t="shared" si="53"/>
        <v>19.85177753253155</v>
      </c>
      <c r="AC123" s="3">
        <f t="shared" si="53"/>
        <v>17.404055859453656</v>
      </c>
      <c r="AD123" s="3">
        <f t="shared" si="53"/>
        <v>16.064711612071253</v>
      </c>
      <c r="AE123" s="3">
        <f t="shared" si="53"/>
        <v>33.435427350000502</v>
      </c>
      <c r="AF123" s="3">
        <f t="shared" si="53"/>
        <v>26.26103412516553</v>
      </c>
      <c r="AG123" s="3">
        <f t="shared" si="53"/>
        <v>30.659859737479145</v>
      </c>
      <c r="AH123" s="3">
        <f t="shared" si="53"/>
        <v>16.797619138660075</v>
      </c>
      <c r="AI123" s="3">
        <f t="shared" si="53"/>
        <v>24.737490805665761</v>
      </c>
      <c r="AJ123" s="3">
        <f t="shared" si="53"/>
        <v>35.981785905830883</v>
      </c>
      <c r="AK123" s="5">
        <f t="shared" si="33"/>
        <v>24.577084674095374</v>
      </c>
      <c r="AM123" s="19">
        <f t="shared" si="37"/>
        <v>2.1784244689378816E-2</v>
      </c>
      <c r="AN123" s="15">
        <f>TTEST(C123:N123,AB123:AJ123,1,2)</f>
        <v>8.3934185246712614E-4</v>
      </c>
      <c r="AO123" s="23">
        <f t="shared" si="36"/>
        <v>0.36881709467955959</v>
      </c>
      <c r="AP123" s="48" t="s">
        <v>192</v>
      </c>
      <c r="AR123" s="42">
        <f>SUM(AR113:AR122)</f>
        <v>36.763890487395649</v>
      </c>
      <c r="AS123" s="42">
        <f t="shared" ref="AS123:AT123" si="54">SUM(AS113:AS122)</f>
        <v>26.073478007501535</v>
      </c>
      <c r="AT123" s="42">
        <f t="shared" si="54"/>
        <v>14.799761932504399</v>
      </c>
      <c r="AU123" s="41">
        <f t="shared" si="34"/>
        <v>25.879043475800529</v>
      </c>
      <c r="AV123" s="4"/>
      <c r="AW123" s="44">
        <f>TTEST(AR123:AT123,C123:N123,1,2)</f>
        <v>8.4758173068259154E-3</v>
      </c>
      <c r="AX123" s="18">
        <f>TTEST(AR123:AT123,Q123:Y123,1,2)</f>
        <v>0.36157732856310931</v>
      </c>
      <c r="AY123" s="18">
        <f>TTEST(AR123:AT123,AB123:AJ123,1,2)</f>
        <v>0.40984601638977547</v>
      </c>
      <c r="AZ123" s="4"/>
    </row>
    <row r="124" spans="1:52" x14ac:dyDescent="0.3">
      <c r="AM124" s="14"/>
      <c r="AN124" s="17"/>
      <c r="AO124" s="16"/>
      <c r="AP124" s="48"/>
      <c r="AR124" s="42"/>
      <c r="AS124" s="42"/>
      <c r="AT124" s="42"/>
      <c r="AU124" s="41"/>
    </row>
    <row r="125" spans="1:52" x14ac:dyDescent="0.3">
      <c r="A125" s="1" t="s">
        <v>103</v>
      </c>
      <c r="B125" s="2" t="s">
        <v>104</v>
      </c>
      <c r="C125" s="3">
        <v>5.9812231041706807E-3</v>
      </c>
      <c r="D125" s="3">
        <v>1.82719114868168E-2</v>
      </c>
      <c r="E125" s="3">
        <v>4.9790057833184759E-3</v>
      </c>
      <c r="F125" s="3">
        <v>1.1391359635484911E-2</v>
      </c>
      <c r="G125" s="3">
        <v>5.8296036500664901E-2</v>
      </c>
      <c r="H125" s="3">
        <v>5.8321383083225669E-3</v>
      </c>
      <c r="I125" s="3">
        <v>2.2877357131324865E-2</v>
      </c>
      <c r="J125" s="3">
        <v>3.6147916499429979E-2</v>
      </c>
      <c r="K125" s="3">
        <v>4.8507433897173713E-2</v>
      </c>
      <c r="L125" s="3">
        <v>2.5104746822386264E-2</v>
      </c>
      <c r="M125" s="3">
        <v>8.9952043116985087E-3</v>
      </c>
      <c r="N125" s="3">
        <v>4.6042637214985631E-2</v>
      </c>
      <c r="O125" s="6">
        <f t="shared" si="31"/>
        <v>2.4368914224648108E-2</v>
      </c>
      <c r="Q125" s="3">
        <v>1.0291353560317882E-2</v>
      </c>
      <c r="R125" s="3">
        <v>5.8373880318906019E-3</v>
      </c>
      <c r="S125" s="3">
        <v>3.2068456498608774E-2</v>
      </c>
      <c r="T125" s="3">
        <v>1.99641017786534E-2</v>
      </c>
      <c r="U125" s="3">
        <v>1.5545049556642014E-2</v>
      </c>
      <c r="V125" s="3">
        <v>0.10567287433246543</v>
      </c>
      <c r="W125" s="3">
        <v>5.9364424116315199E-2</v>
      </c>
      <c r="X125" s="3">
        <v>8.3124057097089116E-3</v>
      </c>
      <c r="Y125" s="3">
        <v>4.5267712761910654E-2</v>
      </c>
      <c r="Z125" s="5">
        <f t="shared" si="32"/>
        <v>3.3591529594056986E-2</v>
      </c>
      <c r="AB125" s="3">
        <v>4.2796888929478707E-2</v>
      </c>
      <c r="AC125" s="3">
        <v>0.18946030315827167</v>
      </c>
      <c r="AD125" s="3">
        <v>3.9040184172124143E-3</v>
      </c>
      <c r="AE125" s="3">
        <v>0.12711769637111472</v>
      </c>
      <c r="AF125" s="3">
        <v>5.2850678281107948E-2</v>
      </c>
      <c r="AG125" s="3">
        <v>0.13588130494480377</v>
      </c>
      <c r="AH125" s="3">
        <v>5.2368790396765995E-3</v>
      </c>
      <c r="AI125" s="3">
        <v>4.9810881638109483E-2</v>
      </c>
      <c r="AJ125" s="3">
        <v>9.9591825045424742E-3</v>
      </c>
      <c r="AK125" s="5">
        <f t="shared" si="33"/>
        <v>6.8557537031590857E-2</v>
      </c>
      <c r="AM125" s="14">
        <f t="shared" si="37"/>
        <v>0.21069524190504585</v>
      </c>
      <c r="AN125" s="15">
        <f t="shared" si="35"/>
        <v>2.0062780875114993E-2</v>
      </c>
      <c r="AO125" s="16">
        <f t="shared" si="36"/>
        <v>8.8027929399926541E-2</v>
      </c>
      <c r="AP125" s="48"/>
      <c r="AR125" s="42">
        <v>0.4292202498773553</v>
      </c>
      <c r="AS125" s="42">
        <v>4.129822784096298E-2</v>
      </c>
      <c r="AT125" s="42">
        <v>6.2313776523668426E-3</v>
      </c>
      <c r="AU125" s="41">
        <f t="shared" si="34"/>
        <v>0.15891661845689506</v>
      </c>
      <c r="AV125" s="43"/>
      <c r="AW125" s="44">
        <f t="shared" ref="AW125:AW160" si="55">TTEST(AR125:AT125,C125:N125,1,2)</f>
        <v>2.219036526698746E-2</v>
      </c>
      <c r="AX125" s="18">
        <f t="shared" ref="AX125:AX160" si="56">TTEST(AR125:AT125,Q125:Y125,1,2)</f>
        <v>5.7559671387974611E-2</v>
      </c>
      <c r="AY125" s="18">
        <f t="shared" ref="AY125:AY160" si="57">TTEST(AR125:AT125,AB125:AJ125,1,2)</f>
        <v>0.14384261771976173</v>
      </c>
      <c r="AZ125" s="3"/>
    </row>
    <row r="126" spans="1:52" x14ac:dyDescent="0.3">
      <c r="B126" s="2" t="s">
        <v>105</v>
      </c>
      <c r="C126" s="3">
        <v>8.5409064132620531E-4</v>
      </c>
      <c r="D126" s="3">
        <v>3.3631473574421409E-3</v>
      </c>
      <c r="E126" s="3">
        <v>2.491970188875947E-3</v>
      </c>
      <c r="F126" s="3">
        <v>3.734145204493283E-4</v>
      </c>
      <c r="G126" s="3">
        <v>2.1547395769866014E-3</v>
      </c>
      <c r="H126" s="3">
        <v>1.5270857101673091E-3</v>
      </c>
      <c r="I126" s="3">
        <v>1.3782887055462628E-3</v>
      </c>
      <c r="J126" s="3">
        <v>7.6690327421334169E-4</v>
      </c>
      <c r="K126" s="3">
        <v>2.7277693045651974E-3</v>
      </c>
      <c r="L126" s="3">
        <v>4.1125985588429392E-3</v>
      </c>
      <c r="M126" s="3">
        <v>2.5366014358988464E-3</v>
      </c>
      <c r="N126" s="3">
        <v>4.624802289660588E-3</v>
      </c>
      <c r="O126" s="6">
        <f t="shared" si="31"/>
        <v>2.2426176303312257E-3</v>
      </c>
      <c r="Q126" s="3">
        <v>1.8259648885885621E-3</v>
      </c>
      <c r="R126" s="3">
        <v>9.1894252641771266E-4</v>
      </c>
      <c r="S126" s="3">
        <v>7.3927695625795068E-3</v>
      </c>
      <c r="T126" s="3">
        <v>1.0140944518622669E-3</v>
      </c>
      <c r="U126" s="3">
        <v>2.455850962145891E-3</v>
      </c>
      <c r="V126" s="3">
        <v>8.7266401664913128E-3</v>
      </c>
      <c r="W126" s="3">
        <v>5.18696655716304E-3</v>
      </c>
      <c r="X126" s="3">
        <v>2.2191835426837551E-3</v>
      </c>
      <c r="Y126" s="3">
        <v>8.2991838966972598E-3</v>
      </c>
      <c r="Z126" s="5">
        <f t="shared" si="32"/>
        <v>4.2266218394032568E-3</v>
      </c>
      <c r="AB126" s="3">
        <v>3.0808631362886016E-3</v>
      </c>
      <c r="AC126" s="3">
        <v>4.5478532754928913E-2</v>
      </c>
      <c r="AD126" s="3">
        <v>1.8813706028442847E-3</v>
      </c>
      <c r="AE126" s="3">
        <v>2.10488581919017E-3</v>
      </c>
      <c r="AF126" s="3">
        <v>1.7731260914680231E-3</v>
      </c>
      <c r="AG126" s="3">
        <v>1.1616829660977402E-2</v>
      </c>
      <c r="AH126" s="3">
        <v>3.6903358316383262E-3</v>
      </c>
      <c r="AI126" s="3">
        <v>6.4403335507907792E-4</v>
      </c>
      <c r="AJ126" s="3">
        <v>6.6978708088489538E-4</v>
      </c>
      <c r="AK126" s="5">
        <f t="shared" si="33"/>
        <v>7.8821960370332993E-3</v>
      </c>
      <c r="AM126" s="19">
        <f t="shared" si="37"/>
        <v>3.3349363115543609E-2</v>
      </c>
      <c r="AN126" s="17">
        <f t="shared" si="35"/>
        <v>9.6041836512313392E-2</v>
      </c>
      <c r="AO126" s="16">
        <f t="shared" si="36"/>
        <v>0.23526506223796401</v>
      </c>
      <c r="AP126" s="48"/>
      <c r="AR126" s="42">
        <v>0.1392266898995064</v>
      </c>
      <c r="AS126" s="42">
        <v>1.3355684618440288E-3</v>
      </c>
      <c r="AT126" s="42">
        <v>9.8149091776860795E-3</v>
      </c>
      <c r="AU126" s="41">
        <f t="shared" si="34"/>
        <v>5.0125722513012165E-2</v>
      </c>
      <c r="AV126" s="43"/>
      <c r="AW126" s="44">
        <f t="shared" si="55"/>
        <v>1.4738001774740264E-2</v>
      </c>
      <c r="AX126" s="44">
        <f t="shared" si="56"/>
        <v>3.7602867393421835E-2</v>
      </c>
      <c r="AY126" s="18">
        <f t="shared" si="57"/>
        <v>5.8391497314923352E-2</v>
      </c>
      <c r="AZ126" s="3" t="s">
        <v>192</v>
      </c>
    </row>
    <row r="127" spans="1:52" x14ac:dyDescent="0.3">
      <c r="B127" s="2" t="s">
        <v>106</v>
      </c>
      <c r="C127" s="3">
        <v>1.5851459397763948E-3</v>
      </c>
      <c r="D127" s="3">
        <v>3.8496199742370503E-3</v>
      </c>
      <c r="E127" s="3">
        <v>1.2595552291298723E-3</v>
      </c>
      <c r="F127" s="3">
        <v>4.2977219382124001E-4</v>
      </c>
      <c r="G127" s="3">
        <v>6.4065903404467908E-3</v>
      </c>
      <c r="H127" s="3">
        <v>2.9420282267502559E-3</v>
      </c>
      <c r="I127" s="3">
        <v>5.2431443587425694E-4</v>
      </c>
      <c r="J127" s="3">
        <v>1.5754049179598133E-3</v>
      </c>
      <c r="K127" s="3">
        <v>5.7669843362926927E-3</v>
      </c>
      <c r="L127" s="3">
        <v>3.8513734905559465E-3</v>
      </c>
      <c r="M127" s="3">
        <v>4.3695076316697078E-3</v>
      </c>
      <c r="N127" s="3">
        <v>8.7566789434325842E-3</v>
      </c>
      <c r="O127" s="6">
        <f t="shared" si="31"/>
        <v>3.4430813049955516E-3</v>
      </c>
      <c r="Q127" s="3">
        <v>1.9114863244873285E-3</v>
      </c>
      <c r="R127" s="3">
        <v>3.2538977391739538E-3</v>
      </c>
      <c r="S127" s="3">
        <v>1.3732268192856018E-3</v>
      </c>
      <c r="T127" s="3">
        <v>1.7068706755926871E-3</v>
      </c>
      <c r="U127" s="3">
        <v>5.5541861613323928E-3</v>
      </c>
      <c r="V127" s="3">
        <v>2.5103470535434051E-2</v>
      </c>
      <c r="W127" s="3">
        <v>9.7246347255538837E-3</v>
      </c>
      <c r="X127" s="3">
        <v>2.3471318874509362E-3</v>
      </c>
      <c r="Y127" s="3">
        <v>9.4449667481069557E-3</v>
      </c>
      <c r="Z127" s="5">
        <f t="shared" si="32"/>
        <v>6.7133190684908655E-3</v>
      </c>
      <c r="AB127" s="3">
        <v>9.3781327335301073E-3</v>
      </c>
      <c r="AC127" s="3">
        <v>3.6990348473575879E-2</v>
      </c>
      <c r="AD127" s="3">
        <v>1.5944557720335138E-3</v>
      </c>
      <c r="AE127" s="3">
        <v>8.966951014286741E-3</v>
      </c>
      <c r="AF127" s="3">
        <v>3.9504229447760858E-3</v>
      </c>
      <c r="AG127" s="3">
        <v>2.0352527334527373E-2</v>
      </c>
      <c r="AH127" s="3">
        <v>1.9196051596941652E-3</v>
      </c>
      <c r="AI127" s="3">
        <v>9.7371080673563622E-4</v>
      </c>
      <c r="AJ127" s="3">
        <v>1.9161809084920136E-3</v>
      </c>
      <c r="AK127" s="5">
        <f t="shared" si="33"/>
        <v>9.5602594608501686E-3</v>
      </c>
      <c r="AM127" s="14">
        <f t="shared" si="37"/>
        <v>8.953884072023971E-2</v>
      </c>
      <c r="AN127" s="15">
        <f t="shared" si="35"/>
        <v>5.0320248104223891E-2</v>
      </c>
      <c r="AO127" s="16">
        <f t="shared" si="36"/>
        <v>0.27830162340522224</v>
      </c>
      <c r="AP127" s="48"/>
      <c r="AR127" s="42">
        <v>0.11903137458654325</v>
      </c>
      <c r="AS127" s="42">
        <v>8.5614817711242124E-3</v>
      </c>
      <c r="AT127" s="42">
        <v>5.3270122674264828E-3</v>
      </c>
      <c r="AU127" s="41">
        <f t="shared" si="34"/>
        <v>4.4306622875031315E-2</v>
      </c>
      <c r="AV127" s="43"/>
      <c r="AW127" s="44">
        <f t="shared" si="55"/>
        <v>1.3741514008846187E-2</v>
      </c>
      <c r="AX127" s="44">
        <f t="shared" si="56"/>
        <v>4.3590599379458389E-2</v>
      </c>
      <c r="AY127" s="18">
        <f t="shared" si="57"/>
        <v>6.116838321586799E-2</v>
      </c>
      <c r="AZ127" s="3" t="s">
        <v>192</v>
      </c>
    </row>
    <row r="128" spans="1:52" x14ac:dyDescent="0.3">
      <c r="B128" s="2" t="s">
        <v>107</v>
      </c>
      <c r="C128" s="3">
        <v>3.4459032293121812E-2</v>
      </c>
      <c r="D128" s="3">
        <v>4.1966371075507533E-2</v>
      </c>
      <c r="E128" s="3">
        <v>3.9353390606506292E-2</v>
      </c>
      <c r="F128" s="3">
        <v>3.6147196599277162E-2</v>
      </c>
      <c r="G128" s="3">
        <v>3.0725771136938758E-2</v>
      </c>
      <c r="H128" s="3">
        <v>5.7283020179666744E-2</v>
      </c>
      <c r="I128" s="3">
        <v>3.1842410427323602E-2</v>
      </c>
      <c r="J128" s="3">
        <v>3.0985452177882584E-2</v>
      </c>
      <c r="K128" s="3">
        <v>1.720094750015624E-2</v>
      </c>
      <c r="L128" s="3">
        <v>2.2831749474953991E-2</v>
      </c>
      <c r="M128" s="3">
        <v>1.4073904802559703E-2</v>
      </c>
      <c r="N128" s="3">
        <v>1.5887186548860167E-2</v>
      </c>
      <c r="O128" s="6">
        <f t="shared" si="31"/>
        <v>3.106303606856288E-2</v>
      </c>
      <c r="Q128" s="3">
        <v>4.0791257959214421E-2</v>
      </c>
      <c r="R128" s="3">
        <v>7.9913587248808017E-3</v>
      </c>
      <c r="S128" s="3">
        <v>7.9690876198773714E-3</v>
      </c>
      <c r="T128" s="3">
        <v>2.268294832438441E-2</v>
      </c>
      <c r="U128" s="3">
        <v>3.9496434925030355E-2</v>
      </c>
      <c r="V128" s="3">
        <v>2.2153504603446873E-2</v>
      </c>
      <c r="W128" s="3">
        <v>4.0775938814894004E-2</v>
      </c>
      <c r="X128" s="3">
        <v>1.7243369642464458E-2</v>
      </c>
      <c r="Y128" s="3">
        <v>1.8803225604755881E-2</v>
      </c>
      <c r="Z128" s="5">
        <f t="shared" si="32"/>
        <v>2.4211902913216506E-2</v>
      </c>
      <c r="AB128" s="3">
        <v>4.0411143248732032E-2</v>
      </c>
      <c r="AC128" s="3">
        <v>3.4496786919113114E-2</v>
      </c>
      <c r="AD128" s="3">
        <v>2.3860151279582645E-2</v>
      </c>
      <c r="AE128" s="3">
        <v>1.6284807589164427E-2</v>
      </c>
      <c r="AF128" s="3">
        <v>3.7206373870321385E-2</v>
      </c>
      <c r="AG128" s="3">
        <v>2.5587352959281096E-2</v>
      </c>
      <c r="AH128" s="3">
        <v>9.6242977668972961E-3</v>
      </c>
      <c r="AI128" s="3">
        <v>1.7371465721903265E-2</v>
      </c>
      <c r="AJ128" s="3">
        <v>7.710886368323875E-3</v>
      </c>
      <c r="AK128" s="5">
        <f t="shared" si="33"/>
        <v>2.3617029524813239E-2</v>
      </c>
      <c r="AM128" s="14">
        <f t="shared" si="37"/>
        <v>0.11886953068228771</v>
      </c>
      <c r="AN128" s="17">
        <f t="shared" si="35"/>
        <v>9.0990743930667625E-2</v>
      </c>
      <c r="AO128" s="16">
        <f t="shared" si="36"/>
        <v>0.46061484931617769</v>
      </c>
      <c r="AP128" s="48"/>
      <c r="AR128" s="42">
        <v>5.8882838702819323E-2</v>
      </c>
      <c r="AS128" s="42">
        <v>2.1060450851168373E-2</v>
      </c>
      <c r="AT128" s="42">
        <v>1.2581510355281413E-2</v>
      </c>
      <c r="AU128" s="41">
        <f t="shared" si="34"/>
        <v>3.0841599969756366E-2</v>
      </c>
      <c r="AV128" s="43"/>
      <c r="AW128" s="18">
        <f t="shared" si="55"/>
        <v>0.49102378001384767</v>
      </c>
      <c r="AX128" s="18">
        <f t="shared" si="56"/>
        <v>0.27595559745688558</v>
      </c>
      <c r="AY128" s="18">
        <f t="shared" si="57"/>
        <v>0.24770083266700582</v>
      </c>
      <c r="AZ128" s="3"/>
    </row>
    <row r="129" spans="2:52" x14ac:dyDescent="0.3">
      <c r="B129" s="2" t="s">
        <v>108</v>
      </c>
      <c r="C129" s="3">
        <v>2.9373165397009273E-3</v>
      </c>
      <c r="D129" s="3">
        <v>4.0409658701763811E-3</v>
      </c>
      <c r="E129" s="3">
        <v>4.130255540770629E-3</v>
      </c>
      <c r="F129" s="3">
        <v>5.1325025005603472E-3</v>
      </c>
      <c r="G129" s="3">
        <v>1.7675049041491531E-2</v>
      </c>
      <c r="H129" s="3">
        <v>3.1240878558409196E-3</v>
      </c>
      <c r="I129" s="3">
        <v>6.5826080303297832E-3</v>
      </c>
      <c r="J129" s="3">
        <v>1.1434218497311579E-2</v>
      </c>
      <c r="K129" s="3">
        <v>1.4915107300799929E-2</v>
      </c>
      <c r="L129" s="3">
        <v>1.2272489409457068E-2</v>
      </c>
      <c r="M129" s="3">
        <v>2.0605076249997564E-2</v>
      </c>
      <c r="N129" s="3">
        <v>1.225065183311347E-2</v>
      </c>
      <c r="O129" s="6">
        <f t="shared" si="31"/>
        <v>9.5916940557958432E-3</v>
      </c>
      <c r="Q129" s="3">
        <v>2.0829403570343744E-3</v>
      </c>
      <c r="R129" s="3">
        <v>1.8446825934839151E-3</v>
      </c>
      <c r="S129" s="3">
        <v>4.1932106927534294E-3</v>
      </c>
      <c r="T129" s="3">
        <v>4.9525378766783262E-4</v>
      </c>
      <c r="U129" s="3">
        <v>5.2105938642649846E-3</v>
      </c>
      <c r="V129" s="3">
        <v>8.1391121326832832E-3</v>
      </c>
      <c r="W129" s="3">
        <v>1.7508794837805715E-2</v>
      </c>
      <c r="X129" s="3">
        <v>9.7698305640105745E-3</v>
      </c>
      <c r="Y129" s="3">
        <v>1.3625525800547739E-2</v>
      </c>
      <c r="Z129" s="5">
        <f t="shared" si="32"/>
        <v>6.9855494033613163E-3</v>
      </c>
      <c r="AB129" s="3">
        <v>2.6096669164251997E-2</v>
      </c>
      <c r="AC129" s="3">
        <v>3.61893862772939E-2</v>
      </c>
      <c r="AD129" s="3">
        <v>1.1860309115582019E-2</v>
      </c>
      <c r="AE129" s="3">
        <v>4.4777494847843113E-3</v>
      </c>
      <c r="AF129" s="3">
        <v>2.1700570343654449E-3</v>
      </c>
      <c r="AG129" s="3">
        <v>8.6697678797873316E-3</v>
      </c>
      <c r="AH129" s="3">
        <v>2.315436150652998E-3</v>
      </c>
      <c r="AI129" s="3">
        <v>9.4887933201150457E-4</v>
      </c>
      <c r="AJ129" s="3">
        <v>2.8633718282373411E-3</v>
      </c>
      <c r="AK129" s="5">
        <f t="shared" si="33"/>
        <v>1.0621291807440762E-2</v>
      </c>
      <c r="AM129" s="14">
        <f t="shared" si="37"/>
        <v>0.16706540428628336</v>
      </c>
      <c r="AN129" s="17">
        <f t="shared" si="35"/>
        <v>0.40209688939217841</v>
      </c>
      <c r="AO129" s="16">
        <f t="shared" si="36"/>
        <v>0.21852856746614285</v>
      </c>
      <c r="AP129" s="48"/>
      <c r="AR129" s="42">
        <v>0.17217204299069977</v>
      </c>
      <c r="AS129" s="42">
        <v>3.1125440024113608E-2</v>
      </c>
      <c r="AT129" s="42">
        <v>2.0853908876402545E-2</v>
      </c>
      <c r="AU129" s="41">
        <f t="shared" si="34"/>
        <v>7.4717130630405304E-2</v>
      </c>
      <c r="AV129" s="43"/>
      <c r="AW129" s="44">
        <f t="shared" si="55"/>
        <v>5.1234709647534809E-3</v>
      </c>
      <c r="AX129" s="44">
        <f t="shared" si="56"/>
        <v>1.190888108253749E-2</v>
      </c>
      <c r="AY129" s="44">
        <f t="shared" si="57"/>
        <v>1.7432191638253575E-2</v>
      </c>
      <c r="AZ129" s="3" t="s">
        <v>185</v>
      </c>
    </row>
    <row r="130" spans="2:52" x14ac:dyDescent="0.3">
      <c r="B130" s="2" t="s">
        <v>109</v>
      </c>
      <c r="C130" s="3">
        <v>1.3728795190224761E-4</v>
      </c>
      <c r="D130" s="3">
        <v>3.8463768234584179E-4</v>
      </c>
      <c r="E130" s="3">
        <v>1.4184491698859228E-4</v>
      </c>
      <c r="F130" s="3">
        <v>1.5137886752625463E-3</v>
      </c>
      <c r="G130" s="3">
        <v>8.9886233495298879E-4</v>
      </c>
      <c r="H130" s="3">
        <v>1.4952425811248361E-3</v>
      </c>
      <c r="I130" s="3">
        <v>5.3478542988139467E-4</v>
      </c>
      <c r="J130" s="3">
        <v>8.7676563477519752E-4</v>
      </c>
      <c r="K130" s="3">
        <v>1.5886589385526355E-3</v>
      </c>
      <c r="L130" s="3">
        <v>3.3950777543923045E-3</v>
      </c>
      <c r="M130" s="3">
        <v>1.6053047665419661E-3</v>
      </c>
      <c r="N130" s="3">
        <v>1.472736152323996E-3</v>
      </c>
      <c r="O130" s="6">
        <f t="shared" si="31"/>
        <v>1.1704160682537122E-3</v>
      </c>
      <c r="Q130" s="3">
        <v>1.2474617140233501E-3</v>
      </c>
      <c r="R130" s="3">
        <v>8.339732683115904E-4</v>
      </c>
      <c r="S130" s="3">
        <v>1.6673477588720986E-3</v>
      </c>
      <c r="T130" s="3">
        <v>1.9526261555704509E-3</v>
      </c>
      <c r="U130" s="3">
        <v>2.3764577905905086E-3</v>
      </c>
      <c r="V130" s="3">
        <v>7.7389356956699797E-3</v>
      </c>
      <c r="W130" s="3">
        <v>2.3014845174593947E-3</v>
      </c>
      <c r="X130" s="3">
        <v>1.9577791429441834E-4</v>
      </c>
      <c r="Y130" s="3">
        <v>2.8341093665139299E-3</v>
      </c>
      <c r="Z130" s="5">
        <f t="shared" ref="Z130:Z161" si="58">AVERAGE(Q130:Y130)</f>
        <v>2.3497971312561911E-3</v>
      </c>
      <c r="AB130" s="3">
        <v>2.7520789906501932E-3</v>
      </c>
      <c r="AC130" s="3">
        <v>1.019085863571347E-2</v>
      </c>
      <c r="AD130" s="3">
        <v>3.3051890844158717E-4</v>
      </c>
      <c r="AE130" s="3">
        <v>1.7143710943023313E-3</v>
      </c>
      <c r="AF130" s="3">
        <v>1.5848907989599675E-3</v>
      </c>
      <c r="AG130" s="3">
        <v>4.7561753220369445E-3</v>
      </c>
      <c r="AH130" s="3">
        <v>1.4756088932868011E-3</v>
      </c>
      <c r="AI130" s="3">
        <v>1.2489703456988845E-3</v>
      </c>
      <c r="AJ130" s="3">
        <v>9.5958646878531594E-5</v>
      </c>
      <c r="AK130" s="5">
        <f t="shared" ref="AK130:AK161" si="59">AVERAGE(AB130:AJ130)</f>
        <v>2.6832701817743011E-3</v>
      </c>
      <c r="AM130" s="14">
        <f t="shared" si="37"/>
        <v>5.2656016148953128E-2</v>
      </c>
      <c r="AN130" s="17">
        <f t="shared" si="35"/>
        <v>6.3180836540977878E-2</v>
      </c>
      <c r="AO130" s="16">
        <f t="shared" si="36"/>
        <v>0.39832019004517172</v>
      </c>
      <c r="AP130" s="48"/>
      <c r="AR130" s="42">
        <v>5.8538494616837917E-2</v>
      </c>
      <c r="AS130" s="42">
        <v>1.7832165146880981E-3</v>
      </c>
      <c r="AT130" s="42">
        <v>1.2574985352504066E-3</v>
      </c>
      <c r="AU130" s="41">
        <f t="shared" si="34"/>
        <v>2.0526403222258807E-2</v>
      </c>
      <c r="AV130" s="43"/>
      <c r="AW130" s="44">
        <f t="shared" si="55"/>
        <v>1.8711658307090144E-2</v>
      </c>
      <c r="AX130" s="18">
        <f t="shared" si="56"/>
        <v>4.812309120584092E-2</v>
      </c>
      <c r="AY130" s="18">
        <f t="shared" si="57"/>
        <v>5.2212822599409035E-2</v>
      </c>
      <c r="AZ130" s="3"/>
    </row>
    <row r="131" spans="2:52" x14ac:dyDescent="0.3">
      <c r="B131" s="2" t="s">
        <v>110</v>
      </c>
      <c r="C131" s="3">
        <v>3.5585841126392266E-3</v>
      </c>
      <c r="D131" s="3">
        <v>7.1187159590988423E-3</v>
      </c>
      <c r="E131" s="3">
        <v>6.6394968101635369E-3</v>
      </c>
      <c r="F131" s="3">
        <v>5.6517439986715117E-3</v>
      </c>
      <c r="G131" s="3">
        <v>8.9324005295171923E-3</v>
      </c>
      <c r="H131" s="3">
        <v>4.1569128239141847E-3</v>
      </c>
      <c r="I131" s="3">
        <v>1.5247649700281319E-2</v>
      </c>
      <c r="J131" s="3">
        <v>6.5064116449254318E-3</v>
      </c>
      <c r="K131" s="3">
        <v>5.726029699387558E-3</v>
      </c>
      <c r="L131" s="3">
        <v>1.9719100122313531E-2</v>
      </c>
      <c r="M131" s="3">
        <v>1.0910574793421871E-2</v>
      </c>
      <c r="N131" s="3">
        <v>1.4062878435645045E-2</v>
      </c>
      <c r="O131" s="6">
        <f t="shared" si="31"/>
        <v>9.0192082191649387E-3</v>
      </c>
      <c r="Q131" s="3">
        <v>7.0226256016871526E-3</v>
      </c>
      <c r="R131" s="3">
        <v>7.8639048377216175E-3</v>
      </c>
      <c r="S131" s="3">
        <v>9.7709095921189697E-3</v>
      </c>
      <c r="T131" s="3">
        <v>7.1466823487786506E-3</v>
      </c>
      <c r="U131" s="3">
        <v>2.3154117805290171E-3</v>
      </c>
      <c r="V131" s="3">
        <v>1.5431855209671079E-2</v>
      </c>
      <c r="W131" s="3">
        <v>7.1645439355377911E-3</v>
      </c>
      <c r="X131" s="3">
        <v>6.7829569527237329E-3</v>
      </c>
      <c r="Y131" s="3">
        <v>1.5910898082548704E-2</v>
      </c>
      <c r="Z131" s="5">
        <f t="shared" si="58"/>
        <v>8.8233098157018564E-3</v>
      </c>
      <c r="AB131" s="3">
        <v>1.9177548773449266E-2</v>
      </c>
      <c r="AC131" s="3">
        <v>1.3651619823422393E-2</v>
      </c>
      <c r="AD131" s="3">
        <v>8.6190726783580106E-3</v>
      </c>
      <c r="AE131" s="3">
        <v>9.2188959980853483E-3</v>
      </c>
      <c r="AF131" s="3">
        <v>7.6899468160063567E-3</v>
      </c>
      <c r="AG131" s="3">
        <v>1.1405854320936947E-2</v>
      </c>
      <c r="AH131" s="3">
        <v>4.8690714817060023E-3</v>
      </c>
      <c r="AI131" s="3">
        <v>4.0411904290400874E-3</v>
      </c>
      <c r="AJ131" s="3">
        <v>2.2115369218241531E-3</v>
      </c>
      <c r="AK131" s="5">
        <f t="shared" si="59"/>
        <v>8.9871930269809514E-3</v>
      </c>
      <c r="AM131" s="14">
        <f t="shared" si="37"/>
        <v>0.46305517735634993</v>
      </c>
      <c r="AN131" s="17">
        <f t="shared" si="35"/>
        <v>0.49439507280034245</v>
      </c>
      <c r="AO131" s="16">
        <f t="shared" si="36"/>
        <v>0.47169694140085372</v>
      </c>
      <c r="AP131" s="48"/>
      <c r="AR131" s="42">
        <v>7.6314094731012869E-3</v>
      </c>
      <c r="AS131" s="42">
        <v>2.162213852203736E-2</v>
      </c>
      <c r="AT131" s="42">
        <v>2.2380759526301856E-2</v>
      </c>
      <c r="AU131" s="41">
        <f t="shared" si="34"/>
        <v>1.7211435840480169E-2</v>
      </c>
      <c r="AV131" s="43"/>
      <c r="AW131" s="44">
        <f t="shared" si="55"/>
        <v>2.0978183315363809E-2</v>
      </c>
      <c r="AX131" s="44">
        <f t="shared" si="56"/>
        <v>2.0652301907450404E-2</v>
      </c>
      <c r="AY131" s="44">
        <f t="shared" si="57"/>
        <v>3.3190753892144126E-2</v>
      </c>
      <c r="AZ131" s="3" t="s">
        <v>185</v>
      </c>
    </row>
    <row r="132" spans="2:52" x14ac:dyDescent="0.3">
      <c r="B132" s="2" t="s">
        <v>111</v>
      </c>
      <c r="C132" s="3">
        <v>3.1474511599594696E-3</v>
      </c>
      <c r="D132" s="3">
        <v>5.341469332408106E-3</v>
      </c>
      <c r="E132" s="3">
        <v>3.5627771809275915E-3</v>
      </c>
      <c r="F132" s="3">
        <v>3.0838950822433034E-3</v>
      </c>
      <c r="G132" s="3">
        <v>7.6322478167235794E-3</v>
      </c>
      <c r="H132" s="3">
        <v>2.9641799686928464E-3</v>
      </c>
      <c r="I132" s="3">
        <v>9.629784938024891E-3</v>
      </c>
      <c r="J132" s="3">
        <v>8.9169838281273114E-3</v>
      </c>
      <c r="K132" s="3">
        <v>6.7975172928358306E-3</v>
      </c>
      <c r="L132" s="3">
        <v>1.710684943944361E-2</v>
      </c>
      <c r="M132" s="3">
        <v>3.3403533429825293E-2</v>
      </c>
      <c r="N132" s="3">
        <v>2.2024593976100449E-2</v>
      </c>
      <c r="O132" s="6">
        <f t="shared" ref="O132:O161" si="60">AVERAGE(C132:N132)</f>
        <v>1.0300940287109357E-2</v>
      </c>
      <c r="Q132" s="3">
        <v>1.0007652643153706E-3</v>
      </c>
      <c r="R132" s="3">
        <v>2.4262971652203222E-3</v>
      </c>
      <c r="S132" s="3">
        <v>4.8695563668926479E-3</v>
      </c>
      <c r="T132" s="3">
        <v>6.7053111562898494E-3</v>
      </c>
      <c r="U132" s="3">
        <v>3.6994549266772519E-3</v>
      </c>
      <c r="V132" s="3">
        <v>5.3181558528749319E-3</v>
      </c>
      <c r="W132" s="3">
        <v>1.5111956214109486E-2</v>
      </c>
      <c r="X132" s="3">
        <v>3.2838662923523838E-2</v>
      </c>
      <c r="Y132" s="3">
        <v>3.74330354265957E-2</v>
      </c>
      <c r="Z132" s="5">
        <f t="shared" si="58"/>
        <v>1.2155910588499932E-2</v>
      </c>
      <c r="AB132" s="3">
        <v>3.0387348056496972E-2</v>
      </c>
      <c r="AC132" s="3">
        <v>1.8029205663479236E-2</v>
      </c>
      <c r="AD132" s="3">
        <v>1.7851509382056173E-2</v>
      </c>
      <c r="AE132" s="3">
        <v>3.9572540523458285E-3</v>
      </c>
      <c r="AF132" s="3">
        <v>2.9434585622789785E-3</v>
      </c>
      <c r="AG132" s="3">
        <v>2.3721539795798345E-3</v>
      </c>
      <c r="AH132" s="3">
        <v>5.029330489107477E-3</v>
      </c>
      <c r="AI132" s="3">
        <v>2.9301140174475518E-3</v>
      </c>
      <c r="AJ132" s="3">
        <v>3.6536949377179861E-4</v>
      </c>
      <c r="AK132" s="5">
        <f t="shared" si="59"/>
        <v>9.3184159662848733E-3</v>
      </c>
      <c r="AM132" s="14">
        <f t="shared" si="37"/>
        <v>0.35790148497881757</v>
      </c>
      <c r="AN132" s="17">
        <f t="shared" si="35"/>
        <v>0.41107354490712261</v>
      </c>
      <c r="AO132" s="16">
        <f t="shared" si="36"/>
        <v>0.31291339535637031</v>
      </c>
      <c r="AP132" s="48"/>
      <c r="AR132" s="42">
        <v>3.3978385349137559E-2</v>
      </c>
      <c r="AS132" s="42">
        <v>3.0762328802541736E-2</v>
      </c>
      <c r="AT132" s="42">
        <v>7.1213880311970401E-2</v>
      </c>
      <c r="AU132" s="41">
        <f t="shared" si="34"/>
        <v>4.5318198154549905E-2</v>
      </c>
      <c r="AV132" s="43"/>
      <c r="AW132" s="44">
        <f t="shared" si="55"/>
        <v>3.5976671898796749E-4</v>
      </c>
      <c r="AX132" s="44">
        <f t="shared" si="56"/>
        <v>5.2384544702845526E-3</v>
      </c>
      <c r="AY132" s="44">
        <f t="shared" si="57"/>
        <v>1.3459024657031639E-3</v>
      </c>
      <c r="AZ132" s="3" t="s">
        <v>185</v>
      </c>
    </row>
    <row r="133" spans="2:52" x14ac:dyDescent="0.3">
      <c r="B133" s="2" t="s">
        <v>112</v>
      </c>
      <c r="C133" s="3">
        <v>1.3246094649485933E-3</v>
      </c>
      <c r="D133" s="3">
        <v>3.8463768234584176E-3</v>
      </c>
      <c r="E133" s="3">
        <v>2.0715427431487574E-3</v>
      </c>
      <c r="F133" s="3">
        <v>1.3212699044244072E-3</v>
      </c>
      <c r="G133" s="3">
        <v>3.8800773661262322E-3</v>
      </c>
      <c r="H133" s="3">
        <v>4.1880637110209527E-3</v>
      </c>
      <c r="I133" s="3">
        <v>3.7872055852782066E-3</v>
      </c>
      <c r="J133" s="3">
        <v>2.3039096972194972E-3</v>
      </c>
      <c r="K133" s="3">
        <v>2.0353502108435154E-3</v>
      </c>
      <c r="L133" s="3">
        <v>1.2950996080332374E-2</v>
      </c>
      <c r="M133" s="3">
        <v>2.0824981012537557E-2</v>
      </c>
      <c r="N133" s="3">
        <v>4.7854863817517208E-3</v>
      </c>
      <c r="O133" s="6">
        <f t="shared" si="60"/>
        <v>5.2766557484241854E-3</v>
      </c>
      <c r="Q133" s="3">
        <v>1.5040260217196488E-3</v>
      </c>
      <c r="R133" s="3">
        <v>3.004937812923015E-3</v>
      </c>
      <c r="S133" s="3">
        <v>2.2065694814473419E-3</v>
      </c>
      <c r="T133" s="3">
        <v>1.4978372788299917E-2</v>
      </c>
      <c r="U133" s="3">
        <v>3.3825494099645925E-3</v>
      </c>
      <c r="V133" s="3">
        <v>7.9780554968421988E-3</v>
      </c>
      <c r="W133" s="3">
        <v>2.852460578788945E-3</v>
      </c>
      <c r="X133" s="3">
        <v>1.9344772920759879E-3</v>
      </c>
      <c r="Y133" s="3">
        <v>1.0807519328161732E-2</v>
      </c>
      <c r="Z133" s="5">
        <f t="shared" si="58"/>
        <v>5.405440912247041E-3</v>
      </c>
      <c r="AB133" s="3">
        <v>5.5178954804217676E-3</v>
      </c>
      <c r="AC133" s="3">
        <v>3.9519172514667399E-3</v>
      </c>
      <c r="AD133" s="3">
        <v>5.3342321635031862E-3</v>
      </c>
      <c r="AE133" s="3">
        <v>2.8996577226275901E-3</v>
      </c>
      <c r="AF133" s="3">
        <v>4.1644697656882564E-3</v>
      </c>
      <c r="AG133" s="3">
        <v>8.6368029829060125E-3</v>
      </c>
      <c r="AH133" s="3">
        <v>1.444958263455918E-3</v>
      </c>
      <c r="AI133" s="3">
        <v>1.7197117069584892E-3</v>
      </c>
      <c r="AJ133" s="3">
        <v>3.6712196794641777E-4</v>
      </c>
      <c r="AK133" s="5">
        <f t="shared" si="59"/>
        <v>3.7818630338860414E-3</v>
      </c>
      <c r="AM133" s="14">
        <f t="shared" si="37"/>
        <v>0.47864756841846312</v>
      </c>
      <c r="AN133" s="17">
        <f t="shared" si="35"/>
        <v>0.23996978468341146</v>
      </c>
      <c r="AO133" s="16">
        <f t="shared" si="36"/>
        <v>0.18990008522155888</v>
      </c>
      <c r="AP133" s="48"/>
      <c r="AR133" s="42">
        <v>6.6048918329999788E-3</v>
      </c>
      <c r="AS133" s="42">
        <v>6.734578437590749E-3</v>
      </c>
      <c r="AT133" s="42">
        <v>1.6899757193329975E-2</v>
      </c>
      <c r="AU133" s="41">
        <f t="shared" si="34"/>
        <v>1.0079742487973567E-2</v>
      </c>
      <c r="AV133" s="43"/>
      <c r="AW133" s="18">
        <f t="shared" si="55"/>
        <v>0.11136563555837518</v>
      </c>
      <c r="AX133" s="18">
        <f t="shared" si="56"/>
        <v>9.5993845113839044E-2</v>
      </c>
      <c r="AY133" s="44">
        <f t="shared" si="57"/>
        <v>1.0879455941654419E-2</v>
      </c>
      <c r="AZ133" s="3"/>
    </row>
    <row r="134" spans="2:52" x14ac:dyDescent="0.3">
      <c r="B134" s="2" t="s">
        <v>113</v>
      </c>
      <c r="C134" s="3">
        <v>1.1650289707232657E-2</v>
      </c>
      <c r="D134" s="3">
        <v>5.6430823548209502E-3</v>
      </c>
      <c r="E134" s="3">
        <v>6.8763573429675888E-3</v>
      </c>
      <c r="F134" s="3">
        <v>1.2765352522794452E-2</v>
      </c>
      <c r="G134" s="3">
        <v>2.7528098248716631E-2</v>
      </c>
      <c r="H134" s="3">
        <v>2.0036942829008511E-3</v>
      </c>
      <c r="I134" s="3">
        <v>2.3877395884815539E-2</v>
      </c>
      <c r="J134" s="3">
        <v>6.4104154075412846E-3</v>
      </c>
      <c r="K134" s="3">
        <v>1.9715371719448184E-2</v>
      </c>
      <c r="L134" s="3">
        <v>1.3799129418926503E-2</v>
      </c>
      <c r="M134" s="3">
        <v>7.3855014499057438E-3</v>
      </c>
      <c r="N134" s="3">
        <v>3.9482376913821315E-3</v>
      </c>
      <c r="O134" s="6">
        <f t="shared" si="60"/>
        <v>1.1800243835954375E-2</v>
      </c>
      <c r="Q134" s="3">
        <v>3.483765030626185E-3</v>
      </c>
      <c r="R134" s="3">
        <v>3.8962653304562382E-3</v>
      </c>
      <c r="S134" s="3">
        <v>2.3138838783234961E-3</v>
      </c>
      <c r="T134" s="3">
        <v>3.825452399538928E-3</v>
      </c>
      <c r="U134" s="3">
        <v>1.0944915792991941E-2</v>
      </c>
      <c r="V134" s="3">
        <v>1.7025987217485879E-2</v>
      </c>
      <c r="W134" s="3">
        <v>7.3611885904230844E-4</v>
      </c>
      <c r="X134" s="3">
        <v>7.4311720768753461E-3</v>
      </c>
      <c r="Y134" s="3">
        <v>1.1302992993636194E-2</v>
      </c>
      <c r="Z134" s="5">
        <f t="shared" si="58"/>
        <v>6.7733948421085013E-3</v>
      </c>
      <c r="AB134" s="3">
        <v>6.2459829338550127E-2</v>
      </c>
      <c r="AC134" s="3">
        <v>3.5322936605844214E-2</v>
      </c>
      <c r="AD134" s="3">
        <v>9.9678921464045923E-3</v>
      </c>
      <c r="AE134" s="3">
        <v>7.2376922618508565E-3</v>
      </c>
      <c r="AF134" s="3">
        <v>4.36907334450136E-3</v>
      </c>
      <c r="AG134" s="3">
        <v>1.1577271784719815E-2</v>
      </c>
      <c r="AH134" s="3">
        <v>4.776243859932471E-3</v>
      </c>
      <c r="AI134" s="3">
        <v>6.5354328156917089E-4</v>
      </c>
      <c r="AJ134" s="3">
        <v>1.2382726058222985E-3</v>
      </c>
      <c r="AK134" s="5">
        <f t="shared" si="59"/>
        <v>1.5289195025466098E-2</v>
      </c>
      <c r="AM134" s="14">
        <f t="shared" si="37"/>
        <v>6.2328836404995112E-2</v>
      </c>
      <c r="AN134" s="17">
        <f t="shared" si="35"/>
        <v>0.29828845882004462</v>
      </c>
      <c r="AO134" s="16">
        <f t="shared" si="36"/>
        <v>0.12306395888477191</v>
      </c>
      <c r="AP134" s="48"/>
      <c r="AR134" s="42">
        <v>1.3261900608743092E-2</v>
      </c>
      <c r="AS134" s="42">
        <v>1.3151434556306115E-3</v>
      </c>
      <c r="AT134" s="42">
        <v>1.9914308476464511E-3</v>
      </c>
      <c r="AU134" s="41">
        <f t="shared" ref="AU134:AU161" si="61">AVERAGE(AR134:AT134)</f>
        <v>5.5228249706733845E-3</v>
      </c>
      <c r="AV134" s="43"/>
      <c r="AW134" s="18">
        <f t="shared" si="55"/>
        <v>0.12114178871467468</v>
      </c>
      <c r="AX134" s="18">
        <f t="shared" si="56"/>
        <v>0.37306906771382148</v>
      </c>
      <c r="AY134" s="18">
        <f t="shared" si="57"/>
        <v>0.22476062856131468</v>
      </c>
      <c r="AZ134" s="3"/>
    </row>
    <row r="135" spans="2:52" x14ac:dyDescent="0.3">
      <c r="B135" s="2" t="s">
        <v>114</v>
      </c>
      <c r="C135" s="3">
        <v>5.387364394744365E-4</v>
      </c>
      <c r="D135" s="3">
        <v>2.2225312285970101E-3</v>
      </c>
      <c r="E135" s="3">
        <v>2.2218011436463268E-3</v>
      </c>
      <c r="F135" s="3">
        <v>2.1704294621046638E-3</v>
      </c>
      <c r="G135" s="3">
        <v>2.0739192732183503E-3</v>
      </c>
      <c r="H135" s="3">
        <v>4.146529194878596E-4</v>
      </c>
      <c r="I135" s="3">
        <v>3.4907235077727369E-3</v>
      </c>
      <c r="J135" s="3">
        <v>2.2233795203027969E-4</v>
      </c>
      <c r="K135" s="3">
        <v>1.7543823530059685E-3</v>
      </c>
      <c r="L135" s="3">
        <v>1.8141572112528451E-3</v>
      </c>
      <c r="M135" s="3">
        <v>7.8879838323096341E-4</v>
      </c>
      <c r="N135" s="3">
        <v>1.5138132886480451E-3</v>
      </c>
      <c r="O135" s="6">
        <f t="shared" si="60"/>
        <v>1.6021902635391238E-3</v>
      </c>
      <c r="Q135" s="3">
        <v>1.2713090374951214E-3</v>
      </c>
      <c r="R135" s="3">
        <v>1.2286554722145285E-3</v>
      </c>
      <c r="S135" s="3">
        <v>2.9836052069765317E-3</v>
      </c>
      <c r="T135" s="3">
        <v>2.3247903450770071E-3</v>
      </c>
      <c r="U135" s="3">
        <v>1.8600685907260916E-3</v>
      </c>
      <c r="V135" s="3">
        <v>7.2228970869546742E-3</v>
      </c>
      <c r="W135" s="3">
        <v>1.2455398234904383E-3</v>
      </c>
      <c r="X135" s="3">
        <v>1.8264414380507197E-4</v>
      </c>
      <c r="Y135" s="3">
        <v>1.4616473131496667E-3</v>
      </c>
      <c r="Z135" s="5">
        <f t="shared" si="58"/>
        <v>2.1979063355432368E-3</v>
      </c>
      <c r="AB135" s="3">
        <v>2.1920469431351871E-3</v>
      </c>
      <c r="AC135" s="3">
        <v>4.2602121345639548E-3</v>
      </c>
      <c r="AD135" s="3">
        <v>7.9737323294219316E-5</v>
      </c>
      <c r="AE135" s="3">
        <v>1.4286425785852758E-3</v>
      </c>
      <c r="AF135" s="3">
        <v>1.875427880874575E-4</v>
      </c>
      <c r="AG135" s="3">
        <v>3.8516185516135064E-3</v>
      </c>
      <c r="AH135" s="3">
        <v>2.6053035356250641E-3</v>
      </c>
      <c r="AI135" s="3">
        <v>9.8797569647077589E-4</v>
      </c>
      <c r="AJ135" s="3">
        <v>5.6549349585878527E-4</v>
      </c>
      <c r="AK135" s="5">
        <f t="shared" si="59"/>
        <v>1.7953970052482474E-3</v>
      </c>
      <c r="AM135" s="14">
        <f t="shared" si="37"/>
        <v>0.19120689896279108</v>
      </c>
      <c r="AN135" s="17">
        <f t="shared" si="35"/>
        <v>0.36339582230287626</v>
      </c>
      <c r="AO135" s="16">
        <f t="shared" si="36"/>
        <v>0.32147777875759398</v>
      </c>
      <c r="AP135" s="48"/>
      <c r="AR135" s="42">
        <v>5.4052714902161304E-3</v>
      </c>
      <c r="AS135" s="42">
        <v>1.2782649721897184E-3</v>
      </c>
      <c r="AT135" s="42">
        <v>1.6416906987806261E-3</v>
      </c>
      <c r="AU135" s="41">
        <f t="shared" si="61"/>
        <v>2.7750757203954916E-3</v>
      </c>
      <c r="AV135" s="43"/>
      <c r="AW135" s="18">
        <f t="shared" si="55"/>
        <v>8.5825328821501429E-2</v>
      </c>
      <c r="AX135" s="18">
        <f t="shared" si="56"/>
        <v>0.34383792609365516</v>
      </c>
      <c r="AY135" s="18">
        <f t="shared" si="57"/>
        <v>0.20569671869242712</v>
      </c>
      <c r="AZ135" s="3"/>
    </row>
    <row r="136" spans="2:52" x14ac:dyDescent="0.3">
      <c r="B136" s="2" t="s">
        <v>115</v>
      </c>
      <c r="C136" s="3">
        <v>1.3486683562535567E-4</v>
      </c>
      <c r="D136" s="3">
        <v>2.86662097323347E-4</v>
      </c>
      <c r="E136" s="3">
        <v>2.8719339602491115E-4</v>
      </c>
      <c r="F136" s="3">
        <v>1.1459260446776375E-3</v>
      </c>
      <c r="G136" s="3">
        <v>6.2561942969128277E-4</v>
      </c>
      <c r="H136" s="3">
        <v>5.1987369371516291E-4</v>
      </c>
      <c r="I136" s="3">
        <v>2.6859864402578896E-3</v>
      </c>
      <c r="J136" s="3">
        <v>3.7785185659259569E-3</v>
      </c>
      <c r="K136" s="3">
        <v>8.8033420677709907E-3</v>
      </c>
      <c r="L136" s="3">
        <v>2.5435518824437977E-4</v>
      </c>
      <c r="M136" s="3">
        <v>4.0847309641804134E-3</v>
      </c>
      <c r="N136" s="3">
        <v>4.8398531798276674E-3</v>
      </c>
      <c r="O136" s="6">
        <f t="shared" si="60"/>
        <v>2.2872439919387499E-3</v>
      </c>
      <c r="Q136" s="3">
        <v>6.2085273176508186E-2</v>
      </c>
      <c r="R136" s="3">
        <v>1.1581309879864467E-2</v>
      </c>
      <c r="S136" s="3">
        <v>6.4335643361803016E-2</v>
      </c>
      <c r="T136" s="3">
        <v>1.4914815336581528E-3</v>
      </c>
      <c r="U136" s="3">
        <v>4.8903525000079818E-3</v>
      </c>
      <c r="V136" s="3">
        <v>1.9762306591724677E-3</v>
      </c>
      <c r="W136" s="3">
        <v>2.1315538534264428E-3</v>
      </c>
      <c r="X136" s="3">
        <v>9.0792484382804265E-4</v>
      </c>
      <c r="Y136" s="3">
        <v>9.2343904402803097E-4</v>
      </c>
      <c r="Z136" s="5">
        <f t="shared" si="58"/>
        <v>1.6702578761366313E-2</v>
      </c>
      <c r="AB136" s="3">
        <v>2.0908473662743397E-3</v>
      </c>
      <c r="AC136" s="3">
        <v>2.9988226128720846E-4</v>
      </c>
      <c r="AD136" s="3">
        <v>2.2639237105919795E-4</v>
      </c>
      <c r="AE136" s="3">
        <v>7.8045684753977199E-3</v>
      </c>
      <c r="AF136" s="3">
        <v>3.5915797450115652E-3</v>
      </c>
      <c r="AG136" s="3">
        <v>7.7533437464866193E-3</v>
      </c>
      <c r="AH136" s="3">
        <v>1.1419548942706165E-2</v>
      </c>
      <c r="AI136" s="3">
        <v>5.468207731803492E-3</v>
      </c>
      <c r="AJ136" s="3">
        <v>4.1862761137119748E-3</v>
      </c>
      <c r="AK136" s="5">
        <f t="shared" si="59"/>
        <v>4.7600718615264754E-3</v>
      </c>
      <c r="AM136" s="19">
        <f t="shared" si="37"/>
        <v>3.7610859743215111E-2</v>
      </c>
      <c r="AN136" s="15">
        <f t="shared" si="35"/>
        <v>4.6453539937974728E-2</v>
      </c>
      <c r="AO136" s="16">
        <f t="shared" si="36"/>
        <v>0.10035086059593883</v>
      </c>
      <c r="AP136" s="48" t="s">
        <v>192</v>
      </c>
      <c r="AR136" s="42">
        <v>2.3992406855676972E-3</v>
      </c>
      <c r="AS136" s="42">
        <v>4.9241285812847606E-3</v>
      </c>
      <c r="AT136" s="42">
        <v>1.168236497256293E-3</v>
      </c>
      <c r="AU136" s="41">
        <f t="shared" si="61"/>
        <v>2.8305352547029171E-3</v>
      </c>
      <c r="AV136" s="43"/>
      <c r="AW136" s="18">
        <f t="shared" si="55"/>
        <v>0.37426275668664388</v>
      </c>
      <c r="AX136" s="18">
        <f t="shared" si="56"/>
        <v>0.20115879154561161</v>
      </c>
      <c r="AY136" s="18">
        <f t="shared" si="57"/>
        <v>0.2111695089021744</v>
      </c>
      <c r="AZ136" s="3"/>
    </row>
    <row r="137" spans="2:52" x14ac:dyDescent="0.3">
      <c r="B137" s="2" t="s">
        <v>116</v>
      </c>
      <c r="C137" s="3">
        <v>6.559854667201449E-3</v>
      </c>
      <c r="D137" s="3">
        <v>1.5453613460184961E-3</v>
      </c>
      <c r="E137" s="3">
        <v>3.3999355646248072E-3</v>
      </c>
      <c r="F137" s="3">
        <v>7.3133167926272349E-3</v>
      </c>
      <c r="G137" s="3">
        <v>2.3950921325408801E-2</v>
      </c>
      <c r="H137" s="3">
        <v>2.1587564764989822E-3</v>
      </c>
      <c r="I137" s="3">
        <v>1.0123921733867343E-2</v>
      </c>
      <c r="J137" s="3">
        <v>4.4403592914466512E-3</v>
      </c>
      <c r="K137" s="3">
        <v>1.1848271699996877E-2</v>
      </c>
      <c r="L137" s="3">
        <v>7.3414421788707942E-4</v>
      </c>
      <c r="M137" s="3">
        <v>4.1364085833773129E-3</v>
      </c>
      <c r="N137" s="3">
        <v>1.4159530521113397E-3</v>
      </c>
      <c r="O137" s="6">
        <f t="shared" si="60"/>
        <v>6.4689337292555306E-3</v>
      </c>
      <c r="Q137" s="3">
        <v>2.0475805325762303E-3</v>
      </c>
      <c r="R137" s="3">
        <v>2.5958108351420363E-3</v>
      </c>
      <c r="S137" s="3">
        <v>4.148165143447389E-3</v>
      </c>
      <c r="T137" s="3">
        <v>6.4143592662012335E-3</v>
      </c>
      <c r="U137" s="3">
        <v>1.7893486227860034E-3</v>
      </c>
      <c r="V137" s="3">
        <v>6.0272980810935767E-3</v>
      </c>
      <c r="W137" s="3">
        <v>2.9849174500984734E-3</v>
      </c>
      <c r="X137" s="3">
        <v>2.0590362767168857E-3</v>
      </c>
      <c r="Y137" s="3">
        <v>7.4321049821169478E-4</v>
      </c>
      <c r="Z137" s="5">
        <f t="shared" si="58"/>
        <v>3.2010807451415026E-3</v>
      </c>
      <c r="AB137" s="3">
        <v>2.5341106712575986E-2</v>
      </c>
      <c r="AC137" s="3">
        <v>5.5362104007163132E-3</v>
      </c>
      <c r="AD137" s="3">
        <v>6.6220059228666271E-3</v>
      </c>
      <c r="AE137" s="3">
        <v>4.4897741317383357E-3</v>
      </c>
      <c r="AF137" s="3">
        <v>1.7838284325136318E-3</v>
      </c>
      <c r="AG137" s="3">
        <v>9.7905743737522373E-3</v>
      </c>
      <c r="AH137" s="3">
        <v>4.7394631041354114E-3</v>
      </c>
      <c r="AI137" s="3">
        <v>1.1322095815705202E-3</v>
      </c>
      <c r="AJ137" s="3">
        <v>1.1921098714664791E-3</v>
      </c>
      <c r="AK137" s="5">
        <f t="shared" si="59"/>
        <v>6.7363647257039482E-3</v>
      </c>
      <c r="AM137" s="14">
        <f t="shared" si="37"/>
        <v>8.2254109049698654E-2</v>
      </c>
      <c r="AN137" s="17">
        <f t="shared" si="35"/>
        <v>0.46575719866964405</v>
      </c>
      <c r="AO137" s="16">
        <f t="shared" si="36"/>
        <v>9.5560214328976892E-2</v>
      </c>
      <c r="AP137" s="48"/>
      <c r="AR137" s="42">
        <v>1.287102353816961E-2</v>
      </c>
      <c r="AS137" s="42">
        <v>2.0873221627545381E-3</v>
      </c>
      <c r="AT137" s="42">
        <v>4.1368517608383025E-3</v>
      </c>
      <c r="AU137" s="41">
        <f t="shared" si="61"/>
        <v>6.365065820587483E-3</v>
      </c>
      <c r="AV137" s="43"/>
      <c r="AW137" s="18">
        <f t="shared" si="55"/>
        <v>0.49017968735365114</v>
      </c>
      <c r="AX137" s="18">
        <f t="shared" si="56"/>
        <v>7.817821158484399E-2</v>
      </c>
      <c r="AY137" s="18">
        <f t="shared" si="57"/>
        <v>0.46992862629731152</v>
      </c>
      <c r="AZ137" s="3"/>
    </row>
    <row r="138" spans="2:52" x14ac:dyDescent="0.3">
      <c r="B138" s="2" t="s">
        <v>117</v>
      </c>
      <c r="C138" s="3">
        <v>5.763474910714365E-4</v>
      </c>
      <c r="D138" s="3">
        <v>1.0644020855472621E-3</v>
      </c>
      <c r="E138" s="3">
        <v>1.8253064809212137E-3</v>
      </c>
      <c r="F138" s="3">
        <v>8.986872082693215E-4</v>
      </c>
      <c r="G138" s="3">
        <v>6.8690230350512216E-3</v>
      </c>
      <c r="H138" s="3">
        <v>1.8538239038205142E-3</v>
      </c>
      <c r="I138" s="3">
        <v>1.1853400519315918E-3</v>
      </c>
      <c r="J138" s="3">
        <v>1.7407317712325088E-3</v>
      </c>
      <c r="K138" s="3">
        <v>2.5163290861247387E-3</v>
      </c>
      <c r="L138" s="3">
        <v>4.6723665623150641E-3</v>
      </c>
      <c r="M138" s="3">
        <v>5.0116295382864945E-3</v>
      </c>
      <c r="N138" s="3">
        <v>1.2359385429265365E-2</v>
      </c>
      <c r="O138" s="6">
        <f t="shared" si="60"/>
        <v>3.3811143869863941E-3</v>
      </c>
      <c r="Q138" s="3">
        <v>2.0179769586112731E-3</v>
      </c>
      <c r="R138" s="3">
        <v>2.6166283033780364E-3</v>
      </c>
      <c r="S138" s="3">
        <v>3.1876350479509486E-3</v>
      </c>
      <c r="T138" s="3">
        <v>1.0444607899054964E-3</v>
      </c>
      <c r="U138" s="3">
        <v>1.8193712506850974E-3</v>
      </c>
      <c r="V138" s="3">
        <v>2.4635091543447228E-3</v>
      </c>
      <c r="W138" s="3">
        <v>8.8638505758673123E-4</v>
      </c>
      <c r="X138" s="3">
        <v>8.2022515056047159E-4</v>
      </c>
      <c r="Y138" s="3">
        <v>3.681369334475262E-3</v>
      </c>
      <c r="Z138" s="5">
        <f t="shared" si="58"/>
        <v>2.0597290052775602E-3</v>
      </c>
      <c r="AB138" s="3">
        <v>2.5212890054109754E-3</v>
      </c>
      <c r="AC138" s="3">
        <v>2.688008980729959E-3</v>
      </c>
      <c r="AD138" s="3">
        <v>1.6674199286024131E-3</v>
      </c>
      <c r="AE138" s="3">
        <v>9.442210870088659E-4</v>
      </c>
      <c r="AF138" s="3">
        <v>8.1117449630979872E-4</v>
      </c>
      <c r="AG138" s="3">
        <v>7.9511331277745435E-3</v>
      </c>
      <c r="AH138" s="3">
        <v>2.9144370307765425E-3</v>
      </c>
      <c r="AI138" s="3">
        <v>1.5622695906225047E-3</v>
      </c>
      <c r="AJ138" s="3">
        <v>1.3194848236704987E-3</v>
      </c>
      <c r="AK138" s="5">
        <f t="shared" si="59"/>
        <v>2.486604230100678E-3</v>
      </c>
      <c r="AM138" s="14">
        <f t="shared" si="37"/>
        <v>0.1399308461522151</v>
      </c>
      <c r="AN138" s="17">
        <f t="shared" si="35"/>
        <v>0.25146616436624514</v>
      </c>
      <c r="AO138" s="16">
        <f t="shared" si="36"/>
        <v>0.30136914312593066</v>
      </c>
      <c r="AP138" s="48"/>
      <c r="AR138" s="42">
        <v>1.8743486193690234E-3</v>
      </c>
      <c r="AS138" s="42">
        <v>3.824015052178741E-3</v>
      </c>
      <c r="AT138" s="42">
        <v>7.7060282800473752E-3</v>
      </c>
      <c r="AU138" s="41">
        <f t="shared" si="61"/>
        <v>4.4681306505317134E-3</v>
      </c>
      <c r="AV138" s="43"/>
      <c r="AW138" s="18">
        <f t="shared" si="55"/>
        <v>0.31252534920097635</v>
      </c>
      <c r="AX138" s="44">
        <f t="shared" si="56"/>
        <v>2.4492793141304557E-2</v>
      </c>
      <c r="AY138" s="18">
        <f t="shared" si="57"/>
        <v>0.11841205153649734</v>
      </c>
      <c r="AZ138" s="3"/>
    </row>
    <row r="139" spans="2:52" x14ac:dyDescent="0.3">
      <c r="B139" s="20" t="s">
        <v>118</v>
      </c>
      <c r="C139" s="3">
        <v>6.2537890246509636E-4</v>
      </c>
      <c r="D139" s="3">
        <v>2.9032685770320201E-4</v>
      </c>
      <c r="E139" s="3">
        <v>3.6787401501129079E-4</v>
      </c>
      <c r="F139" s="3">
        <v>6.0232013780894985E-4</v>
      </c>
      <c r="G139" s="3">
        <v>2.1259253817300944E-4</v>
      </c>
      <c r="H139" s="3">
        <v>8.1615324219730628E-4</v>
      </c>
      <c r="I139" s="3">
        <v>1.7800689812133978E-4</v>
      </c>
      <c r="J139" s="3">
        <v>8.0423514430717628E-4</v>
      </c>
      <c r="K139" s="3">
        <v>0</v>
      </c>
      <c r="L139" s="3">
        <v>2.5435518824437977E-4</v>
      </c>
      <c r="M139" s="3">
        <v>0</v>
      </c>
      <c r="N139" s="3">
        <v>0</v>
      </c>
      <c r="O139" s="6">
        <f t="shared" si="60"/>
        <v>3.4593691033597921E-4</v>
      </c>
      <c r="Q139" s="3">
        <v>3.7136038896041194E-4</v>
      </c>
      <c r="R139" s="3">
        <v>0</v>
      </c>
      <c r="S139" s="3">
        <v>3.97924433354974E-4</v>
      </c>
      <c r="T139" s="3">
        <v>0</v>
      </c>
      <c r="U139" s="3">
        <v>0</v>
      </c>
      <c r="V139" s="3">
        <v>0</v>
      </c>
      <c r="W139" s="3">
        <v>3.3949030041517756E-4</v>
      </c>
      <c r="X139" s="3">
        <v>0</v>
      </c>
      <c r="Y139" s="3">
        <v>0</v>
      </c>
      <c r="Z139" s="5">
        <f t="shared" si="58"/>
        <v>1.231972358589515E-4</v>
      </c>
      <c r="AB139" s="3">
        <v>6.8229578969530565E-4</v>
      </c>
      <c r="AC139" s="3">
        <v>6.0097352211597468E-4</v>
      </c>
      <c r="AD139" s="3">
        <v>0</v>
      </c>
      <c r="AE139" s="3">
        <v>3.4653887317026414E-4</v>
      </c>
      <c r="AF139" s="3">
        <v>3.7930355764583131E-4</v>
      </c>
      <c r="AG139" s="3">
        <v>1.5658326018627312E-3</v>
      </c>
      <c r="AH139" s="3">
        <v>0</v>
      </c>
      <c r="AI139" s="3">
        <v>1.4291306197612025E-3</v>
      </c>
      <c r="AJ139" s="3">
        <v>0</v>
      </c>
      <c r="AK139" s="5">
        <f t="shared" si="59"/>
        <v>5.5600832936125667E-4</v>
      </c>
      <c r="AM139" s="19">
        <f t="shared" si="37"/>
        <v>3.2651260477984646E-2</v>
      </c>
      <c r="AN139" s="17">
        <f t="shared" si="35"/>
        <v>0.14988573750084161</v>
      </c>
      <c r="AO139" s="24">
        <f t="shared" si="36"/>
        <v>2.6296371671728706E-2</v>
      </c>
      <c r="AP139" s="48" t="s">
        <v>192</v>
      </c>
      <c r="AR139" s="42">
        <v>8.3722145878072183E-4</v>
      </c>
      <c r="AS139" s="42">
        <v>1.1835156378108089E-3</v>
      </c>
      <c r="AT139" s="42">
        <v>0</v>
      </c>
      <c r="AU139" s="41">
        <f t="shared" si="61"/>
        <v>6.7357903219717689E-4</v>
      </c>
      <c r="AV139" s="43"/>
      <c r="AW139" s="18">
        <f t="shared" si="55"/>
        <v>9.3872976146199286E-2</v>
      </c>
      <c r="AX139" s="44">
        <f t="shared" si="56"/>
        <v>1.3457015042606579E-2</v>
      </c>
      <c r="AY139" s="18">
        <f t="shared" si="57"/>
        <v>0.38654023901472462</v>
      </c>
      <c r="AZ139" s="3"/>
    </row>
    <row r="140" spans="2:52" x14ac:dyDescent="0.3">
      <c r="B140" s="2" t="s">
        <v>119</v>
      </c>
      <c r="C140" s="3">
        <v>6.2324710196971984E-4</v>
      </c>
      <c r="D140" s="3">
        <v>2.1369120480411059E-4</v>
      </c>
      <c r="E140" s="3">
        <v>1.7002145120340742E-3</v>
      </c>
      <c r="F140" s="3">
        <v>1.474246438098696E-3</v>
      </c>
      <c r="G140" s="3">
        <v>2.1863649132437438E-3</v>
      </c>
      <c r="H140" s="3">
        <v>7.2373894378056306E-4</v>
      </c>
      <c r="I140" s="3">
        <v>3.609551642011041E-3</v>
      </c>
      <c r="J140" s="3">
        <v>9.4236306365436367E-4</v>
      </c>
      <c r="K140" s="3">
        <v>8.0099650319110727E-4</v>
      </c>
      <c r="L140" s="3">
        <v>2.8200433508254836E-3</v>
      </c>
      <c r="M140" s="3">
        <v>4.5773176322700029E-3</v>
      </c>
      <c r="N140" s="3">
        <v>5.7387175746833304E-3</v>
      </c>
      <c r="O140" s="6">
        <f t="shared" si="60"/>
        <v>2.1175410733805197E-3</v>
      </c>
      <c r="Q140" s="3">
        <v>2.8756582820960147E-4</v>
      </c>
      <c r="R140" s="3">
        <v>4.70304843617387E-4</v>
      </c>
      <c r="S140" s="3">
        <v>1.2977092807431229E-3</v>
      </c>
      <c r="T140" s="3">
        <v>2.499926434256563E-3</v>
      </c>
      <c r="U140" s="3">
        <v>7.3688872254554097E-4</v>
      </c>
      <c r="V140" s="3">
        <v>2.1093488990003013E-3</v>
      </c>
      <c r="W140" s="3">
        <v>1.051492362160233E-3</v>
      </c>
      <c r="X140" s="3">
        <v>3.0169541824076021E-3</v>
      </c>
      <c r="Y140" s="3">
        <v>1.7663636174164617E-3</v>
      </c>
      <c r="Z140" s="5">
        <f t="shared" si="58"/>
        <v>1.4707282411507571E-3</v>
      </c>
      <c r="AB140" s="3">
        <v>1.2730082519147314E-3</v>
      </c>
      <c r="AC140" s="3">
        <v>4.9725143644650353E-3</v>
      </c>
      <c r="AD140" s="3">
        <v>9.4097599527301454E-4</v>
      </c>
      <c r="AE140" s="3">
        <v>1.3633659236920008E-3</v>
      </c>
      <c r="AF140" s="3">
        <v>2.7479834508283051E-4</v>
      </c>
      <c r="AG140" s="3">
        <v>7.6082982002088082E-4</v>
      </c>
      <c r="AH140" s="3">
        <v>6.3727038079810399E-4</v>
      </c>
      <c r="AI140" s="3">
        <v>8.4004350662488414E-4</v>
      </c>
      <c r="AJ140" s="3">
        <v>2.7535216177795125E-4</v>
      </c>
      <c r="AK140" s="5">
        <f t="shared" si="59"/>
        <v>1.2597954166277147E-3</v>
      </c>
      <c r="AM140" s="14">
        <f t="shared" si="37"/>
        <v>0.16377983571000959</v>
      </c>
      <c r="AN140" s="17">
        <f t="shared" si="35"/>
        <v>0.12270592455080567</v>
      </c>
      <c r="AO140" s="16">
        <f t="shared" si="36"/>
        <v>0.3590863998745123</v>
      </c>
      <c r="AP140" s="48"/>
      <c r="AR140" s="42">
        <v>5.1707452478720424E-3</v>
      </c>
      <c r="AS140" s="42">
        <v>3.0739634351193493E-3</v>
      </c>
      <c r="AT140" s="42">
        <v>5.9808175457167004E-3</v>
      </c>
      <c r="AU140" s="41">
        <f t="shared" si="61"/>
        <v>4.741842076236031E-3</v>
      </c>
      <c r="AV140" s="43"/>
      <c r="AW140" s="44">
        <f t="shared" si="55"/>
        <v>1.6612210372923122E-2</v>
      </c>
      <c r="AX140" s="44">
        <f t="shared" si="56"/>
        <v>5.2309208230176757E-4</v>
      </c>
      <c r="AY140" s="44">
        <f t="shared" si="57"/>
        <v>2.4584906138229992E-3</v>
      </c>
      <c r="AZ140" s="3" t="s">
        <v>185</v>
      </c>
    </row>
    <row r="141" spans="2:52" x14ac:dyDescent="0.3">
      <c r="B141" s="2" t="s">
        <v>120</v>
      </c>
      <c r="C141" s="3">
        <v>5.0721624643565513E-3</v>
      </c>
      <c r="D141" s="3">
        <v>6.9241269123808775E-3</v>
      </c>
      <c r="E141" s="3">
        <v>1.030836777140961E-2</v>
      </c>
      <c r="F141" s="3">
        <v>3.5480170982472824E-2</v>
      </c>
      <c r="G141" s="3">
        <v>1.924928800184704E-2</v>
      </c>
      <c r="H141" s="3">
        <v>2.1881767587664847E-2</v>
      </c>
      <c r="I141" s="3">
        <v>1.9836062804532647E-2</v>
      </c>
      <c r="J141" s="3">
        <v>1.2522175854331893E-2</v>
      </c>
      <c r="K141" s="3">
        <v>3.056358833222667E-3</v>
      </c>
      <c r="L141" s="3">
        <v>1.6453786768726133E-2</v>
      </c>
      <c r="M141" s="3">
        <v>1.3117319085510722E-2</v>
      </c>
      <c r="N141" s="3">
        <v>1.4062878435645045E-2</v>
      </c>
      <c r="O141" s="6">
        <f t="shared" si="60"/>
        <v>1.4830372125175073E-2</v>
      </c>
      <c r="Q141" s="3">
        <v>1.1265804536664399E-2</v>
      </c>
      <c r="R141" s="3">
        <v>7.1629084583461101E-3</v>
      </c>
      <c r="S141" s="3">
        <v>8.1744423299490235E-3</v>
      </c>
      <c r="T141" s="3">
        <v>1.6157716614629992E-2</v>
      </c>
      <c r="U141" s="3">
        <v>1.5668475915782732E-2</v>
      </c>
      <c r="V141" s="3">
        <v>1.3361127034571447E-2</v>
      </c>
      <c r="W141" s="3">
        <v>2.0080016457343614E-2</v>
      </c>
      <c r="X141" s="3">
        <v>1.3553203804973907E-2</v>
      </c>
      <c r="Y141" s="3">
        <v>1.3501657384179123E-2</v>
      </c>
      <c r="Z141" s="5">
        <f t="shared" si="58"/>
        <v>1.3213928059604481E-2</v>
      </c>
      <c r="AB141" s="3">
        <v>1.107700345820768E-2</v>
      </c>
      <c r="AC141" s="3">
        <v>1.1425045667720291E-2</v>
      </c>
      <c r="AD141" s="3">
        <v>9.1132522248405946E-3</v>
      </c>
      <c r="AE141" s="3">
        <v>2.637978500818584E-2</v>
      </c>
      <c r="AF141" s="3">
        <v>1.7057642978280166E-3</v>
      </c>
      <c r="AG141" s="3">
        <v>1.1709131372245099E-2</v>
      </c>
      <c r="AH141" s="3">
        <v>4.215775200167751E-3</v>
      </c>
      <c r="AI141" s="3">
        <v>1.7973761066275823E-2</v>
      </c>
      <c r="AJ141" s="3">
        <v>1.6468982914164019E-2</v>
      </c>
      <c r="AK141" s="5">
        <f t="shared" si="59"/>
        <v>1.2229833467737235E-2</v>
      </c>
      <c r="AM141" s="14">
        <f t="shared" si="37"/>
        <v>0.3075381971097475</v>
      </c>
      <c r="AN141" s="17">
        <f t="shared" si="35"/>
        <v>0.24119227771180896</v>
      </c>
      <c r="AO141" s="16">
        <f t="shared" si="36"/>
        <v>0.36508576699021122</v>
      </c>
      <c r="AP141" s="48"/>
      <c r="AR141" s="42">
        <v>3.0106841031076422E-3</v>
      </c>
      <c r="AS141" s="42">
        <v>6.7686201146131115E-4</v>
      </c>
      <c r="AT141" s="42">
        <v>1.5542556615641698E-3</v>
      </c>
      <c r="AU141" s="41">
        <f t="shared" si="61"/>
        <v>1.7472672587110409E-3</v>
      </c>
      <c r="AV141" s="43"/>
      <c r="AW141" s="44">
        <f t="shared" si="55"/>
        <v>1.3196393028491895E-2</v>
      </c>
      <c r="AX141" s="44">
        <f t="shared" si="56"/>
        <v>3.8500748872241598E-4</v>
      </c>
      <c r="AY141" s="44">
        <f t="shared" si="57"/>
        <v>1.9704962651374936E-2</v>
      </c>
      <c r="AZ141" s="3" t="s">
        <v>185</v>
      </c>
    </row>
    <row r="142" spans="2:52" x14ac:dyDescent="0.3">
      <c r="B142" s="2" t="s">
        <v>121</v>
      </c>
      <c r="C142" s="3">
        <v>2.2673220982968794E-4</v>
      </c>
      <c r="D142" s="3">
        <v>1.9452418370239115E-4</v>
      </c>
      <c r="E142" s="3">
        <v>1.4687820331067832E-4</v>
      </c>
      <c r="F142" s="3">
        <v>2.5091346854879461E-4</v>
      </c>
      <c r="G142" s="3">
        <v>4.2666092537135223E-4</v>
      </c>
      <c r="H142" s="3">
        <v>2.0788025329249459E-4</v>
      </c>
      <c r="I142" s="3">
        <v>5.3131470714869167E-4</v>
      </c>
      <c r="J142" s="3">
        <v>9.924944320660841E-4</v>
      </c>
      <c r="K142" s="3">
        <v>5.782223270955068E-4</v>
      </c>
      <c r="L142" s="3">
        <v>0</v>
      </c>
      <c r="M142" s="3">
        <v>9.8440366951028924E-4</v>
      </c>
      <c r="N142" s="3">
        <v>2.1420518441923248E-3</v>
      </c>
      <c r="O142" s="6">
        <f t="shared" si="60"/>
        <v>5.5683968533902463E-4</v>
      </c>
      <c r="Q142" s="3">
        <v>3.7103146036080126E-4</v>
      </c>
      <c r="R142" s="3">
        <v>2.5516268209268525E-4</v>
      </c>
      <c r="S142" s="3">
        <v>7.9889606563359166E-4</v>
      </c>
      <c r="T142" s="3">
        <v>0</v>
      </c>
      <c r="U142" s="3">
        <v>3.0129375020513023E-4</v>
      </c>
      <c r="V142" s="3">
        <v>7.3494415865440956E-4</v>
      </c>
      <c r="W142" s="3">
        <v>1.1405389983347057E-4</v>
      </c>
      <c r="X142" s="3">
        <v>1.270586377340317E-4</v>
      </c>
      <c r="Y142" s="3">
        <v>1.8487361143015911E-4</v>
      </c>
      <c r="Z142" s="5">
        <f t="shared" si="58"/>
        <v>3.2081269621603102E-4</v>
      </c>
      <c r="AB142" s="3">
        <v>8.1097036479891704E-4</v>
      </c>
      <c r="AC142" s="3">
        <v>5.9795102326208052E-4</v>
      </c>
      <c r="AD142" s="3">
        <v>6.0348043441049671E-4</v>
      </c>
      <c r="AE142" s="3">
        <v>1.7326943658513207E-4</v>
      </c>
      <c r="AF142" s="3">
        <v>1.8839267987637352E-4</v>
      </c>
      <c r="AG142" s="3">
        <v>1.9871239840060095E-4</v>
      </c>
      <c r="AH142" s="3">
        <v>2.6499658819500657E-4</v>
      </c>
      <c r="AI142" s="3">
        <v>7.9460719117221751E-4</v>
      </c>
      <c r="AJ142" s="3">
        <v>2.567160949454168E-4</v>
      </c>
      <c r="AK142" s="5">
        <f t="shared" si="59"/>
        <v>4.3212180129402678E-4</v>
      </c>
      <c r="AM142" s="14">
        <f t="shared" si="37"/>
        <v>0.14116657761746729</v>
      </c>
      <c r="AN142" s="17">
        <f t="shared" si="35"/>
        <v>0.28200583042472838</v>
      </c>
      <c r="AO142" s="16">
        <f t="shared" si="36"/>
        <v>0.19875595463844353</v>
      </c>
      <c r="AP142" s="48"/>
      <c r="AR142" s="42">
        <v>3.4071451318321722E-3</v>
      </c>
      <c r="AS142" s="42">
        <v>3.3769343606183776E-4</v>
      </c>
      <c r="AT142" s="42">
        <v>7.7699733072653793E-4</v>
      </c>
      <c r="AU142" s="41">
        <f t="shared" si="61"/>
        <v>1.5072786328735159E-3</v>
      </c>
      <c r="AV142" s="43"/>
      <c r="AW142" s="18">
        <f t="shared" si="55"/>
        <v>5.3060293930361865E-2</v>
      </c>
      <c r="AX142" s="44">
        <f t="shared" si="56"/>
        <v>2.3088285402096956E-2</v>
      </c>
      <c r="AY142" s="44">
        <f t="shared" si="57"/>
        <v>3.2755288974867423E-2</v>
      </c>
      <c r="AZ142" s="3" t="s">
        <v>192</v>
      </c>
    </row>
    <row r="143" spans="2:52" x14ac:dyDescent="0.3">
      <c r="B143" s="2" t="s">
        <v>122</v>
      </c>
      <c r="C143" s="3">
        <v>3.3560630655784561E-3</v>
      </c>
      <c r="D143" s="3">
        <v>3.2885548895335882E-3</v>
      </c>
      <c r="E143" s="3">
        <v>4.6237149841124011E-3</v>
      </c>
      <c r="F143" s="3">
        <v>2.1384761391439772E-2</v>
      </c>
      <c r="G143" s="3">
        <v>5.2216944086792075E-3</v>
      </c>
      <c r="H143" s="3">
        <v>1.0639758551800337E-2</v>
      </c>
      <c r="I143" s="3">
        <v>7.5002906511800463E-3</v>
      </c>
      <c r="J143" s="3">
        <v>5.3000589284646661E-3</v>
      </c>
      <c r="K143" s="3">
        <v>2.2925072332711E-3</v>
      </c>
      <c r="L143" s="3">
        <v>2.7861180172817188E-3</v>
      </c>
      <c r="M143" s="3">
        <v>5.24692763420429E-3</v>
      </c>
      <c r="N143" s="3">
        <v>4.6791690877365354E-3</v>
      </c>
      <c r="O143" s="6">
        <f t="shared" si="60"/>
        <v>6.3599682369401764E-3</v>
      </c>
      <c r="Q143" s="3">
        <v>1.4111036923296431E-2</v>
      </c>
      <c r="R143" s="3">
        <v>1.4351307694124057E-3</v>
      </c>
      <c r="S143" s="3">
        <v>1.5196248545302317E-3</v>
      </c>
      <c r="T143" s="3">
        <v>7.4503457292109439E-3</v>
      </c>
      <c r="U143" s="3">
        <v>1.6168853047434303E-2</v>
      </c>
      <c r="V143" s="3">
        <v>9.1539332819880609E-3</v>
      </c>
      <c r="W143" s="3">
        <v>5.9809657297187555E-3</v>
      </c>
      <c r="X143" s="3">
        <v>3.918100305983079E-3</v>
      </c>
      <c r="Y143" s="3">
        <v>4.0666001093816566E-3</v>
      </c>
      <c r="Z143" s="5">
        <f t="shared" si="58"/>
        <v>7.0893989723284289E-3</v>
      </c>
      <c r="AB143" s="3">
        <v>7.3953536936773069E-3</v>
      </c>
      <c r="AC143" s="3">
        <v>6.1608601638544602E-3</v>
      </c>
      <c r="AD143" s="3">
        <v>5.4621374578869147E-3</v>
      </c>
      <c r="AE143" s="3">
        <v>1.1721167768994227E-2</v>
      </c>
      <c r="AF143" s="3">
        <v>2.3683651184458381E-3</v>
      </c>
      <c r="AG143" s="3">
        <v>6.5435320309421511E-3</v>
      </c>
      <c r="AH143" s="3">
        <v>6.5881339490781047E-3</v>
      </c>
      <c r="AI143" s="3">
        <v>9.8956068421912451E-3</v>
      </c>
      <c r="AJ143" s="3">
        <v>8.9247953087917119E-3</v>
      </c>
      <c r="AK143" s="5">
        <f t="shared" si="59"/>
        <v>7.2288835926513284E-3</v>
      </c>
      <c r="AM143" s="14">
        <f t="shared" si="37"/>
        <v>0.37789619688519738</v>
      </c>
      <c r="AN143" s="17">
        <f t="shared" si="35"/>
        <v>0.32830135444317821</v>
      </c>
      <c r="AO143" s="16">
        <f t="shared" si="36"/>
        <v>0.47217001502518047</v>
      </c>
      <c r="AP143" s="48"/>
      <c r="AR143" s="42">
        <v>3.0488411504731483E-3</v>
      </c>
      <c r="AS143" s="42">
        <v>3.5556531649857813E-3</v>
      </c>
      <c r="AT143" s="42">
        <v>3.1111213242392788E-3</v>
      </c>
      <c r="AU143" s="41">
        <f t="shared" si="61"/>
        <v>3.2385385465660693E-3</v>
      </c>
      <c r="AV143" s="43"/>
      <c r="AW143" s="18">
        <f t="shared" si="55"/>
        <v>0.16731751623761776</v>
      </c>
      <c r="AX143" s="18">
        <f t="shared" si="56"/>
        <v>0.12300412893760737</v>
      </c>
      <c r="AY143" s="44">
        <f t="shared" si="57"/>
        <v>1.6786782023947181E-2</v>
      </c>
      <c r="AZ143" s="3"/>
    </row>
    <row r="144" spans="2:52" x14ac:dyDescent="0.3">
      <c r="B144" s="2" t="s">
        <v>123</v>
      </c>
      <c r="C144" s="3">
        <v>0</v>
      </c>
      <c r="D144" s="3">
        <v>0</v>
      </c>
      <c r="E144" s="3">
        <v>2.9484201739670855E-4</v>
      </c>
      <c r="F144" s="3">
        <v>0</v>
      </c>
      <c r="G144" s="3">
        <v>2.1266281669802539E-4</v>
      </c>
      <c r="H144" s="3">
        <v>0</v>
      </c>
      <c r="I144" s="3">
        <v>1.7800689812133978E-4</v>
      </c>
      <c r="J144" s="3">
        <v>4.8168778669644666E-4</v>
      </c>
      <c r="K144" s="3">
        <v>5.7212675323055676E-4</v>
      </c>
      <c r="L144" s="3">
        <v>0</v>
      </c>
      <c r="M144" s="3">
        <v>9.8429371712901916E-4</v>
      </c>
      <c r="N144" s="3">
        <v>0</v>
      </c>
      <c r="O144" s="6">
        <f t="shared" si="60"/>
        <v>2.2696833243934138E-4</v>
      </c>
      <c r="Q144" s="3">
        <v>1.8119854231051103E-3</v>
      </c>
      <c r="R144" s="3">
        <v>1.1538825250811408E-3</v>
      </c>
      <c r="S144" s="3">
        <v>2.5934312578403912E-3</v>
      </c>
      <c r="T144" s="3">
        <v>0</v>
      </c>
      <c r="U144" s="3">
        <v>4.0230321384785979E-4</v>
      </c>
      <c r="V144" s="3">
        <v>4.9360572015172616E-4</v>
      </c>
      <c r="W144" s="3">
        <v>0</v>
      </c>
      <c r="X144" s="3">
        <v>7.5625097817688105E-4</v>
      </c>
      <c r="Y144" s="3">
        <v>0</v>
      </c>
      <c r="Z144" s="5">
        <f t="shared" si="58"/>
        <v>8.0127323535590092E-4</v>
      </c>
      <c r="AB144" s="3">
        <v>2.7259777423195672E-4</v>
      </c>
      <c r="AC144" s="3">
        <v>1.2120220404115969E-3</v>
      </c>
      <c r="AD144" s="3">
        <v>2.6022913530071139E-4</v>
      </c>
      <c r="AE144" s="3">
        <v>1.0341196380460956E-3</v>
      </c>
      <c r="AF144" s="3">
        <v>0</v>
      </c>
      <c r="AG144" s="3">
        <v>3.956446923696106E-4</v>
      </c>
      <c r="AH144" s="3">
        <v>1.0517544693397318E-3</v>
      </c>
      <c r="AI144" s="3">
        <v>4.7718697810289018E-4</v>
      </c>
      <c r="AJ144" s="3">
        <v>3.86057237686814E-4</v>
      </c>
      <c r="AK144" s="5">
        <f t="shared" si="59"/>
        <v>5.6551244060993417E-4</v>
      </c>
      <c r="AM144" s="19">
        <f t="shared" si="37"/>
        <v>2.6816330663017713E-2</v>
      </c>
      <c r="AN144" s="15">
        <f t="shared" si="35"/>
        <v>2.4173598524255803E-2</v>
      </c>
      <c r="AO144" s="16">
        <f t="shared" si="36"/>
        <v>0.24453303564187251</v>
      </c>
      <c r="AP144" s="48" t="s">
        <v>192</v>
      </c>
      <c r="AR144" s="42">
        <v>2.7910484158330192E-4</v>
      </c>
      <c r="AS144" s="42">
        <v>1.7015164898344278E-4</v>
      </c>
      <c r="AT144" s="42">
        <v>0</v>
      </c>
      <c r="AU144" s="41">
        <f t="shared" si="61"/>
        <v>1.4975216352224824E-4</v>
      </c>
      <c r="AV144" s="43"/>
      <c r="AW144" s="18">
        <f t="shared" si="55"/>
        <v>0.3446894748927537</v>
      </c>
      <c r="AX144" s="18">
        <f t="shared" si="56"/>
        <v>0.12800105193921341</v>
      </c>
      <c r="AY144" s="18">
        <f t="shared" si="57"/>
        <v>6.810700535109597E-2</v>
      </c>
      <c r="AZ144" s="3"/>
    </row>
    <row r="145" spans="2:52" x14ac:dyDescent="0.3">
      <c r="B145" s="2" t="s">
        <v>124</v>
      </c>
      <c r="C145" s="3">
        <v>9.0647202492688539E-5</v>
      </c>
      <c r="D145" s="3">
        <v>1.9306476585200639E-4</v>
      </c>
      <c r="E145" s="3">
        <v>1.4668081953334163E-4</v>
      </c>
      <c r="F145" s="3">
        <v>2.4168694654389623E-4</v>
      </c>
      <c r="G145" s="3">
        <v>4.2209282124532066E-4</v>
      </c>
      <c r="H145" s="3">
        <v>3.1953887752186308E-4</v>
      </c>
      <c r="I145" s="3">
        <v>3.5236659608289009E-4</v>
      </c>
      <c r="J145" s="3">
        <v>1.6138034129134718E-4</v>
      </c>
      <c r="K145" s="3">
        <v>8.6023786169109177E-4</v>
      </c>
      <c r="L145" s="3">
        <v>0</v>
      </c>
      <c r="M145" s="3">
        <v>9.8429371712901916E-4</v>
      </c>
      <c r="N145" s="3">
        <v>7.192123309913655E-4</v>
      </c>
      <c r="O145" s="6">
        <f t="shared" si="60"/>
        <v>3.7426685669790256E-4</v>
      </c>
      <c r="Q145" s="3">
        <v>4.8475852367617996E-4</v>
      </c>
      <c r="R145" s="3">
        <v>2.5520516672173835E-4</v>
      </c>
      <c r="S145" s="3">
        <v>3.9772570299038848E-4</v>
      </c>
      <c r="T145" s="3">
        <v>6.3776371829861651E-4</v>
      </c>
      <c r="U145" s="3">
        <v>3.9162850170595975E-4</v>
      </c>
      <c r="V145" s="3">
        <v>2.4865172451791638E-4</v>
      </c>
      <c r="W145" s="3">
        <v>3.3292311099731014E-4</v>
      </c>
      <c r="X145" s="3">
        <v>2.520412923907151E-4</v>
      </c>
      <c r="Y145" s="3">
        <v>1.1086223264991115E-3</v>
      </c>
      <c r="Z145" s="5">
        <f t="shared" si="58"/>
        <v>4.5659111864421512E-4</v>
      </c>
      <c r="AB145" s="3">
        <v>6.9511745554192903E-4</v>
      </c>
      <c r="AC145" s="3">
        <v>9.0070465846048861E-4</v>
      </c>
      <c r="AD145" s="3">
        <v>2.616535351699847E-4</v>
      </c>
      <c r="AE145" s="3">
        <v>3.4396216310868743E-4</v>
      </c>
      <c r="AF145" s="3">
        <v>2.8430454212922398E-4</v>
      </c>
      <c r="AG145" s="3">
        <v>3.9604027113218637E-4</v>
      </c>
      <c r="AH145" s="3">
        <v>7.909613960929607E-4</v>
      </c>
      <c r="AI145" s="3">
        <v>1.5987243088345281E-4</v>
      </c>
      <c r="AJ145" s="3">
        <v>5.1420156879676397E-4</v>
      </c>
      <c r="AK145" s="5">
        <f t="shared" si="59"/>
        <v>4.8297978014618634E-4</v>
      </c>
      <c r="AM145" s="14">
        <f t="shared" si="37"/>
        <v>0.27047697822140981</v>
      </c>
      <c r="AN145" s="17">
        <f t="shared" si="35"/>
        <v>0.20564098894177357</v>
      </c>
      <c r="AO145" s="16">
        <f t="shared" si="36"/>
        <v>0.41835425904603207</v>
      </c>
      <c r="AP145" s="48"/>
      <c r="AR145" s="42">
        <v>1.6668115080883423E-3</v>
      </c>
      <c r="AS145" s="42">
        <v>1.6572623097053566E-4</v>
      </c>
      <c r="AT145" s="42">
        <v>3.9136966658530185E-4</v>
      </c>
      <c r="AU145" s="41">
        <f t="shared" si="61"/>
        <v>7.4130246854805983E-4</v>
      </c>
      <c r="AV145" s="43"/>
      <c r="AW145" s="18">
        <f t="shared" si="55"/>
        <v>0.10476556738467366</v>
      </c>
      <c r="AX145" s="18">
        <f t="shared" si="56"/>
        <v>0.17622317557957012</v>
      </c>
      <c r="AY145" s="18">
        <f t="shared" si="57"/>
        <v>0.19413023150712921</v>
      </c>
      <c r="AZ145" s="3"/>
    </row>
    <row r="146" spans="2:52" x14ac:dyDescent="0.3">
      <c r="B146" s="20" t="s">
        <v>125</v>
      </c>
      <c r="C146" s="3">
        <v>4.5620530601057436E-5</v>
      </c>
      <c r="D146" s="3">
        <v>2.990833648055103E-4</v>
      </c>
      <c r="E146" s="3">
        <v>1.4687820331067832E-4</v>
      </c>
      <c r="F146" s="3">
        <v>2.6461345576818912E-3</v>
      </c>
      <c r="G146" s="3">
        <v>2.1266281669802539E-4</v>
      </c>
      <c r="H146" s="3">
        <v>2.2930514120259346E-3</v>
      </c>
      <c r="I146" s="3">
        <v>7.0885099879780056E-4</v>
      </c>
      <c r="J146" s="3">
        <v>9.6316224842092862E-4</v>
      </c>
      <c r="K146" s="3">
        <v>6.0222364918874798E-3</v>
      </c>
      <c r="L146" s="3">
        <v>2.489271348773773E-4</v>
      </c>
      <c r="M146" s="3">
        <v>0</v>
      </c>
      <c r="N146" s="3">
        <v>1.0815368363908458E-3</v>
      </c>
      <c r="O146" s="6">
        <f t="shared" si="60"/>
        <v>1.2223453829581276E-3</v>
      </c>
      <c r="Q146" s="3">
        <v>2.7292850552692802E-2</v>
      </c>
      <c r="R146" s="3">
        <v>7.4178162326644769E-3</v>
      </c>
      <c r="S146" s="3">
        <v>2.2906986691218576E-2</v>
      </c>
      <c r="T146" s="3">
        <v>1.6998087365128667E-3</v>
      </c>
      <c r="U146" s="3">
        <v>2.7127112230603619E-3</v>
      </c>
      <c r="V146" s="3">
        <v>1.729715400232035E-3</v>
      </c>
      <c r="W146" s="3">
        <v>9.8953074448882906E-4</v>
      </c>
      <c r="X146" s="3">
        <v>1.270586377340317E-4</v>
      </c>
      <c r="Y146" s="3">
        <v>7.4011378780247954E-4</v>
      </c>
      <c r="Z146" s="5">
        <f t="shared" si="58"/>
        <v>7.2907324451562732E-3</v>
      </c>
      <c r="AB146" s="3">
        <v>0</v>
      </c>
      <c r="AC146" s="3">
        <v>2.9615451270073893E-4</v>
      </c>
      <c r="AD146" s="3">
        <v>2.5947333128844386E-4</v>
      </c>
      <c r="AE146" s="3">
        <v>7.9305409672970218E-3</v>
      </c>
      <c r="AF146" s="3">
        <v>2.0095219186813174E-3</v>
      </c>
      <c r="AG146" s="3">
        <v>2.7782815091577048E-3</v>
      </c>
      <c r="AH146" s="3">
        <v>1.5623063890941561E-2</v>
      </c>
      <c r="AI146" s="3">
        <v>5.0920373061953675E-3</v>
      </c>
      <c r="AJ146" s="3">
        <v>1.1574878206996151E-3</v>
      </c>
      <c r="AK146" s="5">
        <f t="shared" si="59"/>
        <v>3.9051734729957524E-3</v>
      </c>
      <c r="AM146" s="19">
        <f t="shared" si="37"/>
        <v>2.9669074457250616E-2</v>
      </c>
      <c r="AN146" s="17">
        <f t="shared" si="35"/>
        <v>5.2374640969043783E-2</v>
      </c>
      <c r="AO146" s="16">
        <f t="shared" si="36"/>
        <v>0.19640419200454928</v>
      </c>
      <c r="AP146" s="48"/>
      <c r="AR146" s="42">
        <v>5.540217145533165E-4</v>
      </c>
      <c r="AS146" s="42">
        <v>1.1857850829456334E-3</v>
      </c>
      <c r="AT146" s="42">
        <v>0</v>
      </c>
      <c r="AU146" s="41">
        <f t="shared" si="61"/>
        <v>5.7993559916631667E-4</v>
      </c>
      <c r="AV146" s="43"/>
      <c r="AW146" s="18">
        <f t="shared" si="55"/>
        <v>0.2748128494862434</v>
      </c>
      <c r="AX146" s="18">
        <f t="shared" si="56"/>
        <v>0.15182690795676551</v>
      </c>
      <c r="AY146" s="18">
        <f t="shared" si="57"/>
        <v>0.15075301211231701</v>
      </c>
      <c r="AZ146" s="3"/>
    </row>
    <row r="147" spans="2:52" x14ac:dyDescent="0.3">
      <c r="B147" s="2" t="s">
        <v>126</v>
      </c>
      <c r="C147" s="3">
        <v>4.3747591594405204E-4</v>
      </c>
      <c r="D147" s="3">
        <v>1.161696608906244E-3</v>
      </c>
      <c r="E147" s="3">
        <v>2.9360836878835418E-4</v>
      </c>
      <c r="F147" s="3">
        <v>3.8475795010037227E-3</v>
      </c>
      <c r="G147" s="3">
        <v>1.8996285311789903E-3</v>
      </c>
      <c r="H147" s="3">
        <v>2.1867922748950728E-3</v>
      </c>
      <c r="I147" s="3">
        <v>2.3036186815702797E-3</v>
      </c>
      <c r="J147" s="3">
        <v>2.8900200576926979E-3</v>
      </c>
      <c r="K147" s="3">
        <v>1.148634700176546E-3</v>
      </c>
      <c r="L147" s="3">
        <v>4.9938090976422403E-4</v>
      </c>
      <c r="M147" s="3">
        <v>1.3095328609256725E-3</v>
      </c>
      <c r="N147" s="3">
        <v>1.4389079224100729E-3</v>
      </c>
      <c r="O147" s="6">
        <f t="shared" si="60"/>
        <v>1.6180730277713272E-3</v>
      </c>
      <c r="Q147" s="3">
        <v>1.450986285032433E-3</v>
      </c>
      <c r="R147" s="3">
        <v>1.1509086010474264E-3</v>
      </c>
      <c r="S147" s="3">
        <v>4.0090538882375603E-4</v>
      </c>
      <c r="T147" s="3">
        <v>2.3375018354206845E-3</v>
      </c>
      <c r="U147" s="3">
        <v>1.0047572803563464E-3</v>
      </c>
      <c r="V147" s="3">
        <v>2.4865172451791638E-4</v>
      </c>
      <c r="W147" s="3">
        <v>1.6607197646539178E-3</v>
      </c>
      <c r="X147" s="3">
        <v>1.270586377340317E-4</v>
      </c>
      <c r="Y147" s="3">
        <v>3.6869434132118489E-4</v>
      </c>
      <c r="Z147" s="5">
        <f t="shared" si="58"/>
        <v>9.7224265098974389E-4</v>
      </c>
      <c r="AB147" s="3">
        <v>1.3426115807964002E-3</v>
      </c>
      <c r="AC147" s="3">
        <v>1.5026856801944276E-3</v>
      </c>
      <c r="AD147" s="3">
        <v>1.3863189748090842E-3</v>
      </c>
      <c r="AE147" s="3">
        <v>2.5835812884075211E-3</v>
      </c>
      <c r="AF147" s="3">
        <v>4.7342120389985926E-4</v>
      </c>
      <c r="AG147" s="3">
        <v>1.9950355592575263E-4</v>
      </c>
      <c r="AH147" s="3">
        <v>7.909613960929607E-4</v>
      </c>
      <c r="AI147" s="3">
        <v>1.7466564986804197E-3</v>
      </c>
      <c r="AJ147" s="3">
        <v>1.4165120523628226E-3</v>
      </c>
      <c r="AK147" s="5">
        <f t="shared" si="59"/>
        <v>1.2713613590188053E-3</v>
      </c>
      <c r="AM147" s="14">
        <f t="shared" si="37"/>
        <v>6.8716746523376879E-2</v>
      </c>
      <c r="AN147" s="17">
        <f t="shared" si="35"/>
        <v>0.20447469085007258</v>
      </c>
      <c r="AO147" s="16">
        <f t="shared" si="36"/>
        <v>0.19959112990515976</v>
      </c>
      <c r="AP147" s="48"/>
      <c r="AR147" s="42">
        <v>1.6658808483965006E-3</v>
      </c>
      <c r="AS147" s="42">
        <v>3.3962246442643831E-4</v>
      </c>
      <c r="AT147" s="42">
        <v>3.9136966658530185E-4</v>
      </c>
      <c r="AU147" s="41">
        <f t="shared" si="61"/>
        <v>7.9895765980274693E-4</v>
      </c>
      <c r="AV147" s="43"/>
      <c r="AW147" s="18">
        <f t="shared" si="55"/>
        <v>0.11788133513101066</v>
      </c>
      <c r="AX147" s="18">
        <f t="shared" si="56"/>
        <v>0.3684102987758856</v>
      </c>
      <c r="AY147" s="18">
        <f t="shared" si="57"/>
        <v>0.17415976297558255</v>
      </c>
      <c r="AZ147" s="3"/>
    </row>
    <row r="148" spans="2:52" x14ac:dyDescent="0.3">
      <c r="B148" s="2" t="s">
        <v>127</v>
      </c>
      <c r="C148" s="3">
        <v>1.8135531357095925E-4</v>
      </c>
      <c r="D148" s="3">
        <v>4.8355378109414001E-4</v>
      </c>
      <c r="E148" s="3">
        <v>0</v>
      </c>
      <c r="F148" s="3">
        <v>3.6075301622615617E-4</v>
      </c>
      <c r="G148" s="3">
        <v>2.1266281669802539E-4</v>
      </c>
      <c r="H148" s="3">
        <v>1.0473620487230912E-4</v>
      </c>
      <c r="I148" s="3">
        <v>0</v>
      </c>
      <c r="J148" s="3">
        <v>4.8168778669644666E-4</v>
      </c>
      <c r="K148" s="3">
        <v>8.6014261834945177E-4</v>
      </c>
      <c r="L148" s="3">
        <v>0</v>
      </c>
      <c r="M148" s="3">
        <v>1.3095328609256725E-3</v>
      </c>
      <c r="N148" s="3">
        <v>7.192123309913655E-4</v>
      </c>
      <c r="O148" s="6">
        <f t="shared" si="60"/>
        <v>3.9280306078537717E-4</v>
      </c>
      <c r="Q148" s="3">
        <v>1.3136585946949913E-3</v>
      </c>
      <c r="R148" s="3">
        <v>1.2851600288550996E-4</v>
      </c>
      <c r="S148" s="3">
        <v>0</v>
      </c>
      <c r="T148" s="3">
        <v>2.1369427655537743E-4</v>
      </c>
      <c r="U148" s="3">
        <v>9.0401468451716438E-4</v>
      </c>
      <c r="V148" s="3">
        <v>9.9509992858954613E-4</v>
      </c>
      <c r="W148" s="3">
        <v>2.2209715172516424E-4</v>
      </c>
      <c r="X148" s="3">
        <v>3.79269398131061E-4</v>
      </c>
      <c r="Y148" s="3">
        <v>1.8574069034473938E-4</v>
      </c>
      <c r="Z148" s="5">
        <f t="shared" si="58"/>
        <v>4.8245452527150592E-4</v>
      </c>
      <c r="AB148" s="3">
        <v>6.6764245729916498E-4</v>
      </c>
      <c r="AC148" s="3">
        <v>2.9988226128720846E-4</v>
      </c>
      <c r="AD148" s="3">
        <v>5.1772574840322483E-4</v>
      </c>
      <c r="AE148" s="3">
        <v>1.7321217636154145E-4</v>
      </c>
      <c r="AF148" s="3">
        <v>3.7930355764583131E-4</v>
      </c>
      <c r="AG148" s="3">
        <v>1.9923983675070207E-4</v>
      </c>
      <c r="AH148" s="3">
        <v>5.2596480789795412E-4</v>
      </c>
      <c r="AI148" s="3">
        <v>3.1736738014438232E-4</v>
      </c>
      <c r="AJ148" s="3">
        <v>5.1548386697331449E-4</v>
      </c>
      <c r="AK148" s="5">
        <f t="shared" si="59"/>
        <v>3.9953578808481379E-4</v>
      </c>
      <c r="AM148" s="14">
        <f t="shared" si="37"/>
        <v>0.32134903525097031</v>
      </c>
      <c r="AN148" s="17">
        <f t="shared" si="35"/>
        <v>0.48161197708025949</v>
      </c>
      <c r="AO148" s="16">
        <f t="shared" si="36"/>
        <v>0.31069943217703144</v>
      </c>
      <c r="AP148" s="48"/>
      <c r="AR148" s="42">
        <v>5.540217145533165E-4</v>
      </c>
      <c r="AS148" s="42">
        <v>1.0155766978338198E-3</v>
      </c>
      <c r="AT148" s="42">
        <v>3.5039264914355972E-3</v>
      </c>
      <c r="AU148" s="41">
        <f t="shared" si="61"/>
        <v>1.6911749679409109E-3</v>
      </c>
      <c r="AV148" s="43"/>
      <c r="AW148" s="44">
        <f t="shared" si="55"/>
        <v>7.9169341239524876E-3</v>
      </c>
      <c r="AX148" s="44">
        <f t="shared" si="56"/>
        <v>2.6018782508645762E-2</v>
      </c>
      <c r="AY148" s="44">
        <f t="shared" si="57"/>
        <v>1.1714571388168595E-2</v>
      </c>
      <c r="AZ148" s="3" t="s">
        <v>185</v>
      </c>
    </row>
    <row r="149" spans="2:52" x14ac:dyDescent="0.3">
      <c r="B149" s="2" t="s">
        <v>128</v>
      </c>
      <c r="C149" s="3">
        <v>1.2591327354477431E-3</v>
      </c>
      <c r="D149" s="3">
        <v>1.2586668171873623E-3</v>
      </c>
      <c r="E149" s="3">
        <v>6.627160324079994E-4</v>
      </c>
      <c r="F149" s="3">
        <v>9.6139560457966973E-4</v>
      </c>
      <c r="G149" s="3">
        <v>1.0569890162386985E-3</v>
      </c>
      <c r="H149" s="3">
        <v>5.2056593565086881E-4</v>
      </c>
      <c r="I149" s="3">
        <v>1.4159372233247351E-3</v>
      </c>
      <c r="J149" s="3">
        <v>1.9289910589914169E-3</v>
      </c>
      <c r="K149" s="3">
        <v>0</v>
      </c>
      <c r="L149" s="3">
        <v>5.0489377646508588E-4</v>
      </c>
      <c r="M149" s="3">
        <v>9.8462357427282917E-4</v>
      </c>
      <c r="N149" s="3">
        <v>7.192123309913655E-4</v>
      </c>
      <c r="O149" s="6">
        <f t="shared" si="60"/>
        <v>9.3942700879648129E-4</v>
      </c>
      <c r="Q149" s="3">
        <v>1.9813836519045895E-3</v>
      </c>
      <c r="R149" s="3">
        <v>2.5520516672173835E-4</v>
      </c>
      <c r="S149" s="3">
        <v>5.9831088431199018E-4</v>
      </c>
      <c r="T149" s="3">
        <v>1.6998087365128667E-3</v>
      </c>
      <c r="U149" s="3">
        <v>1.104165537177791E-3</v>
      </c>
      <c r="V149" s="3">
        <v>0</v>
      </c>
      <c r="W149" s="3">
        <v>1.8718344979175637E-3</v>
      </c>
      <c r="X149" s="3">
        <v>3.79269398131061E-4</v>
      </c>
      <c r="Y149" s="3">
        <v>1.8574069034473938E-4</v>
      </c>
      <c r="Z149" s="5">
        <f t="shared" si="58"/>
        <v>8.9730206255803774E-4</v>
      </c>
      <c r="AB149" s="3">
        <v>5.2797788289844797E-3</v>
      </c>
      <c r="AC149" s="3">
        <v>1.653810622889141E-3</v>
      </c>
      <c r="AD149" s="3">
        <v>1.8217783634155026E-3</v>
      </c>
      <c r="AE149" s="3">
        <v>8.6119376280250704E-4</v>
      </c>
      <c r="AF149" s="3">
        <v>4.7342120389985926E-4</v>
      </c>
      <c r="AG149" s="3">
        <v>1.1992629485424455E-3</v>
      </c>
      <c r="AH149" s="3">
        <v>7.9104896932104881E-4</v>
      </c>
      <c r="AI149" s="3">
        <v>1.4328289245073495E-3</v>
      </c>
      <c r="AJ149" s="3">
        <v>9.0273791629157541E-4</v>
      </c>
      <c r="AK149" s="5">
        <f t="shared" si="59"/>
        <v>1.6017623934059899E-3</v>
      </c>
      <c r="AM149" s="14">
        <f t="shared" si="37"/>
        <v>0.44111754348349974</v>
      </c>
      <c r="AN149" s="17">
        <f t="shared" ref="AN149:AN161" si="62">TTEST(C149:N149,AB149:AJ149,1,2)</f>
        <v>7.7460069103186965E-2</v>
      </c>
      <c r="AO149" s="16">
        <f t="shared" ref="AO149:AO161" si="63">TTEST(Q149:Y149,AB149:AJ149,1,2)</f>
        <v>0.10849682567567591</v>
      </c>
      <c r="AP149" s="48"/>
      <c r="AR149" s="42">
        <v>8.3312655613661853E-4</v>
      </c>
      <c r="AS149" s="42">
        <v>1.8615123718395325E-3</v>
      </c>
      <c r="AT149" s="42">
        <v>1.5594756637860477E-3</v>
      </c>
      <c r="AU149" s="41">
        <f t="shared" si="61"/>
        <v>1.4180381972540661E-3</v>
      </c>
      <c r="AV149" s="43"/>
      <c r="AW149" s="18">
        <f t="shared" si="55"/>
        <v>8.4149994519585325E-2</v>
      </c>
      <c r="AX149" s="18">
        <f t="shared" si="56"/>
        <v>0.15750170291474436</v>
      </c>
      <c r="AY149" s="18">
        <f t="shared" si="57"/>
        <v>0.41911312056818356</v>
      </c>
      <c r="AZ149" s="3"/>
    </row>
    <row r="150" spans="2:52" x14ac:dyDescent="0.3">
      <c r="B150" s="20" t="s">
        <v>129</v>
      </c>
      <c r="C150" s="3">
        <v>0.14257177170150223</v>
      </c>
      <c r="D150" s="3">
        <v>9.6451304156537382E-2</v>
      </c>
      <c r="E150" s="3">
        <v>0.10663658570615688</v>
      </c>
      <c r="F150" s="3">
        <v>0.13688004723284289</v>
      </c>
      <c r="G150" s="3">
        <v>0.12376048255294864</v>
      </c>
      <c r="H150" s="3">
        <v>0.11370073793970108</v>
      </c>
      <c r="I150" s="3">
        <v>0.1327110251691152</v>
      </c>
      <c r="J150" s="3">
        <v>0.17289988977744467</v>
      </c>
      <c r="K150" s="3">
        <v>6.8641876319837203E-2</v>
      </c>
      <c r="L150" s="3">
        <v>0.1250148541087748</v>
      </c>
      <c r="M150" s="3">
        <v>0.1132509527080976</v>
      </c>
      <c r="N150" s="3">
        <v>0.13241335709164065</v>
      </c>
      <c r="O150" s="6">
        <f t="shared" si="60"/>
        <v>0.12207774037204992</v>
      </c>
      <c r="Q150" s="3">
        <v>0.13436733294094622</v>
      </c>
      <c r="R150" s="3">
        <v>5.8203941802693775E-2</v>
      </c>
      <c r="S150" s="3">
        <v>4.3866415809499543E-2</v>
      </c>
      <c r="T150" s="3">
        <v>0.11447403248389515</v>
      </c>
      <c r="U150" s="3">
        <v>0.13233307208411774</v>
      </c>
      <c r="V150" s="3">
        <v>0.13254303755697258</v>
      </c>
      <c r="W150" s="3">
        <v>0.14815134093527912</v>
      </c>
      <c r="X150" s="3">
        <v>5.5458405066304617E-2</v>
      </c>
      <c r="Y150" s="3">
        <v>5.3529736133697325E-2</v>
      </c>
      <c r="Z150" s="5">
        <f t="shared" si="58"/>
        <v>9.6991923868156221E-2</v>
      </c>
      <c r="AB150" s="3">
        <v>0.32585347915918089</v>
      </c>
      <c r="AC150" s="3">
        <v>0.19459855120989186</v>
      </c>
      <c r="AD150" s="3">
        <v>0.23118881959858775</v>
      </c>
      <c r="AE150" s="3">
        <v>0.13164125403477153</v>
      </c>
      <c r="AF150" s="3">
        <v>5.3763525017351037E-2</v>
      </c>
      <c r="AG150" s="3">
        <v>8.7752555498075605E-2</v>
      </c>
      <c r="AH150" s="3">
        <v>0.12759419332456198</v>
      </c>
      <c r="AI150" s="3">
        <v>9.3619943002471367E-2</v>
      </c>
      <c r="AJ150" s="3">
        <v>9.0444764719364301E-2</v>
      </c>
      <c r="AK150" s="5">
        <f t="shared" si="59"/>
        <v>0.1484952317293618</v>
      </c>
      <c r="AM150" s="14">
        <f t="shared" ref="AM150:AM161" si="64">TTEST(C150:N150,Q150:Y150,1,2)</f>
        <v>5.5947264750960804E-2</v>
      </c>
      <c r="AN150" s="17">
        <f t="shared" si="62"/>
        <v>0.16379952959139887</v>
      </c>
      <c r="AO150" s="16">
        <f t="shared" si="63"/>
        <v>6.5001040247847239E-2</v>
      </c>
      <c r="AP150" s="48"/>
      <c r="AR150" s="42">
        <v>0.10972477766812708</v>
      </c>
      <c r="AS150" s="42">
        <v>4.5173305408675264E-2</v>
      </c>
      <c r="AT150" s="42">
        <v>3.3473264247792567E-2</v>
      </c>
      <c r="AU150" s="41">
        <f t="shared" si="61"/>
        <v>6.2790449108198296E-2</v>
      </c>
      <c r="AV150" s="43"/>
      <c r="AW150" s="44">
        <f t="shared" si="55"/>
        <v>3.4987957123894481E-3</v>
      </c>
      <c r="AX150" s="18">
        <f t="shared" si="56"/>
        <v>0.12809753757066711</v>
      </c>
      <c r="AY150" s="18">
        <f t="shared" si="57"/>
        <v>6.8960162944036035E-2</v>
      </c>
      <c r="AZ150" s="3"/>
    </row>
    <row r="151" spans="2:52" x14ac:dyDescent="0.3">
      <c r="B151" s="2" t="s">
        <v>130</v>
      </c>
      <c r="C151" s="3">
        <v>0</v>
      </c>
      <c r="D151" s="3">
        <v>0</v>
      </c>
      <c r="E151" s="3">
        <v>0</v>
      </c>
      <c r="F151" s="3">
        <v>2.3980968881995581E-4</v>
      </c>
      <c r="G151" s="3">
        <v>0</v>
      </c>
      <c r="H151" s="3">
        <v>0</v>
      </c>
      <c r="I151" s="3">
        <v>0</v>
      </c>
      <c r="J151" s="3">
        <v>0</v>
      </c>
      <c r="K151" s="3">
        <v>0</v>
      </c>
      <c r="L151" s="3">
        <v>0</v>
      </c>
      <c r="M151" s="3">
        <v>0</v>
      </c>
      <c r="N151" s="3">
        <v>0</v>
      </c>
      <c r="O151" s="6">
        <f t="shared" si="60"/>
        <v>1.9984140734996316E-5</v>
      </c>
      <c r="Q151" s="3">
        <v>0</v>
      </c>
      <c r="R151" s="3">
        <v>0</v>
      </c>
      <c r="S151" s="3">
        <v>0</v>
      </c>
      <c r="T151" s="3">
        <v>0</v>
      </c>
      <c r="U151" s="3">
        <v>0</v>
      </c>
      <c r="V151" s="3">
        <v>0</v>
      </c>
      <c r="W151" s="3">
        <v>0</v>
      </c>
      <c r="X151" s="3">
        <v>0</v>
      </c>
      <c r="Y151" s="3">
        <v>0</v>
      </c>
      <c r="Z151" s="5">
        <f t="shared" si="58"/>
        <v>0</v>
      </c>
      <c r="AB151" s="3">
        <v>0</v>
      </c>
      <c r="AC151" s="3">
        <v>4.5100720398192132E-4</v>
      </c>
      <c r="AD151" s="3">
        <v>0</v>
      </c>
      <c r="AE151" s="3">
        <v>0</v>
      </c>
      <c r="AF151" s="3">
        <v>9.5250835305915837E-5</v>
      </c>
      <c r="AG151" s="3">
        <v>0</v>
      </c>
      <c r="AH151" s="3">
        <v>7.909613960929607E-4</v>
      </c>
      <c r="AI151" s="3">
        <v>0</v>
      </c>
      <c r="AJ151" s="3">
        <v>0</v>
      </c>
      <c r="AK151" s="5">
        <f t="shared" si="59"/>
        <v>1.485799372645331E-4</v>
      </c>
      <c r="AM151" s="14">
        <f t="shared" si="64"/>
        <v>0.20015231119102722</v>
      </c>
      <c r="AN151" s="17">
        <f t="shared" si="62"/>
        <v>7.1500110243075385E-2</v>
      </c>
      <c r="AO151" s="16">
        <f t="shared" si="63"/>
        <v>6.7220376388481662E-2</v>
      </c>
      <c r="AP151" s="48"/>
      <c r="AR151" s="42">
        <v>0</v>
      </c>
      <c r="AS151" s="42">
        <v>0</v>
      </c>
      <c r="AT151" s="42">
        <v>0</v>
      </c>
      <c r="AU151" s="41">
        <f t="shared" si="61"/>
        <v>0</v>
      </c>
      <c r="AV151" s="43"/>
      <c r="AW151" s="18">
        <f t="shared" si="55"/>
        <v>0.31746877771858406</v>
      </c>
      <c r="AX151" s="18" t="e">
        <f>TTEST(AR151:AT151,Q151:Y151,1,2)</f>
        <v>#DIV/0!</v>
      </c>
      <c r="AY151" s="18">
        <f t="shared" si="57"/>
        <v>0.19940246676879725</v>
      </c>
      <c r="AZ151" s="3"/>
    </row>
    <row r="152" spans="2:52" x14ac:dyDescent="0.3">
      <c r="B152" s="20" t="s">
        <v>131</v>
      </c>
      <c r="C152" s="3">
        <v>1.6795542474287835E-2</v>
      </c>
      <c r="D152" s="3">
        <v>8.7078598406288791E-3</v>
      </c>
      <c r="E152" s="3">
        <v>1.9506451795300236E-2</v>
      </c>
      <c r="F152" s="3">
        <v>1.2014449433218308E-2</v>
      </c>
      <c r="G152" s="3">
        <v>2.2425877332564403E-2</v>
      </c>
      <c r="H152" s="3">
        <v>1.1671199036002193E-2</v>
      </c>
      <c r="I152" s="3">
        <v>1.3124037994339361E-2</v>
      </c>
      <c r="J152" s="3">
        <v>1.4292773121639473E-2</v>
      </c>
      <c r="K152" s="3">
        <v>1.261974276727963E-2</v>
      </c>
      <c r="L152" s="3">
        <v>7.5958821804490324E-3</v>
      </c>
      <c r="M152" s="3">
        <v>8.5345038341772192E-3</v>
      </c>
      <c r="N152" s="3">
        <v>1.0124305952809751E-2</v>
      </c>
      <c r="O152" s="6">
        <f t="shared" si="60"/>
        <v>1.3117718813558027E-2</v>
      </c>
      <c r="Q152" s="3">
        <v>1.1870210838448952E-2</v>
      </c>
      <c r="R152" s="3">
        <v>7.4263131584750884E-3</v>
      </c>
      <c r="S152" s="3">
        <v>3.960696166188429E-3</v>
      </c>
      <c r="T152" s="3">
        <v>8.0717963682351741E-3</v>
      </c>
      <c r="U152" s="3">
        <v>1.1862273867686481E-2</v>
      </c>
      <c r="V152" s="3">
        <v>1.0386509576690225E-2</v>
      </c>
      <c r="W152" s="3">
        <v>1.543103999373468E-2</v>
      </c>
      <c r="X152" s="3">
        <v>7.964996296764908E-3</v>
      </c>
      <c r="Y152" s="3">
        <v>1.3291081076352476E-2</v>
      </c>
      <c r="Z152" s="5">
        <f t="shared" si="58"/>
        <v>1.002943526028627E-2</v>
      </c>
      <c r="AB152" s="3">
        <v>1.4012249103809634E-2</v>
      </c>
      <c r="AC152" s="3">
        <v>8.2463843730414977E-3</v>
      </c>
      <c r="AD152" s="3">
        <v>6.4911936899741795E-3</v>
      </c>
      <c r="AE152" s="3">
        <v>4.9988175194587009E-3</v>
      </c>
      <c r="AF152" s="3">
        <v>3.6010229871106317E-3</v>
      </c>
      <c r="AG152" s="3">
        <v>4.9598983847635066E-3</v>
      </c>
      <c r="AH152" s="3">
        <v>4.9356271350530631E-3</v>
      </c>
      <c r="AI152" s="3">
        <v>4.8167777672321185E-3</v>
      </c>
      <c r="AJ152" s="3">
        <v>6.428588191773341E-3</v>
      </c>
      <c r="AK152" s="5">
        <f t="shared" si="59"/>
        <v>6.4989510169129634E-3</v>
      </c>
      <c r="AM152" s="19">
        <f t="shared" si="64"/>
        <v>5.3160591033803252E-2</v>
      </c>
      <c r="AN152" s="15">
        <f t="shared" si="62"/>
        <v>6.7060137498717982E-4</v>
      </c>
      <c r="AO152" s="24">
        <f t="shared" si="63"/>
        <v>1.9176954867087037E-2</v>
      </c>
      <c r="AP152" s="48" t="s">
        <v>185</v>
      </c>
      <c r="AR152" s="42">
        <v>2.8915596625519145E-2</v>
      </c>
      <c r="AS152" s="42">
        <v>1.4728698925008915E-2</v>
      </c>
      <c r="AT152" s="42">
        <v>5.0581821529997661E-3</v>
      </c>
      <c r="AU152" s="41">
        <f t="shared" si="61"/>
        <v>1.6234159234509275E-2</v>
      </c>
      <c r="AV152" s="43"/>
      <c r="AW152" s="18">
        <f t="shared" si="55"/>
        <v>0.22812012001545934</v>
      </c>
      <c r="AX152" s="18">
        <f t="shared" si="56"/>
        <v>8.2599146440501314E-2</v>
      </c>
      <c r="AY152" s="44">
        <f t="shared" si="57"/>
        <v>1.8201945316374989E-2</v>
      </c>
      <c r="AZ152" s="3"/>
    </row>
    <row r="153" spans="2:52" x14ac:dyDescent="0.3">
      <c r="B153" s="2" t="s">
        <v>132</v>
      </c>
      <c r="C153" s="3">
        <v>2.6967276266512918E-2</v>
      </c>
      <c r="D153" s="3">
        <v>1.2388835974377028E-2</v>
      </c>
      <c r="E153" s="3">
        <v>1.5514364898665303E-2</v>
      </c>
      <c r="F153" s="3">
        <v>2.8837873972020006E-2</v>
      </c>
      <c r="G153" s="3">
        <v>1.933362223186608E-2</v>
      </c>
      <c r="H153" s="3">
        <v>2.3231639362291435E-2</v>
      </c>
      <c r="I153" s="3">
        <v>2.1518480942758128E-2</v>
      </c>
      <c r="J153" s="3">
        <v>2.2767107632939893E-2</v>
      </c>
      <c r="K153" s="3">
        <v>1.5562762023950882E-2</v>
      </c>
      <c r="L153" s="3">
        <v>1.2654149411824427E-2</v>
      </c>
      <c r="M153" s="3">
        <v>1.0888584317167868E-2</v>
      </c>
      <c r="N153" s="3">
        <v>8.0474942663085625E-3</v>
      </c>
      <c r="O153" s="6">
        <f t="shared" si="60"/>
        <v>1.8142682608390217E-2</v>
      </c>
      <c r="Q153" s="3">
        <v>1.869136767287459E-2</v>
      </c>
      <c r="R153" s="3">
        <v>6.6488444468040695E-3</v>
      </c>
      <c r="S153" s="3">
        <v>4.7476684099468924E-3</v>
      </c>
      <c r="T153" s="3">
        <v>1.5564513731925042E-2</v>
      </c>
      <c r="U153" s="3">
        <v>2.3877996722412771E-2</v>
      </c>
      <c r="V153" s="3">
        <v>1.4100672811392741E-2</v>
      </c>
      <c r="W153" s="3">
        <v>1.6789001195395392E-2</v>
      </c>
      <c r="X153" s="3">
        <v>7.9311026955020802E-3</v>
      </c>
      <c r="Y153" s="3">
        <v>1.3489270542542262E-2</v>
      </c>
      <c r="Z153" s="5">
        <f t="shared" si="58"/>
        <v>1.3537826469866204E-2</v>
      </c>
      <c r="AB153" s="3">
        <v>4.3071638911906344E-2</v>
      </c>
      <c r="AC153" s="3">
        <v>2.7474514581898792E-2</v>
      </c>
      <c r="AD153" s="3">
        <v>2.1581111488745319E-2</v>
      </c>
      <c r="AE153" s="3">
        <v>9.2246220204444066E-3</v>
      </c>
      <c r="AF153" s="3">
        <v>7.135943279527799E-3</v>
      </c>
      <c r="AG153" s="3">
        <v>9.691679683108273E-3</v>
      </c>
      <c r="AH153" s="3">
        <v>7.0426390028560572E-3</v>
      </c>
      <c r="AI153" s="3">
        <v>8.4321348212158184E-3</v>
      </c>
      <c r="AJ153" s="3">
        <v>6.5739153184490688E-3</v>
      </c>
      <c r="AK153" s="5">
        <f t="shared" si="59"/>
        <v>1.5580911012016875E-2</v>
      </c>
      <c r="AM153" s="14">
        <f t="shared" si="64"/>
        <v>6.0723542053206417E-2</v>
      </c>
      <c r="AN153" s="17">
        <f t="shared" si="62"/>
        <v>0.27708673941432849</v>
      </c>
      <c r="AO153" s="16">
        <f t="shared" si="63"/>
        <v>0.33473960930489821</v>
      </c>
      <c r="AP153" s="48"/>
      <c r="AR153" s="42">
        <v>5.164230630029152E-2</v>
      </c>
      <c r="AS153" s="42">
        <v>2.5877348149832696E-2</v>
      </c>
      <c r="AT153" s="42">
        <v>1.616895688226706E-2</v>
      </c>
      <c r="AU153" s="41">
        <f t="shared" si="61"/>
        <v>3.1229537110797092E-2</v>
      </c>
      <c r="AV153" s="43"/>
      <c r="AW153" s="44">
        <f t="shared" si="55"/>
        <v>2.5472150186776742E-2</v>
      </c>
      <c r="AX153" s="44">
        <f t="shared" si="56"/>
        <v>1.144553592104979E-2</v>
      </c>
      <c r="AY153" s="18">
        <f t="shared" si="57"/>
        <v>6.2140344487750514E-2</v>
      </c>
      <c r="AZ153" s="3" t="s">
        <v>192</v>
      </c>
    </row>
    <row r="154" spans="2:52" x14ac:dyDescent="0.3">
      <c r="B154" s="2" t="s">
        <v>133</v>
      </c>
      <c r="C154" s="3">
        <v>8.5074066911918524E-3</v>
      </c>
      <c r="D154" s="3">
        <v>3.6647603798549847E-3</v>
      </c>
      <c r="E154" s="3">
        <v>4.478144448326578E-3</v>
      </c>
      <c r="F154" s="3">
        <v>3.8136290953579921E-3</v>
      </c>
      <c r="G154" s="3">
        <v>2.3943893472907212E-3</v>
      </c>
      <c r="H154" s="3">
        <v>4.7833917757280631E-3</v>
      </c>
      <c r="I154" s="3">
        <v>3.3013044026997981E-3</v>
      </c>
      <c r="J154" s="3">
        <v>5.5944473897760472E-3</v>
      </c>
      <c r="K154" s="3">
        <v>2.8782537843561546E-3</v>
      </c>
      <c r="L154" s="3">
        <v>4.3008841600108349E-3</v>
      </c>
      <c r="M154" s="3">
        <v>1.9681476247329589E-3</v>
      </c>
      <c r="N154" s="3">
        <v>4.3263889757770542E-3</v>
      </c>
      <c r="O154" s="6">
        <f t="shared" si="60"/>
        <v>4.1675956729252525E-3</v>
      </c>
      <c r="Q154" s="3">
        <v>6.1139603452627601E-3</v>
      </c>
      <c r="R154" s="3">
        <v>1.7898774220054662E-3</v>
      </c>
      <c r="S154" s="3">
        <v>3.3923273234739834E-3</v>
      </c>
      <c r="T154" s="3">
        <v>4.2414006113403726E-3</v>
      </c>
      <c r="U154" s="3">
        <v>3.7161341643989704E-3</v>
      </c>
      <c r="V154" s="3">
        <v>2.7198850236427726E-3</v>
      </c>
      <c r="W154" s="3">
        <v>3.1281341232790843E-3</v>
      </c>
      <c r="X154" s="3">
        <v>1.0125713377270283E-3</v>
      </c>
      <c r="Y154" s="3">
        <v>3.1462577757628419E-3</v>
      </c>
      <c r="Z154" s="5">
        <f t="shared" si="58"/>
        <v>3.2511720140992535E-3</v>
      </c>
      <c r="AB154" s="3">
        <v>1.3362007478730887E-2</v>
      </c>
      <c r="AC154" s="3">
        <v>1.1913682982433196E-2</v>
      </c>
      <c r="AD154" s="3">
        <v>8.5929102317795214E-3</v>
      </c>
      <c r="AE154" s="3">
        <v>5.6756333622995005E-3</v>
      </c>
      <c r="AF154" s="3">
        <v>5.9051740592828183E-3</v>
      </c>
      <c r="AG154" s="3">
        <v>2.1770017900424161E-3</v>
      </c>
      <c r="AH154" s="3">
        <v>4.4233237507368744E-3</v>
      </c>
      <c r="AI154" s="3">
        <v>5.1327186584029872E-3</v>
      </c>
      <c r="AJ154" s="3">
        <v>1.2857176383546682E-3</v>
      </c>
      <c r="AK154" s="5">
        <f t="shared" si="59"/>
        <v>6.4964633280069862E-3</v>
      </c>
      <c r="AM154" s="14">
        <f t="shared" si="64"/>
        <v>0.1056294982633552</v>
      </c>
      <c r="AN154" s="15">
        <f t="shared" si="62"/>
        <v>4.4983254569457641E-2</v>
      </c>
      <c r="AO154" s="24">
        <f t="shared" si="63"/>
        <v>1.9707470650925839E-2</v>
      </c>
      <c r="AP154" s="48" t="s">
        <v>192</v>
      </c>
      <c r="AR154" s="42">
        <v>4.9846133095037192E-3</v>
      </c>
      <c r="AS154" s="42">
        <v>1.5279039370203781E-3</v>
      </c>
      <c r="AT154" s="42">
        <v>3.8967316586319151E-3</v>
      </c>
      <c r="AU154" s="41">
        <f t="shared" si="61"/>
        <v>3.4697496350520039E-3</v>
      </c>
      <c r="AV154" s="43"/>
      <c r="AW154" s="18">
        <f t="shared" si="55"/>
        <v>0.27013689707676469</v>
      </c>
      <c r="AX154" s="18">
        <f t="shared" si="56"/>
        <v>0.41679808534618318</v>
      </c>
      <c r="AY154" s="18">
        <f t="shared" si="57"/>
        <v>0.12652379579271658</v>
      </c>
      <c r="AZ154" s="3"/>
    </row>
    <row r="155" spans="2:52" x14ac:dyDescent="0.3">
      <c r="B155" s="2" t="s">
        <v>134</v>
      </c>
      <c r="C155" s="3">
        <v>1.0454958715182252E-3</v>
      </c>
      <c r="D155" s="3">
        <v>3.862592577351581E-4</v>
      </c>
      <c r="E155" s="3">
        <v>2.2087244683977703E-4</v>
      </c>
      <c r="F155" s="3">
        <v>1.2086344409879856E-4</v>
      </c>
      <c r="G155" s="3">
        <v>1.2692301617866285E-3</v>
      </c>
      <c r="H155" s="3">
        <v>6.2336386310320126E-4</v>
      </c>
      <c r="I155" s="3">
        <v>1.7800689812133978E-4</v>
      </c>
      <c r="J155" s="3">
        <v>4.8147446172448191E-4</v>
      </c>
      <c r="K155" s="3">
        <v>0</v>
      </c>
      <c r="L155" s="3">
        <v>0</v>
      </c>
      <c r="M155" s="3">
        <v>0</v>
      </c>
      <c r="N155" s="3">
        <v>0</v>
      </c>
      <c r="O155" s="6">
        <f t="shared" si="60"/>
        <v>3.604638670773009E-4</v>
      </c>
      <c r="Q155" s="3">
        <v>1.2441724280272439E-4</v>
      </c>
      <c r="R155" s="3">
        <v>1.2855848751456303E-4</v>
      </c>
      <c r="S155" s="3">
        <v>0</v>
      </c>
      <c r="T155" s="3">
        <v>4.2414006113403722E-4</v>
      </c>
      <c r="U155" s="3">
        <v>5.0137788591487012E-4</v>
      </c>
      <c r="V155" s="3">
        <v>0</v>
      </c>
      <c r="W155" s="3">
        <v>6.7935162848108209E-4</v>
      </c>
      <c r="X155" s="3">
        <v>1.270586377340317E-4</v>
      </c>
      <c r="Y155" s="3">
        <v>7.3763641947510717E-4</v>
      </c>
      <c r="Z155" s="5">
        <f t="shared" si="58"/>
        <v>3.0250448478404623E-4</v>
      </c>
      <c r="AB155" s="3">
        <v>9.5704577212294556E-4</v>
      </c>
      <c r="AC155" s="3">
        <v>6.0198102173393943E-4</v>
      </c>
      <c r="AD155" s="3">
        <v>4.3458730705380182E-4</v>
      </c>
      <c r="AE155" s="3">
        <v>0</v>
      </c>
      <c r="AF155" s="3">
        <v>9.5250835305915837E-5</v>
      </c>
      <c r="AG155" s="3">
        <v>3.9604027113218637E-4</v>
      </c>
      <c r="AH155" s="3">
        <v>7.909613960929607E-4</v>
      </c>
      <c r="AI155" s="3">
        <v>3.1731454721943737E-4</v>
      </c>
      <c r="AJ155" s="3">
        <v>1.2934114274139715E-4</v>
      </c>
      <c r="AK155" s="5">
        <f t="shared" si="59"/>
        <v>4.1361358815584267E-4</v>
      </c>
      <c r="AM155" s="14">
        <f t="shared" si="64"/>
        <v>0.36488513951483836</v>
      </c>
      <c r="AN155" s="17">
        <f t="shared" si="62"/>
        <v>0.37943047836370192</v>
      </c>
      <c r="AO155" s="16">
        <f t="shared" si="63"/>
        <v>0.2261678224396873</v>
      </c>
      <c r="AP155" s="48"/>
      <c r="AR155" s="42">
        <v>3.0497718101649895E-3</v>
      </c>
      <c r="AS155" s="42">
        <v>2.3528472435289669E-3</v>
      </c>
      <c r="AT155" s="42">
        <v>1.1674534969230111E-3</v>
      </c>
      <c r="AU155" s="41">
        <f t="shared" si="61"/>
        <v>2.1900241835389892E-3</v>
      </c>
      <c r="AV155" s="43"/>
      <c r="AW155" s="44">
        <f t="shared" si="55"/>
        <v>8.1462906819740894E-5</v>
      </c>
      <c r="AX155" s="44">
        <f t="shared" si="56"/>
        <v>1.0002777084833938E-4</v>
      </c>
      <c r="AY155" s="44">
        <f t="shared" si="57"/>
        <v>2.0702589793943142E-4</v>
      </c>
      <c r="AZ155" s="3" t="s">
        <v>185</v>
      </c>
    </row>
    <row r="156" spans="2:52" x14ac:dyDescent="0.3">
      <c r="B156" s="2" t="s">
        <v>135</v>
      </c>
      <c r="C156" s="3">
        <v>1.2742076103793344E-3</v>
      </c>
      <c r="D156" s="3">
        <v>2.9139709746015078E-4</v>
      </c>
      <c r="E156" s="3">
        <v>2.5043066749594915E-3</v>
      </c>
      <c r="F156" s="3">
        <v>4.8169634363235639E-4</v>
      </c>
      <c r="G156" s="3">
        <v>3.1737781897167297E-3</v>
      </c>
      <c r="H156" s="3">
        <v>1.2488044520135202E-3</v>
      </c>
      <c r="I156" s="3">
        <v>7.0943925688808911E-4</v>
      </c>
      <c r="J156" s="3">
        <v>6.4317479047377611E-4</v>
      </c>
      <c r="K156" s="3">
        <v>3.1525546082789122E-3</v>
      </c>
      <c r="L156" s="3">
        <v>0</v>
      </c>
      <c r="M156" s="3">
        <v>0</v>
      </c>
      <c r="N156" s="3">
        <v>0</v>
      </c>
      <c r="O156" s="6">
        <f t="shared" si="60"/>
        <v>1.1232799186501967E-3</v>
      </c>
      <c r="Q156" s="3">
        <v>1.274598323491228E-4</v>
      </c>
      <c r="R156" s="3">
        <v>8.9600082672905955E-4</v>
      </c>
      <c r="S156" s="3">
        <v>5.9831088431199018E-4</v>
      </c>
      <c r="T156" s="3">
        <v>8.5166985302638823E-4</v>
      </c>
      <c r="U156" s="3">
        <v>1.5064687510256507E-3</v>
      </c>
      <c r="V156" s="3">
        <v>1.5045647970664401E-3</v>
      </c>
      <c r="W156" s="3">
        <v>6.7675443492599323E-4</v>
      </c>
      <c r="X156" s="3">
        <v>5.0628566886351414E-4</v>
      </c>
      <c r="Y156" s="3">
        <v>0</v>
      </c>
      <c r="Z156" s="5">
        <f t="shared" si="58"/>
        <v>7.4083500536646218E-4</v>
      </c>
      <c r="AB156" s="3">
        <v>1.7748848864825538E-3</v>
      </c>
      <c r="AC156" s="3">
        <v>9.0171215807845315E-4</v>
      </c>
      <c r="AD156" s="3">
        <v>1.0395212107186594E-3</v>
      </c>
      <c r="AE156" s="3">
        <v>5.1717433947022886E-4</v>
      </c>
      <c r="AF156" s="3">
        <v>1.9009246345420543E-4</v>
      </c>
      <c r="AG156" s="3">
        <v>1.7866974109675801E-3</v>
      </c>
      <c r="AH156" s="3">
        <v>2.6499658819500657E-4</v>
      </c>
      <c r="AI156" s="3">
        <v>1.4338855830062487E-3</v>
      </c>
      <c r="AJ156" s="3">
        <v>5.1548386697331449E-4</v>
      </c>
      <c r="AK156" s="5">
        <f t="shared" si="59"/>
        <v>9.3604983414958349E-4</v>
      </c>
      <c r="AM156" s="14">
        <f t="shared" si="64"/>
        <v>0.19051503041335982</v>
      </c>
      <c r="AN156" s="17">
        <f t="shared" si="62"/>
        <v>0.33634503501501956</v>
      </c>
      <c r="AO156" s="16">
        <f t="shared" si="63"/>
        <v>0.24020921954376867</v>
      </c>
      <c r="AP156" s="48"/>
      <c r="AR156" s="42">
        <v>3.057217087699723E-3</v>
      </c>
      <c r="AS156" s="42">
        <v>1.694140793146249E-3</v>
      </c>
      <c r="AT156" s="42">
        <v>1.5594756637860477E-3</v>
      </c>
      <c r="AU156" s="41">
        <f t="shared" si="61"/>
        <v>2.1036111815440068E-3</v>
      </c>
      <c r="AV156" s="43"/>
      <c r="AW156" s="18">
        <f t="shared" si="55"/>
        <v>0.10307167281702129</v>
      </c>
      <c r="AX156" s="44">
        <f t="shared" si="56"/>
        <v>3.3024267626916505E-3</v>
      </c>
      <c r="AY156" s="44">
        <f t="shared" si="57"/>
        <v>1.2484047686697333E-2</v>
      </c>
      <c r="AZ156" s="3" t="s">
        <v>192</v>
      </c>
    </row>
    <row r="157" spans="2:52" x14ac:dyDescent="0.3">
      <c r="B157" s="2" t="s">
        <v>136</v>
      </c>
      <c r="C157" s="3">
        <v>3.1961780284252184E-3</v>
      </c>
      <c r="D157" s="3">
        <v>5.8052398937525858E-4</v>
      </c>
      <c r="E157" s="3">
        <v>4.3917890457417677E-4</v>
      </c>
      <c r="F157" s="3">
        <v>4.8049809402133064E-4</v>
      </c>
      <c r="G157" s="3">
        <v>2.1188975292285076E-3</v>
      </c>
      <c r="H157" s="3">
        <v>7.4000662926965264E-4</v>
      </c>
      <c r="I157" s="3">
        <v>3.5336663483638071E-4</v>
      </c>
      <c r="J157" s="3">
        <v>1.1247559146842405E-3</v>
      </c>
      <c r="K157" s="3">
        <v>1.148634700176546E-3</v>
      </c>
      <c r="L157" s="3">
        <v>5.0489377646508588E-4</v>
      </c>
      <c r="M157" s="3">
        <v>0</v>
      </c>
      <c r="N157" s="3">
        <v>7.192123309913655E-4</v>
      </c>
      <c r="O157" s="6">
        <f t="shared" si="60"/>
        <v>9.5051221100398017E-4</v>
      </c>
      <c r="Q157" s="3">
        <v>1.6779470187637743E-3</v>
      </c>
      <c r="R157" s="3">
        <v>6.3896882095803968E-4</v>
      </c>
      <c r="S157" s="3">
        <v>5.9831088431199018E-4</v>
      </c>
      <c r="T157" s="3">
        <v>4.2421068052483549E-4</v>
      </c>
      <c r="U157" s="3">
        <v>1.104165537177791E-3</v>
      </c>
      <c r="V157" s="3">
        <v>7.4217527291666233E-4</v>
      </c>
      <c r="W157" s="3">
        <v>5.5320222723391228E-4</v>
      </c>
      <c r="X157" s="3">
        <v>2.5411727546806339E-4</v>
      </c>
      <c r="Y157" s="3">
        <v>5.5443503166592437E-4</v>
      </c>
      <c r="Z157" s="5">
        <f t="shared" si="58"/>
        <v>7.275036387801103E-4</v>
      </c>
      <c r="AB157" s="3">
        <v>1.3568069965551616E-3</v>
      </c>
      <c r="AC157" s="3">
        <v>1.0347021076498005E-3</v>
      </c>
      <c r="AD157" s="3">
        <v>4.0057612650176515E-4</v>
      </c>
      <c r="AE157" s="3">
        <v>3.4396216310868743E-4</v>
      </c>
      <c r="AF157" s="3">
        <v>7.107613553230599E-4</v>
      </c>
      <c r="AG157" s="3">
        <v>3.9604027113218637E-4</v>
      </c>
      <c r="AH157" s="3">
        <v>5.2605238112604256E-4</v>
      </c>
      <c r="AI157" s="3">
        <v>4.7718697810289018E-4</v>
      </c>
      <c r="AJ157" s="3">
        <v>1.6716893894963788E-3</v>
      </c>
      <c r="AK157" s="5">
        <f t="shared" si="59"/>
        <v>7.6864197433288589E-4</v>
      </c>
      <c r="AM157" s="14">
        <f t="shared" si="64"/>
        <v>0.2481461679195977</v>
      </c>
      <c r="AN157" s="17">
        <f t="shared" si="62"/>
        <v>0.29263704874319219</v>
      </c>
      <c r="AO157" s="16">
        <f t="shared" si="63"/>
        <v>0.42479772857574327</v>
      </c>
      <c r="AP157" s="48"/>
      <c r="AR157" s="42">
        <v>2.5044052307458004E-3</v>
      </c>
      <c r="AS157" s="42">
        <v>2.5361049381660192E-3</v>
      </c>
      <c r="AT157" s="42">
        <v>1.9457558282050184E-3</v>
      </c>
      <c r="AU157" s="41">
        <f t="shared" si="61"/>
        <v>2.3287553323722795E-3</v>
      </c>
      <c r="AV157" s="43"/>
      <c r="AW157" s="44">
        <f t="shared" si="55"/>
        <v>1.1335471728841435E-2</v>
      </c>
      <c r="AX157" s="44">
        <f t="shared" si="56"/>
        <v>7.7285570452640111E-5</v>
      </c>
      <c r="AY157" s="44">
        <f t="shared" si="57"/>
        <v>2.1174196461372843E-4</v>
      </c>
      <c r="AZ157" s="3" t="s">
        <v>185</v>
      </c>
    </row>
    <row r="158" spans="2:52" x14ac:dyDescent="0.3">
      <c r="B158" s="2" t="s">
        <v>137</v>
      </c>
      <c r="C158" s="3">
        <v>1.6978268231034391E-2</v>
      </c>
      <c r="D158" s="3">
        <v>2.7722452855752571E-2</v>
      </c>
      <c r="E158" s="3">
        <v>1.6279227035845049E-2</v>
      </c>
      <c r="F158" s="3">
        <v>0.16883337019352987</v>
      </c>
      <c r="G158" s="3">
        <v>5.7248886477928432E-2</v>
      </c>
      <c r="H158" s="3">
        <v>6.0675005664625872E-2</v>
      </c>
      <c r="I158" s="3">
        <v>6.8826196563769843E-2</v>
      </c>
      <c r="J158" s="3">
        <v>0.19641896793656036</v>
      </c>
      <c r="K158" s="3">
        <v>0.3510669572844734</v>
      </c>
      <c r="L158" s="3">
        <v>6.6086549743254647E-2</v>
      </c>
      <c r="M158" s="3">
        <v>0.24948195310162471</v>
      </c>
      <c r="N158" s="3">
        <v>0.32559671292150688</v>
      </c>
      <c r="O158" s="6">
        <f t="shared" si="60"/>
        <v>0.13376787900082551</v>
      </c>
      <c r="Q158" s="3">
        <v>0.17445550601849288</v>
      </c>
      <c r="R158" s="3">
        <v>4.8517446378595834E-2</v>
      </c>
      <c r="S158" s="3">
        <v>0.10877175288311425</v>
      </c>
      <c r="T158" s="3">
        <v>7.5492128763284358E-2</v>
      </c>
      <c r="U158" s="3">
        <v>0.27717557245952468</v>
      </c>
      <c r="V158" s="3">
        <v>0.10205731720133908</v>
      </c>
      <c r="W158" s="3">
        <v>0.10770932700603936</v>
      </c>
      <c r="X158" s="3">
        <v>7.9056824945549581E-2</v>
      </c>
      <c r="Y158" s="3">
        <v>0.1920579795795388</v>
      </c>
      <c r="Z158" s="5">
        <f t="shared" si="58"/>
        <v>0.12947709502616431</v>
      </c>
      <c r="AB158" s="3">
        <v>9.9596868630019444E-2</v>
      </c>
      <c r="AC158" s="3">
        <v>1.3560944857805565E-2</v>
      </c>
      <c r="AD158" s="3">
        <v>1.0932995731299994E-2</v>
      </c>
      <c r="AE158" s="3">
        <v>5.8348167838813469E-2</v>
      </c>
      <c r="AF158" s="3">
        <v>2.7854416444879349E-2</v>
      </c>
      <c r="AG158" s="3">
        <v>8.228038261577636E-2</v>
      </c>
      <c r="AH158" s="3">
        <v>0.148261475153386</v>
      </c>
      <c r="AI158" s="3">
        <v>4.9515017258417705E-2</v>
      </c>
      <c r="AJ158" s="3">
        <v>2.9873273186372257E-2</v>
      </c>
      <c r="AK158" s="5">
        <f t="shared" si="59"/>
        <v>5.7802615746307802E-2</v>
      </c>
      <c r="AM158" s="14">
        <f t="shared" si="64"/>
        <v>0.46296201386983227</v>
      </c>
      <c r="AN158" s="15">
        <f t="shared" si="62"/>
        <v>4.5413325472214799E-2</v>
      </c>
      <c r="AO158" s="24">
        <f t="shared" si="63"/>
        <v>1.1173678888099843E-2</v>
      </c>
      <c r="AP158" s="48" t="s">
        <v>192</v>
      </c>
      <c r="AR158" s="42">
        <v>6.6830672471146754E-2</v>
      </c>
      <c r="AS158" s="42">
        <v>0.10547246264095368</v>
      </c>
      <c r="AT158" s="42">
        <v>3.8497516386350135E-2</v>
      </c>
      <c r="AU158" s="41">
        <f t="shared" si="61"/>
        <v>7.0266883832816859E-2</v>
      </c>
      <c r="AV158" s="43"/>
      <c r="AW158" s="18">
        <f t="shared" si="55"/>
        <v>0.19815471154637654</v>
      </c>
      <c r="AX158" s="18">
        <f t="shared" si="56"/>
        <v>0.10434874702480205</v>
      </c>
      <c r="AY158" s="18">
        <f t="shared" si="57"/>
        <v>0.33728667278872448</v>
      </c>
      <c r="AZ158" s="3"/>
    </row>
    <row r="159" spans="2:52" x14ac:dyDescent="0.3">
      <c r="B159" s="2" t="s">
        <v>138</v>
      </c>
      <c r="C159" s="3">
        <v>0</v>
      </c>
      <c r="D159" s="3">
        <v>0</v>
      </c>
      <c r="E159" s="3">
        <v>7.3994243529098671E-5</v>
      </c>
      <c r="F159" s="3">
        <v>2.3992951378105847E-4</v>
      </c>
      <c r="G159" s="3">
        <v>2.1266281669802539E-4</v>
      </c>
      <c r="H159" s="3">
        <v>2.0788025329249459E-4</v>
      </c>
      <c r="I159" s="3">
        <v>5.3131470714869167E-4</v>
      </c>
      <c r="J159" s="3">
        <v>1.6138034129134718E-4</v>
      </c>
      <c r="K159" s="3">
        <v>0</v>
      </c>
      <c r="L159" s="3">
        <v>0</v>
      </c>
      <c r="M159" s="3">
        <v>0</v>
      </c>
      <c r="N159" s="3">
        <v>0</v>
      </c>
      <c r="O159" s="6">
        <f t="shared" si="60"/>
        <v>1.1893015631172635E-4</v>
      </c>
      <c r="Q159" s="3">
        <v>2.4698426223263888E-4</v>
      </c>
      <c r="R159" s="3">
        <v>2.5520516672173835E-4</v>
      </c>
      <c r="S159" s="3">
        <v>0</v>
      </c>
      <c r="T159" s="3">
        <v>2.1369427655537743E-4</v>
      </c>
      <c r="U159" s="3">
        <v>0</v>
      </c>
      <c r="V159" s="3">
        <v>0</v>
      </c>
      <c r="W159" s="3">
        <v>0</v>
      </c>
      <c r="X159" s="3">
        <v>2.5360887144912098E-4</v>
      </c>
      <c r="Y159" s="3">
        <v>0</v>
      </c>
      <c r="Z159" s="5">
        <f t="shared" si="58"/>
        <v>1.0772139743987507E-4</v>
      </c>
      <c r="AB159" s="3">
        <v>2.7113244099234262E-4</v>
      </c>
      <c r="AC159" s="3">
        <v>2.9988226128720846E-4</v>
      </c>
      <c r="AD159" s="3">
        <v>2.6037448222614737E-4</v>
      </c>
      <c r="AE159" s="3">
        <v>0</v>
      </c>
      <c r="AF159" s="3">
        <v>0</v>
      </c>
      <c r="AG159" s="3">
        <v>0</v>
      </c>
      <c r="AH159" s="3">
        <v>1.0561331307441437E-3</v>
      </c>
      <c r="AI159" s="3">
        <v>0</v>
      </c>
      <c r="AJ159" s="3">
        <v>0</v>
      </c>
      <c r="AK159" s="5">
        <f t="shared" si="59"/>
        <v>2.097247016944269E-4</v>
      </c>
      <c r="AM159" s="14">
        <f t="shared" si="64"/>
        <v>0.43316761804371284</v>
      </c>
      <c r="AN159" s="17">
        <f t="shared" si="62"/>
        <v>0.2151921749256181</v>
      </c>
      <c r="AO159" s="16">
        <f t="shared" si="63"/>
        <v>0.20885405000299612</v>
      </c>
      <c r="AP159" s="48"/>
      <c r="AR159" s="42">
        <v>5.540217145533165E-4</v>
      </c>
      <c r="AS159" s="42">
        <v>0</v>
      </c>
      <c r="AT159" s="42">
        <v>0</v>
      </c>
      <c r="AU159" s="41">
        <f t="shared" si="61"/>
        <v>1.846739048511055E-4</v>
      </c>
      <c r="AV159" s="43"/>
      <c r="AW159" s="18">
        <f t="shared" si="55"/>
        <v>0.30519070354822508</v>
      </c>
      <c r="AX159" s="18">
        <f t="shared" si="56"/>
        <v>0.27158964342732206</v>
      </c>
      <c r="AY159" s="18">
        <f t="shared" si="57"/>
        <v>0.45708179825938572</v>
      </c>
      <c r="AZ159" s="3"/>
    </row>
    <row r="160" spans="2:52" x14ac:dyDescent="0.3">
      <c r="B160" s="2" t="s">
        <v>139</v>
      </c>
      <c r="C160" s="3">
        <v>4.5666212040244066E-5</v>
      </c>
      <c r="D160" s="3">
        <v>3.875565180466112E-4</v>
      </c>
      <c r="E160" s="3">
        <v>5.1418473996212618E-4</v>
      </c>
      <c r="F160" s="3">
        <v>1.8173452433890727E-3</v>
      </c>
      <c r="G160" s="3">
        <v>4.2181170714525714E-4</v>
      </c>
      <c r="H160" s="3">
        <v>1.7711009925036542E-3</v>
      </c>
      <c r="I160" s="3">
        <v>8.8650494206496714E-4</v>
      </c>
      <c r="J160" s="3">
        <v>3.6926552647101379E-3</v>
      </c>
      <c r="K160" s="3">
        <v>7.1746809257296198E-3</v>
      </c>
      <c r="L160" s="3">
        <v>1.0092786729270153E-3</v>
      </c>
      <c r="M160" s="3">
        <v>9.8429371712901916E-4</v>
      </c>
      <c r="N160" s="3">
        <v>5.4076841819542289E-3</v>
      </c>
      <c r="O160" s="6">
        <f t="shared" si="60"/>
        <v>2.0093969264668296E-3</v>
      </c>
      <c r="Q160" s="3">
        <v>1.2532179645165361E-2</v>
      </c>
      <c r="R160" s="3">
        <v>7.7322024876571292E-4</v>
      </c>
      <c r="S160" s="3">
        <v>8.6977656233574296E-3</v>
      </c>
      <c r="T160" s="3">
        <v>8.5166985302638823E-4</v>
      </c>
      <c r="U160" s="3">
        <v>3.4125720378636866E-3</v>
      </c>
      <c r="V160" s="3">
        <v>9.8688275329153171E-4</v>
      </c>
      <c r="W160" s="3">
        <v>6.6970490956218091E-4</v>
      </c>
      <c r="X160" s="3">
        <v>7.5836932825580779E-4</v>
      </c>
      <c r="Y160" s="3">
        <v>1.1086223264991115E-3</v>
      </c>
      <c r="Z160" s="5">
        <f t="shared" si="58"/>
        <v>3.3101096361985789E-3</v>
      </c>
      <c r="AB160" s="3">
        <v>1.9127177943337533E-3</v>
      </c>
      <c r="AC160" s="3">
        <v>1.5107456771381458E-4</v>
      </c>
      <c r="AD160" s="3">
        <v>6.9417691588259461E-4</v>
      </c>
      <c r="AE160" s="3">
        <v>6.8769528532301261E-4</v>
      </c>
      <c r="AF160" s="3">
        <v>3.7741490922601811E-4</v>
      </c>
      <c r="AG160" s="3">
        <v>1.7866974109675801E-3</v>
      </c>
      <c r="AH160" s="3">
        <v>4.2096450742015743E-3</v>
      </c>
      <c r="AI160" s="3">
        <v>4.6899787473642123E-4</v>
      </c>
      <c r="AJ160" s="3">
        <v>7.7194350228342111E-4</v>
      </c>
      <c r="AK160" s="5">
        <f t="shared" si="59"/>
        <v>1.2289292594075765E-3</v>
      </c>
      <c r="AM160" s="14">
        <f t="shared" si="64"/>
        <v>0.19077649061793323</v>
      </c>
      <c r="AN160" s="17">
        <f t="shared" si="62"/>
        <v>0.18169024622035057</v>
      </c>
      <c r="AO160" s="16">
        <f t="shared" si="63"/>
        <v>9.2933780976119137E-2</v>
      </c>
      <c r="AP160" s="48"/>
      <c r="AR160" s="42">
        <v>5.540217145533165E-4</v>
      </c>
      <c r="AS160" s="42">
        <v>5.0790182117365105E-4</v>
      </c>
      <c r="AT160" s="42">
        <v>3.8980366591873848E-4</v>
      </c>
      <c r="AU160" s="41">
        <f t="shared" si="61"/>
        <v>4.8390906721523536E-4</v>
      </c>
      <c r="AV160" s="43"/>
      <c r="AW160" s="18">
        <f t="shared" si="55"/>
        <v>0.13713347865348008</v>
      </c>
      <c r="AX160" s="18">
        <f t="shared" si="56"/>
        <v>0.14991354413750566</v>
      </c>
      <c r="AY160" s="18">
        <f t="shared" si="57"/>
        <v>0.17444346810226041</v>
      </c>
      <c r="AZ160" s="3"/>
    </row>
    <row r="161" spans="1:52" s="3" customFormat="1" x14ac:dyDescent="0.3">
      <c r="A161" s="6"/>
      <c r="B161" s="20" t="s">
        <v>180</v>
      </c>
      <c r="C161" s="3">
        <f>SUM(C125:C160)</f>
        <v>0.30274446487729906</v>
      </c>
      <c r="D161" s="3">
        <f t="shared" ref="D161:AJ161" si="65">SUM(D125:D160)</f>
        <v>0.26383349412953566</v>
      </c>
      <c r="E161" s="3">
        <f t="shared" si="65"/>
        <v>0.26409951874948839</v>
      </c>
      <c r="F161" s="3">
        <f t="shared" si="65"/>
        <v>0.51034812943978414</v>
      </c>
      <c r="G161" s="3">
        <f t="shared" si="65"/>
        <v>0.46132229390917973</v>
      </c>
      <c r="H161" s="3">
        <f t="shared" si="65"/>
        <v>0.34881067389415671</v>
      </c>
      <c r="I161" s="3">
        <f t="shared" si="65"/>
        <v>0.41252145661514233</v>
      </c>
      <c r="J161" s="3">
        <f t="shared" si="65"/>
        <v>0.56165121249387928</v>
      </c>
      <c r="K161" s="3">
        <f t="shared" si="65"/>
        <v>0.62834042114315181</v>
      </c>
      <c r="L161" s="3">
        <f t="shared" si="65"/>
        <v>0.38335313095119405</v>
      </c>
      <c r="M161" s="3">
        <f t="shared" si="65"/>
        <v>0.55333843740793887</v>
      </c>
      <c r="N161" s="3">
        <f t="shared" si="65"/>
        <v>0.67192094883212905</v>
      </c>
      <c r="O161" s="6">
        <f t="shared" si="60"/>
        <v>0.44685701520357329</v>
      </c>
      <c r="Q161" s="3">
        <f t="shared" si="65"/>
        <v>0.55953357441314189</v>
      </c>
      <c r="R161" s="3">
        <f t="shared" si="65"/>
        <v>0.20085746972893279</v>
      </c>
      <c r="S161" s="3">
        <f t="shared" si="65"/>
        <v>0.36219927190453771</v>
      </c>
      <c r="T161" s="3">
        <f t="shared" si="65"/>
        <v>0.3450526285658253</v>
      </c>
      <c r="U161" s="3">
        <f t="shared" si="65"/>
        <v>0.59622477152112996</v>
      </c>
      <c r="V161" s="3">
        <f t="shared" si="65"/>
        <v>0.5350946490901658</v>
      </c>
      <c r="W161" s="3">
        <f t="shared" si="65"/>
        <v>0.49440669981445667</v>
      </c>
      <c r="X161" s="3">
        <f t="shared" si="65"/>
        <v>0.26900440431773759</v>
      </c>
      <c r="Y161" s="3">
        <f t="shared" si="65"/>
        <v>0.48056226164359289</v>
      </c>
      <c r="Z161" s="5">
        <f t="shared" si="58"/>
        <v>0.42699285899994677</v>
      </c>
      <c r="AB161" s="3">
        <f t="shared" si="65"/>
        <v>0.80586889870852818</v>
      </c>
      <c r="AC161" s="3">
        <f t="shared" si="65"/>
        <v>0.72540325118328453</v>
      </c>
      <c r="AD161" s="3">
        <f t="shared" si="65"/>
        <v>0.39604237799540865</v>
      </c>
      <c r="AE161" s="3">
        <f t="shared" si="65"/>
        <v>0.46299523125082287</v>
      </c>
      <c r="AF161" s="3">
        <f t="shared" si="65"/>
        <v>0.23334207158329806</v>
      </c>
      <c r="AG161" s="3">
        <f t="shared" si="65"/>
        <v>0.48737571534249896</v>
      </c>
      <c r="AH161" s="3">
        <f t="shared" si="65"/>
        <v>0.3932364589302631</v>
      </c>
      <c r="AI161" s="3">
        <f t="shared" si="65"/>
        <v>0.29386623847036469</v>
      </c>
      <c r="AJ161" s="3">
        <f t="shared" si="65"/>
        <v>0.20317407652972969</v>
      </c>
      <c r="AK161" s="5">
        <f t="shared" si="59"/>
        <v>0.4445893688882443</v>
      </c>
      <c r="AM161" s="21">
        <f t="shared" si="64"/>
        <v>0.37471657491045723</v>
      </c>
      <c r="AN161" s="22">
        <f t="shared" si="62"/>
        <v>0.48817626733272951</v>
      </c>
      <c r="AO161" s="23">
        <f t="shared" si="63"/>
        <v>0.41726447432944824</v>
      </c>
      <c r="AP161" s="48"/>
      <c r="AR161" s="42">
        <f>SUM(AR125:AR160)</f>
        <v>1.3539431704787488</v>
      </c>
      <c r="AS161" s="42">
        <f t="shared" ref="AS161:AT161" si="66">SUM(AS125:AS160)</f>
        <v>0.39114908149005384</v>
      </c>
      <c r="AT161" s="42">
        <f t="shared" si="66"/>
        <v>0.30263132531409814</v>
      </c>
      <c r="AU161" s="41">
        <f t="shared" si="61"/>
        <v>0.68257452576096689</v>
      </c>
      <c r="AV161" s="4"/>
      <c r="AW161" s="18">
        <f>TTEST(AR161:AT161,C161:N161,1,2)</f>
        <v>9.3662145368558186E-2</v>
      </c>
      <c r="AX161" s="18">
        <f>TTEST(AR161:AT161,Q161:Y161,1,2)</f>
        <v>0.10671273573489372</v>
      </c>
      <c r="AY161" s="18">
        <f>TTEST(AR161:AT161,AB161:AJ161,1,2)</f>
        <v>0.14514948274903916</v>
      </c>
      <c r="AZ161" s="4"/>
    </row>
    <row r="162" spans="1:52" x14ac:dyDescent="0.3">
      <c r="AM162" s="14"/>
      <c r="AN162" s="17"/>
      <c r="AO162" s="16"/>
      <c r="AP162" s="48"/>
    </row>
    <row r="164" spans="1:52" x14ac:dyDescent="0.3">
      <c r="Z164" s="29"/>
    </row>
    <row r="165" spans="1:52" ht="24" x14ac:dyDescent="0.3">
      <c r="B165" s="2" t="s">
        <v>200</v>
      </c>
      <c r="C165" s="10" t="s">
        <v>197</v>
      </c>
      <c r="D165" s="10" t="s">
        <v>194</v>
      </c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5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AA165" s="10"/>
      <c r="AB165" s="10"/>
      <c r="AC165" s="10"/>
      <c r="AD165" s="10"/>
      <c r="AE165" s="10"/>
      <c r="AF165" s="10"/>
      <c r="AG165" s="10"/>
      <c r="AH165" s="10"/>
      <c r="AI165" s="10"/>
      <c r="AJ165" s="10"/>
    </row>
    <row r="166" spans="1:52" ht="24" x14ac:dyDescent="0.3">
      <c r="C166" s="10" t="s">
        <v>198</v>
      </c>
      <c r="D166" s="10" t="s">
        <v>195</v>
      </c>
      <c r="E166" s="10"/>
      <c r="F166" s="10"/>
      <c r="G166" s="10"/>
      <c r="H166" s="10"/>
      <c r="I166" s="10"/>
      <c r="J166" s="10"/>
      <c r="K166" s="30"/>
      <c r="L166" s="30"/>
      <c r="M166" s="30"/>
      <c r="N166" s="30"/>
      <c r="O166" s="31"/>
      <c r="P166" s="30"/>
      <c r="Q166" s="30"/>
      <c r="R166" s="30"/>
      <c r="S166" s="30"/>
      <c r="T166" s="30"/>
      <c r="U166" s="30"/>
      <c r="V166" s="30"/>
      <c r="W166" s="30"/>
      <c r="X166" s="10"/>
      <c r="Y166" s="10"/>
      <c r="AA166" s="10"/>
      <c r="AB166" s="10"/>
      <c r="AC166" s="10"/>
      <c r="AD166" s="10"/>
      <c r="AE166" s="10"/>
      <c r="AF166" s="10"/>
      <c r="AG166" s="10"/>
      <c r="AH166" s="10"/>
      <c r="AI166" s="10"/>
      <c r="AJ166" s="10"/>
    </row>
    <row r="167" spans="1:52" ht="24" x14ac:dyDescent="0.3">
      <c r="C167" s="3" t="s">
        <v>199</v>
      </c>
      <c r="D167" s="3" t="s">
        <v>196</v>
      </c>
    </row>
    <row r="168" spans="1:52" s="3" customFormat="1" x14ac:dyDescent="0.3">
      <c r="A168" s="6"/>
      <c r="B168" s="20"/>
      <c r="O168" s="6"/>
      <c r="Z168" s="5"/>
      <c r="AK168" s="5"/>
      <c r="AM168" s="32"/>
      <c r="AN168" s="33"/>
      <c r="AO168" s="34"/>
      <c r="AP168" s="45"/>
      <c r="AR168" s="4"/>
      <c r="AS168" s="4"/>
      <c r="AT168" s="4"/>
      <c r="AU168" s="4"/>
      <c r="AV168" s="4"/>
      <c r="AW168" s="1"/>
      <c r="AX168" s="1"/>
      <c r="AY168" s="1"/>
      <c r="AZ168" s="4"/>
    </row>
    <row r="169" spans="1:52" s="3" customFormat="1" x14ac:dyDescent="0.3">
      <c r="A169" s="6"/>
      <c r="B169" s="20"/>
      <c r="O169" s="6"/>
      <c r="Z169" s="5"/>
      <c r="AK169" s="5"/>
      <c r="AM169" s="32"/>
      <c r="AN169" s="33"/>
      <c r="AO169" s="34"/>
      <c r="AP169" s="45"/>
      <c r="AR169" s="4"/>
      <c r="AS169" s="4"/>
      <c r="AT169" s="4"/>
      <c r="AU169" s="4"/>
      <c r="AV169" s="4"/>
      <c r="AW169" s="1"/>
      <c r="AX169" s="1"/>
      <c r="AY169" s="1"/>
      <c r="AZ169" s="4"/>
    </row>
    <row r="170" spans="1:52" s="3" customFormat="1" x14ac:dyDescent="0.3">
      <c r="A170" s="6"/>
      <c r="B170" s="20"/>
      <c r="O170" s="6"/>
      <c r="Z170" s="5"/>
      <c r="AK170" s="5"/>
      <c r="AM170" s="32"/>
      <c r="AN170" s="33"/>
      <c r="AO170" s="34"/>
      <c r="AP170" s="45"/>
      <c r="AR170" s="4"/>
      <c r="AS170" s="4"/>
      <c r="AT170" s="4"/>
      <c r="AU170" s="4"/>
      <c r="AV170" s="4"/>
      <c r="AW170" s="1"/>
      <c r="AX170" s="1"/>
      <c r="AY170" s="1"/>
      <c r="AZ170" s="4"/>
    </row>
    <row r="171" spans="1:52" s="3" customFormat="1" x14ac:dyDescent="0.3">
      <c r="A171" s="6"/>
      <c r="B171" s="20"/>
      <c r="O171" s="6"/>
      <c r="Z171" s="5"/>
      <c r="AK171" s="5"/>
      <c r="AM171" s="32"/>
      <c r="AN171" s="33"/>
      <c r="AO171" s="34"/>
      <c r="AP171" s="45"/>
      <c r="AR171" s="4"/>
      <c r="AS171" s="4"/>
      <c r="AT171" s="4"/>
      <c r="AU171" s="4"/>
      <c r="AV171" s="4"/>
      <c r="AW171" s="1"/>
      <c r="AX171" s="1"/>
      <c r="AY171" s="1"/>
      <c r="AZ171" s="4"/>
    </row>
    <row r="172" spans="1:52" s="3" customFormat="1" x14ac:dyDescent="0.3">
      <c r="A172" s="6"/>
      <c r="B172" s="20"/>
      <c r="O172" s="6"/>
      <c r="Z172" s="5"/>
      <c r="AK172" s="5"/>
      <c r="AM172" s="32"/>
      <c r="AN172" s="33"/>
      <c r="AO172" s="34"/>
      <c r="AP172" s="45"/>
      <c r="AR172" s="4"/>
      <c r="AS172" s="4"/>
      <c r="AT172" s="4"/>
      <c r="AU172" s="4"/>
      <c r="AV172" s="4"/>
      <c r="AW172" s="1"/>
      <c r="AX172" s="1"/>
      <c r="AY172" s="1"/>
      <c r="AZ172" s="4"/>
    </row>
    <row r="173" spans="1:52" s="3" customFormat="1" x14ac:dyDescent="0.3">
      <c r="A173" s="6"/>
      <c r="B173" s="20"/>
      <c r="O173" s="6"/>
      <c r="Z173" s="5"/>
      <c r="AK173" s="5"/>
      <c r="AM173" s="32"/>
      <c r="AN173" s="33"/>
      <c r="AO173" s="34"/>
      <c r="AP173" s="45"/>
      <c r="AR173" s="4"/>
      <c r="AS173" s="4"/>
      <c r="AT173" s="4"/>
      <c r="AU173" s="4"/>
      <c r="AV173" s="4"/>
      <c r="AW173" s="1"/>
      <c r="AX173" s="1"/>
      <c r="AY173" s="1"/>
      <c r="AZ173" s="4"/>
    </row>
    <row r="174" spans="1:52" s="3" customFormat="1" x14ac:dyDescent="0.3">
      <c r="A174" s="6"/>
      <c r="B174" s="20"/>
      <c r="O174" s="6"/>
      <c r="Z174" s="5"/>
      <c r="AK174" s="5"/>
      <c r="AM174" s="32"/>
      <c r="AN174" s="33"/>
      <c r="AO174" s="34"/>
      <c r="AP174" s="45"/>
      <c r="AR174" s="4"/>
      <c r="AS174" s="4"/>
      <c r="AT174" s="4"/>
      <c r="AU174" s="4"/>
      <c r="AV174" s="4"/>
      <c r="AW174" s="1"/>
      <c r="AX174" s="1"/>
      <c r="AY174" s="1"/>
      <c r="AZ174" s="4"/>
    </row>
    <row r="175" spans="1:52" s="3" customFormat="1" x14ac:dyDescent="0.3">
      <c r="A175" s="6"/>
      <c r="B175" s="20"/>
      <c r="O175" s="6"/>
      <c r="Z175" s="5"/>
      <c r="AK175" s="5"/>
      <c r="AM175" s="32"/>
      <c r="AN175" s="33"/>
      <c r="AO175" s="34"/>
      <c r="AP175" s="45"/>
      <c r="AR175" s="4"/>
      <c r="AS175" s="4"/>
      <c r="AT175" s="4"/>
      <c r="AU175" s="4"/>
      <c r="AV175" s="4"/>
      <c r="AW175" s="1"/>
      <c r="AX175" s="1"/>
      <c r="AY175" s="1"/>
      <c r="AZ175" s="4"/>
    </row>
    <row r="176" spans="1:52" s="3" customFormat="1" x14ac:dyDescent="0.3">
      <c r="A176" s="6"/>
      <c r="B176" s="20"/>
      <c r="C176" s="10"/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5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5"/>
      <c r="AA176" s="10"/>
      <c r="AB176" s="10"/>
      <c r="AC176" s="10"/>
      <c r="AD176" s="10"/>
      <c r="AE176" s="10"/>
      <c r="AF176" s="10"/>
      <c r="AG176" s="10"/>
      <c r="AH176" s="10"/>
      <c r="AI176" s="10"/>
      <c r="AJ176" s="10"/>
      <c r="AK176" s="5"/>
      <c r="AM176" s="35"/>
      <c r="AN176" s="36"/>
      <c r="AO176" s="37"/>
      <c r="AP176" s="47"/>
      <c r="AR176" s="4"/>
      <c r="AS176" s="4"/>
      <c r="AT176" s="4"/>
      <c r="AU176" s="4"/>
      <c r="AV176" s="4"/>
      <c r="AW176" s="1"/>
      <c r="AX176" s="1"/>
      <c r="AY176" s="1"/>
      <c r="AZ176" s="4"/>
    </row>
    <row r="177" spans="1:52" s="3" customFormat="1" x14ac:dyDescent="0.3">
      <c r="A177" s="6"/>
      <c r="B177" s="20"/>
      <c r="C177" s="10"/>
      <c r="D177" s="10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5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5"/>
      <c r="AA177" s="10"/>
      <c r="AB177" s="10"/>
      <c r="AC177" s="10"/>
      <c r="AD177" s="10"/>
      <c r="AE177" s="10"/>
      <c r="AF177" s="10"/>
      <c r="AG177" s="10"/>
      <c r="AH177" s="10"/>
      <c r="AI177" s="10"/>
      <c r="AJ177" s="10"/>
      <c r="AK177" s="5"/>
      <c r="AM177" s="32"/>
      <c r="AN177" s="33"/>
      <c r="AO177" s="34"/>
      <c r="AP177" s="45"/>
      <c r="AR177" s="4"/>
      <c r="AS177" s="4"/>
      <c r="AT177" s="4"/>
      <c r="AU177" s="4"/>
      <c r="AV177" s="4"/>
      <c r="AW177" s="1"/>
      <c r="AX177" s="1"/>
      <c r="AY177" s="1"/>
      <c r="AZ177" s="4"/>
    </row>
    <row r="178" spans="1:52" s="3" customFormat="1" x14ac:dyDescent="0.3">
      <c r="A178" s="6"/>
      <c r="B178" s="20"/>
      <c r="C178" s="10"/>
      <c r="D178" s="10"/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5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 s="5"/>
      <c r="AA178" s="10"/>
      <c r="AB178" s="10"/>
      <c r="AC178" s="10"/>
      <c r="AD178" s="10"/>
      <c r="AE178" s="10"/>
      <c r="AF178" s="10"/>
      <c r="AG178" s="10"/>
      <c r="AH178" s="10"/>
      <c r="AI178" s="10"/>
      <c r="AJ178" s="10"/>
      <c r="AK178" s="5"/>
      <c r="AM178" s="21"/>
      <c r="AN178" s="22"/>
      <c r="AO178" s="23"/>
      <c r="AP178" s="48"/>
      <c r="AR178" s="4"/>
      <c r="AS178" s="4"/>
      <c r="AT178" s="4"/>
      <c r="AU178" s="4"/>
      <c r="AV178" s="4"/>
      <c r="AW178" s="1"/>
      <c r="AX178" s="1"/>
      <c r="AY178" s="1"/>
      <c r="AZ178" s="4"/>
    </row>
    <row r="179" spans="1:52" s="3" customFormat="1" x14ac:dyDescent="0.3">
      <c r="A179" s="6"/>
      <c r="B179" s="20"/>
      <c r="C179" s="10"/>
      <c r="D179" s="10"/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5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5"/>
      <c r="AA179" s="10"/>
      <c r="AB179" s="10"/>
      <c r="AC179" s="10"/>
      <c r="AD179" s="10"/>
      <c r="AE179" s="10"/>
      <c r="AF179" s="10"/>
      <c r="AG179" s="10"/>
      <c r="AH179" s="10"/>
      <c r="AI179" s="10"/>
      <c r="AJ179" s="10"/>
      <c r="AK179" s="5"/>
      <c r="AM179" s="21"/>
      <c r="AN179" s="22"/>
      <c r="AO179" s="23"/>
      <c r="AP179" s="48"/>
      <c r="AR179" s="4"/>
      <c r="AS179" s="4"/>
      <c r="AT179" s="4"/>
      <c r="AU179" s="4"/>
      <c r="AV179" s="4"/>
      <c r="AW179" s="1"/>
      <c r="AX179" s="1"/>
      <c r="AY179" s="1"/>
      <c r="AZ179" s="4"/>
    </row>
    <row r="180" spans="1:52" s="3" customFormat="1" x14ac:dyDescent="0.3">
      <c r="A180" s="6"/>
      <c r="B180" s="20"/>
      <c r="C180" s="10"/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5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5"/>
      <c r="AA180" s="10"/>
      <c r="AB180" s="10"/>
      <c r="AC180" s="10"/>
      <c r="AD180" s="10"/>
      <c r="AE180" s="10"/>
      <c r="AF180" s="10"/>
      <c r="AG180" s="10"/>
      <c r="AH180" s="10"/>
      <c r="AI180" s="10"/>
      <c r="AJ180" s="10"/>
      <c r="AK180" s="5"/>
      <c r="AM180" s="21"/>
      <c r="AN180" s="22"/>
      <c r="AO180" s="23"/>
      <c r="AP180" s="48"/>
      <c r="AR180" s="4"/>
      <c r="AS180" s="4"/>
      <c r="AT180" s="4"/>
      <c r="AU180" s="4"/>
      <c r="AV180" s="4"/>
      <c r="AW180" s="1"/>
      <c r="AX180" s="1"/>
      <c r="AY180" s="1"/>
      <c r="AZ180" s="4"/>
    </row>
    <row r="181" spans="1:52" s="3" customFormat="1" x14ac:dyDescent="0.3">
      <c r="A181" s="6"/>
      <c r="B181" s="28"/>
      <c r="C181" s="10"/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5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5"/>
      <c r="AA181" s="10"/>
      <c r="AB181" s="10"/>
      <c r="AC181" s="10"/>
      <c r="AD181" s="10"/>
      <c r="AE181" s="10"/>
      <c r="AF181" s="10"/>
      <c r="AG181" s="10"/>
      <c r="AH181" s="10"/>
      <c r="AI181" s="10"/>
      <c r="AJ181" s="10"/>
      <c r="AK181" s="5"/>
      <c r="AM181" s="21"/>
      <c r="AN181" s="22"/>
      <c r="AO181" s="23"/>
      <c r="AP181" s="48"/>
      <c r="AR181" s="4"/>
      <c r="AS181" s="4"/>
      <c r="AT181" s="4"/>
      <c r="AU181" s="4"/>
      <c r="AV181" s="4"/>
      <c r="AW181" s="1"/>
      <c r="AX181" s="1"/>
      <c r="AY181" s="1"/>
      <c r="AZ181" s="4"/>
    </row>
    <row r="182" spans="1:52" s="3" customFormat="1" x14ac:dyDescent="0.3">
      <c r="A182" s="6"/>
      <c r="B182" s="28"/>
      <c r="C182" s="10"/>
      <c r="D182" s="10"/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5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5"/>
      <c r="AA182" s="10"/>
      <c r="AB182" s="10"/>
      <c r="AC182" s="10"/>
      <c r="AD182" s="10"/>
      <c r="AE182" s="10"/>
      <c r="AF182" s="10"/>
      <c r="AG182" s="10"/>
      <c r="AH182" s="10"/>
      <c r="AI182" s="10"/>
      <c r="AJ182" s="10"/>
      <c r="AK182" s="5"/>
      <c r="AM182" s="21"/>
      <c r="AN182" s="22"/>
      <c r="AO182" s="23"/>
      <c r="AP182" s="48"/>
      <c r="AR182" s="4"/>
      <c r="AS182" s="4"/>
      <c r="AT182" s="4"/>
      <c r="AU182" s="4"/>
      <c r="AV182" s="4"/>
      <c r="AW182" s="1"/>
      <c r="AX182" s="1"/>
      <c r="AY182" s="1"/>
      <c r="AZ182" s="4"/>
    </row>
    <row r="183" spans="1:52" s="3" customFormat="1" x14ac:dyDescent="0.3">
      <c r="A183" s="6"/>
      <c r="B183" s="28"/>
      <c r="C183" s="10"/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5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5"/>
      <c r="AA183" s="10"/>
      <c r="AB183" s="10"/>
      <c r="AC183" s="10"/>
      <c r="AD183" s="10"/>
      <c r="AE183" s="10"/>
      <c r="AF183" s="10"/>
      <c r="AG183" s="10"/>
      <c r="AH183" s="10"/>
      <c r="AI183" s="10"/>
      <c r="AJ183" s="10"/>
      <c r="AK183" s="5"/>
      <c r="AM183" s="21"/>
      <c r="AN183" s="22"/>
      <c r="AO183" s="23"/>
      <c r="AP183" s="48"/>
      <c r="AR183" s="4"/>
      <c r="AS183" s="4"/>
      <c r="AT183" s="4"/>
      <c r="AU183" s="4"/>
      <c r="AV183" s="4"/>
      <c r="AW183" s="1"/>
      <c r="AX183" s="1"/>
      <c r="AY183" s="1"/>
      <c r="AZ183" s="4"/>
    </row>
    <row r="184" spans="1:52" s="3" customFormat="1" x14ac:dyDescent="0.3">
      <c r="A184" s="6"/>
      <c r="B184" s="20"/>
      <c r="C184" s="10"/>
      <c r="D184" s="10"/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5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5"/>
      <c r="AA184" s="10"/>
      <c r="AB184" s="10"/>
      <c r="AC184" s="10"/>
      <c r="AD184" s="10"/>
      <c r="AE184" s="10"/>
      <c r="AF184" s="10"/>
      <c r="AG184" s="10"/>
      <c r="AH184" s="10"/>
      <c r="AI184" s="10"/>
      <c r="AJ184" s="10"/>
      <c r="AK184" s="5"/>
      <c r="AM184" s="21"/>
      <c r="AN184" s="22"/>
      <c r="AO184" s="23"/>
      <c r="AP184" s="48"/>
      <c r="AR184" s="4"/>
      <c r="AS184" s="4"/>
      <c r="AT184" s="4"/>
      <c r="AU184" s="4"/>
      <c r="AV184" s="4"/>
      <c r="AW184" s="1"/>
      <c r="AX184" s="1"/>
      <c r="AY184" s="1"/>
      <c r="AZ184" s="4"/>
    </row>
    <row r="185" spans="1:52" s="3" customFormat="1" x14ac:dyDescent="0.3">
      <c r="A185" s="6"/>
      <c r="B185" s="20"/>
      <c r="C185" s="10"/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5"/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5"/>
      <c r="AA185" s="10"/>
      <c r="AB185" s="10"/>
      <c r="AC185" s="10"/>
      <c r="AD185" s="10"/>
      <c r="AE185" s="10"/>
      <c r="AF185" s="10"/>
      <c r="AG185" s="10"/>
      <c r="AH185" s="10"/>
      <c r="AI185" s="10"/>
      <c r="AJ185" s="10"/>
      <c r="AK185" s="5"/>
      <c r="AM185" s="21"/>
      <c r="AN185" s="22"/>
      <c r="AO185" s="23"/>
      <c r="AP185" s="48"/>
      <c r="AR185" s="4"/>
      <c r="AS185" s="4"/>
      <c r="AT185" s="4"/>
      <c r="AU185" s="4"/>
      <c r="AV185" s="4"/>
      <c r="AW185" s="1"/>
      <c r="AX185" s="1"/>
      <c r="AY185" s="1"/>
      <c r="AZ185" s="4"/>
    </row>
    <row r="186" spans="1:52" s="3" customFormat="1" x14ac:dyDescent="0.3">
      <c r="A186" s="6"/>
      <c r="B186" s="20"/>
      <c r="C186" s="10"/>
      <c r="D186" s="10"/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5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5"/>
      <c r="AA186" s="10"/>
      <c r="AB186" s="10"/>
      <c r="AC186" s="10"/>
      <c r="AD186" s="10"/>
      <c r="AE186" s="10"/>
      <c r="AF186" s="10"/>
      <c r="AG186" s="10"/>
      <c r="AH186" s="10"/>
      <c r="AI186" s="10"/>
      <c r="AJ186" s="10"/>
      <c r="AK186" s="5"/>
      <c r="AM186" s="21"/>
      <c r="AN186" s="22"/>
      <c r="AO186" s="23"/>
      <c r="AP186" s="48"/>
      <c r="AR186" s="4"/>
      <c r="AS186" s="4"/>
      <c r="AT186" s="4"/>
      <c r="AU186" s="4"/>
      <c r="AV186" s="4"/>
      <c r="AW186" s="1"/>
      <c r="AX186" s="1"/>
      <c r="AY186" s="1"/>
      <c r="AZ186" s="4"/>
    </row>
    <row r="187" spans="1:52" s="3" customFormat="1" x14ac:dyDescent="0.3">
      <c r="A187" s="6"/>
      <c r="B187" s="20"/>
      <c r="C187" s="10"/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5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5"/>
      <c r="AA187" s="10"/>
      <c r="AB187" s="10"/>
      <c r="AC187" s="10"/>
      <c r="AD187" s="10"/>
      <c r="AE187" s="10"/>
      <c r="AF187" s="10"/>
      <c r="AG187" s="10"/>
      <c r="AH187" s="10"/>
      <c r="AI187" s="10"/>
      <c r="AJ187" s="10"/>
      <c r="AK187" s="5"/>
      <c r="AM187" s="21"/>
      <c r="AN187" s="22"/>
      <c r="AO187" s="23"/>
      <c r="AP187" s="48"/>
      <c r="AR187" s="4"/>
      <c r="AS187" s="4"/>
      <c r="AT187" s="4"/>
      <c r="AU187" s="4"/>
      <c r="AV187" s="4"/>
      <c r="AW187" s="1"/>
      <c r="AX187" s="1"/>
      <c r="AY187" s="1"/>
      <c r="AZ187" s="4"/>
    </row>
    <row r="188" spans="1:52" s="3" customFormat="1" x14ac:dyDescent="0.3">
      <c r="A188" s="6"/>
      <c r="B188" s="20"/>
      <c r="C188" s="10"/>
      <c r="D188" s="10"/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5"/>
      <c r="P188" s="10"/>
      <c r="Q188" s="10"/>
      <c r="R188" s="10"/>
      <c r="S188" s="10"/>
      <c r="T188" s="10"/>
      <c r="U188" s="10"/>
      <c r="V188" s="10"/>
      <c r="W188" s="10"/>
      <c r="X188" s="10"/>
      <c r="Y188" s="10"/>
      <c r="Z188" s="5"/>
      <c r="AA188" s="10"/>
      <c r="AB188" s="10"/>
      <c r="AC188" s="10"/>
      <c r="AD188" s="10"/>
      <c r="AE188" s="10"/>
      <c r="AF188" s="10"/>
      <c r="AG188" s="10"/>
      <c r="AH188" s="10"/>
      <c r="AI188" s="10"/>
      <c r="AJ188" s="10"/>
      <c r="AK188" s="5"/>
      <c r="AM188" s="21"/>
      <c r="AN188" s="22"/>
      <c r="AO188" s="23"/>
      <c r="AP188" s="48"/>
      <c r="AR188" s="4"/>
      <c r="AS188" s="4"/>
      <c r="AT188" s="4"/>
      <c r="AU188" s="4"/>
      <c r="AV188" s="4"/>
      <c r="AW188" s="1"/>
      <c r="AX188" s="1"/>
      <c r="AY188" s="1"/>
      <c r="AZ188" s="4"/>
    </row>
    <row r="189" spans="1:52" s="3" customFormat="1" x14ac:dyDescent="0.3">
      <c r="A189" s="6"/>
      <c r="B189" s="20"/>
      <c r="C189" s="10"/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5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5"/>
      <c r="AA189" s="10"/>
      <c r="AB189" s="10"/>
      <c r="AC189" s="10"/>
      <c r="AD189" s="10"/>
      <c r="AE189" s="10"/>
      <c r="AF189" s="10"/>
      <c r="AG189" s="10"/>
      <c r="AH189" s="10"/>
      <c r="AI189" s="10"/>
      <c r="AJ189" s="10"/>
      <c r="AK189" s="5"/>
      <c r="AM189" s="21"/>
      <c r="AN189" s="22"/>
      <c r="AO189" s="23"/>
      <c r="AP189" s="48"/>
      <c r="AR189" s="4"/>
      <c r="AS189" s="4"/>
      <c r="AT189" s="4"/>
      <c r="AU189" s="4"/>
      <c r="AV189" s="4"/>
      <c r="AW189" s="1"/>
      <c r="AX189" s="1"/>
      <c r="AY189" s="1"/>
      <c r="AZ189" s="4"/>
    </row>
    <row r="190" spans="1:52" s="3" customFormat="1" x14ac:dyDescent="0.3">
      <c r="A190" s="6"/>
      <c r="B190" s="20"/>
      <c r="C190" s="10"/>
      <c r="D190" s="10"/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5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5"/>
      <c r="AA190" s="10"/>
      <c r="AB190" s="10"/>
      <c r="AC190" s="10"/>
      <c r="AD190" s="10"/>
      <c r="AE190" s="10"/>
      <c r="AF190" s="10"/>
      <c r="AG190" s="10"/>
      <c r="AH190" s="10"/>
      <c r="AI190" s="10"/>
      <c r="AJ190" s="10"/>
      <c r="AK190" s="5"/>
      <c r="AM190" s="21"/>
      <c r="AN190" s="22"/>
      <c r="AO190" s="23"/>
      <c r="AP190" s="48"/>
      <c r="AR190" s="4"/>
      <c r="AS190" s="4"/>
      <c r="AT190" s="4"/>
      <c r="AU190" s="4"/>
      <c r="AV190" s="4"/>
      <c r="AW190" s="1"/>
      <c r="AX190" s="1"/>
      <c r="AY190" s="1"/>
      <c r="AZ190" s="4"/>
    </row>
    <row r="191" spans="1:52" s="3" customFormat="1" x14ac:dyDescent="0.3">
      <c r="A191" s="6"/>
      <c r="B191" s="20"/>
      <c r="C191" s="10"/>
      <c r="D191" s="10"/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5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5"/>
      <c r="AA191" s="10"/>
      <c r="AB191" s="10"/>
      <c r="AC191" s="10"/>
      <c r="AD191" s="10"/>
      <c r="AE191" s="10"/>
      <c r="AF191" s="10"/>
      <c r="AG191" s="10"/>
      <c r="AH191" s="10"/>
      <c r="AI191" s="10"/>
      <c r="AJ191" s="10"/>
      <c r="AK191" s="5"/>
      <c r="AM191" s="21"/>
      <c r="AN191" s="22"/>
      <c r="AO191" s="23"/>
      <c r="AP191" s="48"/>
      <c r="AR191" s="4"/>
      <c r="AS191" s="4"/>
      <c r="AT191" s="4"/>
      <c r="AU191" s="4"/>
      <c r="AV191" s="4"/>
      <c r="AW191" s="1"/>
      <c r="AX191" s="1"/>
      <c r="AY191" s="1"/>
      <c r="AZ191" s="4"/>
    </row>
    <row r="192" spans="1:52" s="3" customFormat="1" x14ac:dyDescent="0.3">
      <c r="A192" s="6"/>
      <c r="B192" s="20"/>
      <c r="C192" s="10"/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5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5"/>
      <c r="AA192" s="10"/>
      <c r="AB192" s="10"/>
      <c r="AC192" s="10"/>
      <c r="AD192" s="10"/>
      <c r="AE192" s="10"/>
      <c r="AF192" s="10"/>
      <c r="AG192" s="10"/>
      <c r="AH192" s="10"/>
      <c r="AI192" s="10"/>
      <c r="AJ192" s="10"/>
      <c r="AK192" s="5"/>
      <c r="AM192" s="21"/>
      <c r="AN192" s="22"/>
      <c r="AO192" s="23"/>
      <c r="AP192" s="48"/>
      <c r="AR192" s="4"/>
      <c r="AS192" s="4"/>
      <c r="AT192" s="4"/>
      <c r="AU192" s="4"/>
      <c r="AV192" s="4"/>
      <c r="AW192" s="1"/>
      <c r="AX192" s="1"/>
      <c r="AY192" s="1"/>
      <c r="AZ192" s="4"/>
    </row>
    <row r="193" spans="1:52" s="3" customFormat="1" x14ac:dyDescent="0.3">
      <c r="A193" s="6"/>
      <c r="B193" s="20"/>
      <c r="C193" s="10"/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5"/>
      <c r="P193" s="10"/>
      <c r="Q193" s="10"/>
      <c r="R193" s="10"/>
      <c r="S193" s="10"/>
      <c r="T193" s="10"/>
      <c r="U193" s="10"/>
      <c r="V193" s="10"/>
      <c r="W193" s="10"/>
      <c r="X193" s="10"/>
      <c r="Y193" s="10"/>
      <c r="Z193" s="5"/>
      <c r="AA193" s="10"/>
      <c r="AB193" s="10"/>
      <c r="AC193" s="10"/>
      <c r="AD193" s="10"/>
      <c r="AE193" s="10"/>
      <c r="AF193" s="10"/>
      <c r="AG193" s="10"/>
      <c r="AH193" s="10"/>
      <c r="AI193" s="10"/>
      <c r="AJ193" s="10"/>
      <c r="AK193" s="5"/>
      <c r="AM193" s="21"/>
      <c r="AN193" s="22"/>
      <c r="AO193" s="23"/>
      <c r="AP193" s="48"/>
      <c r="AR193" s="4"/>
      <c r="AS193" s="4"/>
      <c r="AT193" s="4"/>
      <c r="AU193" s="4"/>
      <c r="AV193" s="4"/>
      <c r="AW193" s="1"/>
      <c r="AX193" s="1"/>
      <c r="AY193" s="1"/>
      <c r="AZ193" s="4"/>
    </row>
    <row r="194" spans="1:52" s="3" customFormat="1" x14ac:dyDescent="0.3">
      <c r="A194" s="6"/>
      <c r="B194" s="20"/>
      <c r="C194" s="10"/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5"/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5"/>
      <c r="AA194" s="10"/>
      <c r="AB194" s="10"/>
      <c r="AC194" s="10"/>
      <c r="AD194" s="10"/>
      <c r="AE194" s="10"/>
      <c r="AF194" s="10"/>
      <c r="AG194" s="10"/>
      <c r="AH194" s="10"/>
      <c r="AI194" s="10"/>
      <c r="AJ194" s="10"/>
      <c r="AK194" s="5"/>
      <c r="AM194" s="21"/>
      <c r="AN194" s="22"/>
      <c r="AO194" s="23"/>
      <c r="AP194" s="48"/>
      <c r="AR194" s="4"/>
      <c r="AS194" s="4"/>
      <c r="AT194" s="4"/>
      <c r="AU194" s="4"/>
      <c r="AV194" s="4"/>
      <c r="AW194" s="1"/>
      <c r="AX194" s="1"/>
      <c r="AY194" s="1"/>
      <c r="AZ194" s="4"/>
    </row>
    <row r="195" spans="1:52" s="3" customFormat="1" x14ac:dyDescent="0.3">
      <c r="A195" s="6"/>
      <c r="B195" s="20"/>
      <c r="C195" s="10"/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5"/>
      <c r="P195" s="10"/>
      <c r="Q195" s="10"/>
      <c r="R195" s="10"/>
      <c r="S195" s="10"/>
      <c r="T195" s="10"/>
      <c r="U195" s="10"/>
      <c r="V195" s="10"/>
      <c r="W195" s="10"/>
      <c r="X195" s="10"/>
      <c r="Y195" s="10"/>
      <c r="Z195" s="5"/>
      <c r="AA195" s="10"/>
      <c r="AB195" s="10"/>
      <c r="AC195" s="10"/>
      <c r="AD195" s="10"/>
      <c r="AE195" s="10"/>
      <c r="AF195" s="10"/>
      <c r="AG195" s="10"/>
      <c r="AH195" s="10"/>
      <c r="AI195" s="10"/>
      <c r="AJ195" s="10"/>
      <c r="AK195" s="5"/>
      <c r="AM195" s="21"/>
      <c r="AN195" s="22"/>
      <c r="AO195" s="23"/>
      <c r="AP195" s="48"/>
      <c r="AR195" s="4"/>
      <c r="AS195" s="4"/>
      <c r="AT195" s="4"/>
      <c r="AU195" s="4"/>
      <c r="AV195" s="4"/>
      <c r="AW195" s="1"/>
      <c r="AX195" s="1"/>
      <c r="AY195" s="1"/>
      <c r="AZ195" s="4"/>
    </row>
    <row r="196" spans="1:52" s="3" customFormat="1" x14ac:dyDescent="0.3">
      <c r="A196" s="6"/>
      <c r="B196" s="20"/>
      <c r="C196" s="10"/>
      <c r="D196" s="10"/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5"/>
      <c r="P196" s="10"/>
      <c r="Q196" s="10"/>
      <c r="R196" s="10"/>
      <c r="S196" s="10"/>
      <c r="T196" s="10"/>
      <c r="U196" s="10"/>
      <c r="V196" s="10"/>
      <c r="W196" s="10"/>
      <c r="X196" s="10"/>
      <c r="Y196" s="10"/>
      <c r="Z196" s="5"/>
      <c r="AA196" s="10"/>
      <c r="AB196" s="10"/>
      <c r="AC196" s="10"/>
      <c r="AD196" s="10"/>
      <c r="AE196" s="10"/>
      <c r="AF196" s="10"/>
      <c r="AG196" s="10"/>
      <c r="AH196" s="10"/>
      <c r="AI196" s="10"/>
      <c r="AJ196" s="10"/>
      <c r="AK196" s="5"/>
      <c r="AM196" s="21"/>
      <c r="AN196" s="22"/>
      <c r="AO196" s="23"/>
      <c r="AP196" s="48"/>
      <c r="AR196" s="4"/>
      <c r="AS196" s="4"/>
      <c r="AT196" s="4"/>
      <c r="AU196" s="4"/>
      <c r="AV196" s="4"/>
      <c r="AW196" s="1"/>
      <c r="AX196" s="1"/>
      <c r="AY196" s="1"/>
      <c r="AZ196" s="4"/>
    </row>
    <row r="197" spans="1:52" s="3" customFormat="1" x14ac:dyDescent="0.3">
      <c r="A197" s="6"/>
      <c r="B197" s="20"/>
      <c r="C197" s="10"/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5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5"/>
      <c r="AA197" s="10"/>
      <c r="AB197" s="10"/>
      <c r="AC197" s="10"/>
      <c r="AD197" s="10"/>
      <c r="AE197" s="10"/>
      <c r="AF197" s="10"/>
      <c r="AG197" s="10"/>
      <c r="AH197" s="10"/>
      <c r="AI197" s="10"/>
      <c r="AJ197" s="10"/>
      <c r="AK197" s="5"/>
      <c r="AM197" s="21"/>
      <c r="AN197" s="22"/>
      <c r="AO197" s="23"/>
      <c r="AP197" s="48"/>
      <c r="AR197" s="4"/>
      <c r="AS197" s="4"/>
      <c r="AT197" s="4"/>
      <c r="AU197" s="4"/>
      <c r="AV197" s="4"/>
      <c r="AW197" s="1"/>
      <c r="AX197" s="1"/>
      <c r="AY197" s="1"/>
      <c r="AZ197" s="4"/>
    </row>
    <row r="198" spans="1:52" s="3" customFormat="1" x14ac:dyDescent="0.3">
      <c r="A198" s="6"/>
      <c r="B198" s="20"/>
      <c r="C198" s="10"/>
      <c r="D198" s="10"/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5"/>
      <c r="P198" s="10"/>
      <c r="Q198" s="10"/>
      <c r="R198" s="10"/>
      <c r="S198" s="10"/>
      <c r="T198" s="10"/>
      <c r="U198" s="10"/>
      <c r="V198" s="10"/>
      <c r="W198" s="10"/>
      <c r="X198" s="10"/>
      <c r="Y198" s="10"/>
      <c r="Z198" s="5"/>
      <c r="AA198" s="10"/>
      <c r="AB198" s="10"/>
      <c r="AC198" s="10"/>
      <c r="AD198" s="10"/>
      <c r="AE198" s="10"/>
      <c r="AF198" s="10"/>
      <c r="AG198" s="10"/>
      <c r="AH198" s="10"/>
      <c r="AI198" s="10"/>
      <c r="AJ198" s="10"/>
      <c r="AK198" s="5"/>
      <c r="AM198" s="21"/>
      <c r="AN198" s="22"/>
      <c r="AO198" s="23"/>
      <c r="AP198" s="48"/>
      <c r="AR198" s="4"/>
      <c r="AS198" s="4"/>
      <c r="AT198" s="4"/>
      <c r="AU198" s="4"/>
      <c r="AV198" s="4"/>
      <c r="AW198" s="1"/>
      <c r="AX198" s="1"/>
      <c r="AY198" s="1"/>
      <c r="AZ198" s="4"/>
    </row>
    <row r="199" spans="1:52" s="3" customFormat="1" x14ac:dyDescent="0.3">
      <c r="A199" s="6"/>
      <c r="B199" s="20"/>
      <c r="C199" s="10"/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5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5"/>
      <c r="AA199" s="10"/>
      <c r="AB199" s="10"/>
      <c r="AC199" s="10"/>
      <c r="AD199" s="10"/>
      <c r="AE199" s="10"/>
      <c r="AF199" s="10"/>
      <c r="AG199" s="10"/>
      <c r="AH199" s="10"/>
      <c r="AI199" s="10"/>
      <c r="AJ199" s="10"/>
      <c r="AK199" s="5"/>
      <c r="AM199" s="21"/>
      <c r="AN199" s="22"/>
      <c r="AO199" s="23"/>
      <c r="AP199" s="48"/>
      <c r="AR199" s="4"/>
      <c r="AS199" s="4"/>
      <c r="AT199" s="4"/>
      <c r="AU199" s="4"/>
      <c r="AV199" s="4"/>
      <c r="AW199" s="1"/>
      <c r="AX199" s="1"/>
      <c r="AY199" s="1"/>
      <c r="AZ199" s="4"/>
    </row>
    <row r="200" spans="1:52" s="3" customFormat="1" x14ac:dyDescent="0.3">
      <c r="A200" s="6"/>
      <c r="B200" s="20"/>
      <c r="C200" s="10"/>
      <c r="D200" s="10"/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5"/>
      <c r="P200" s="10"/>
      <c r="Q200" s="10"/>
      <c r="R200" s="10"/>
      <c r="S200" s="10"/>
      <c r="T200" s="10"/>
      <c r="U200" s="10"/>
      <c r="V200" s="10"/>
      <c r="W200" s="10"/>
      <c r="X200" s="10"/>
      <c r="Y200" s="10"/>
      <c r="Z200" s="5"/>
      <c r="AA200" s="10"/>
      <c r="AB200" s="10"/>
      <c r="AC200" s="10"/>
      <c r="AD200" s="10"/>
      <c r="AE200" s="10"/>
      <c r="AF200" s="10"/>
      <c r="AG200" s="10"/>
      <c r="AH200" s="10"/>
      <c r="AI200" s="10"/>
      <c r="AJ200" s="10"/>
      <c r="AK200" s="5"/>
      <c r="AM200" s="21"/>
      <c r="AN200" s="22"/>
      <c r="AO200" s="23"/>
      <c r="AP200" s="48"/>
      <c r="AR200" s="4"/>
      <c r="AS200" s="4"/>
      <c r="AT200" s="4"/>
      <c r="AU200" s="4"/>
      <c r="AV200" s="4"/>
      <c r="AW200" s="1"/>
      <c r="AX200" s="1"/>
      <c r="AY200" s="1"/>
      <c r="AZ200" s="4"/>
    </row>
    <row r="201" spans="1:52" s="3" customFormat="1" x14ac:dyDescent="0.3">
      <c r="A201" s="6"/>
      <c r="B201" s="20"/>
      <c r="C201" s="10"/>
      <c r="D201" s="10"/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5"/>
      <c r="P201" s="10"/>
      <c r="Q201" s="10"/>
      <c r="R201" s="10"/>
      <c r="S201" s="10"/>
      <c r="T201" s="10"/>
      <c r="U201" s="10"/>
      <c r="V201" s="10"/>
      <c r="W201" s="10"/>
      <c r="X201" s="10"/>
      <c r="Y201" s="10"/>
      <c r="Z201" s="5"/>
      <c r="AA201" s="10"/>
      <c r="AB201" s="10"/>
      <c r="AC201" s="10"/>
      <c r="AD201" s="10"/>
      <c r="AE201" s="10"/>
      <c r="AF201" s="10"/>
      <c r="AG201" s="10"/>
      <c r="AH201" s="10"/>
      <c r="AI201" s="10"/>
      <c r="AJ201" s="10"/>
      <c r="AK201" s="5"/>
      <c r="AM201" s="21"/>
      <c r="AN201" s="22"/>
      <c r="AO201" s="23"/>
      <c r="AP201" s="48"/>
      <c r="AR201" s="4"/>
      <c r="AS201" s="4"/>
      <c r="AT201" s="4"/>
      <c r="AU201" s="4"/>
      <c r="AV201" s="4"/>
      <c r="AW201" s="1"/>
      <c r="AX201" s="1"/>
      <c r="AY201" s="1"/>
      <c r="AZ201" s="4"/>
    </row>
    <row r="202" spans="1:52" s="3" customFormat="1" x14ac:dyDescent="0.3">
      <c r="A202" s="6"/>
      <c r="B202" s="20"/>
      <c r="C202" s="10"/>
      <c r="D202" s="10"/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5"/>
      <c r="P202" s="10"/>
      <c r="Q202" s="10"/>
      <c r="R202" s="10"/>
      <c r="S202" s="10"/>
      <c r="T202" s="10"/>
      <c r="U202" s="10"/>
      <c r="V202" s="10"/>
      <c r="W202" s="10"/>
      <c r="X202" s="10"/>
      <c r="Y202" s="10"/>
      <c r="Z202" s="5"/>
      <c r="AA202" s="10"/>
      <c r="AB202" s="10"/>
      <c r="AC202" s="10"/>
      <c r="AD202" s="10"/>
      <c r="AE202" s="10"/>
      <c r="AF202" s="10"/>
      <c r="AG202" s="10"/>
      <c r="AH202" s="10"/>
      <c r="AI202" s="10"/>
      <c r="AJ202" s="10"/>
      <c r="AK202" s="5"/>
      <c r="AM202" s="21"/>
      <c r="AN202" s="22"/>
      <c r="AO202" s="23"/>
      <c r="AP202" s="48"/>
      <c r="AR202" s="4"/>
      <c r="AS202" s="4"/>
      <c r="AT202" s="4"/>
      <c r="AU202" s="4"/>
      <c r="AV202" s="4"/>
      <c r="AW202" s="1"/>
      <c r="AX202" s="1"/>
      <c r="AY202" s="1"/>
      <c r="AZ202" s="4"/>
    </row>
    <row r="203" spans="1:52" s="3" customFormat="1" x14ac:dyDescent="0.3">
      <c r="A203" s="6"/>
      <c r="B203" s="20"/>
      <c r="C203" s="10"/>
      <c r="D203" s="10"/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5"/>
      <c r="P203" s="10"/>
      <c r="Q203" s="10"/>
      <c r="R203" s="10"/>
      <c r="S203" s="10"/>
      <c r="T203" s="10"/>
      <c r="U203" s="10"/>
      <c r="V203" s="10"/>
      <c r="W203" s="10"/>
      <c r="X203" s="10"/>
      <c r="Y203" s="10"/>
      <c r="Z203" s="5"/>
      <c r="AA203" s="10"/>
      <c r="AB203" s="10"/>
      <c r="AC203" s="10"/>
      <c r="AD203" s="10"/>
      <c r="AE203" s="10"/>
      <c r="AF203" s="10"/>
      <c r="AG203" s="10"/>
      <c r="AH203" s="10"/>
      <c r="AI203" s="10"/>
      <c r="AJ203" s="10"/>
      <c r="AK203" s="5"/>
      <c r="AM203" s="21"/>
      <c r="AN203" s="22"/>
      <c r="AO203" s="23"/>
      <c r="AP203" s="48"/>
      <c r="AR203" s="4"/>
      <c r="AS203" s="4"/>
      <c r="AT203" s="4"/>
      <c r="AU203" s="4"/>
      <c r="AV203" s="4"/>
      <c r="AW203" s="1"/>
      <c r="AX203" s="1"/>
      <c r="AY203" s="1"/>
      <c r="AZ203" s="4"/>
    </row>
    <row r="204" spans="1:52" s="3" customFormat="1" x14ac:dyDescent="0.3">
      <c r="A204" s="6"/>
      <c r="B204" s="20"/>
      <c r="C204" s="10"/>
      <c r="D204" s="10"/>
      <c r="E204" s="10"/>
      <c r="F204" s="10"/>
      <c r="G204" s="10"/>
      <c r="H204" s="10"/>
      <c r="I204" s="10"/>
      <c r="J204" s="10"/>
      <c r="K204" s="10"/>
      <c r="L204" s="10"/>
      <c r="M204" s="10"/>
      <c r="N204" s="10"/>
      <c r="O204" s="5"/>
      <c r="P204" s="10"/>
      <c r="Q204" s="10"/>
      <c r="R204" s="10"/>
      <c r="S204" s="10"/>
      <c r="T204" s="10"/>
      <c r="U204" s="10"/>
      <c r="V204" s="10"/>
      <c r="W204" s="10"/>
      <c r="X204" s="10"/>
      <c r="Y204" s="10"/>
      <c r="Z204" s="5"/>
      <c r="AA204" s="10"/>
      <c r="AB204" s="10"/>
      <c r="AC204" s="10"/>
      <c r="AD204" s="10"/>
      <c r="AE204" s="10"/>
      <c r="AF204" s="10"/>
      <c r="AG204" s="10"/>
      <c r="AH204" s="10"/>
      <c r="AI204" s="10"/>
      <c r="AJ204" s="10"/>
      <c r="AK204" s="5"/>
      <c r="AM204" s="21"/>
      <c r="AN204" s="22"/>
      <c r="AO204" s="23"/>
      <c r="AP204" s="48"/>
      <c r="AR204" s="4"/>
      <c r="AS204" s="4"/>
      <c r="AT204" s="4"/>
      <c r="AU204" s="4"/>
      <c r="AV204" s="4"/>
      <c r="AW204" s="1"/>
      <c r="AX204" s="1"/>
      <c r="AY204" s="1"/>
      <c r="AZ204" s="4"/>
    </row>
    <row r="205" spans="1:52" s="3" customFormat="1" x14ac:dyDescent="0.3">
      <c r="A205" s="6"/>
      <c r="B205" s="20"/>
      <c r="C205" s="10"/>
      <c r="D205" s="10"/>
      <c r="E205" s="10"/>
      <c r="F205" s="10"/>
      <c r="G205" s="10"/>
      <c r="H205" s="10"/>
      <c r="I205" s="10"/>
      <c r="J205" s="10"/>
      <c r="K205" s="10"/>
      <c r="L205" s="10"/>
      <c r="M205" s="10"/>
      <c r="N205" s="10"/>
      <c r="O205" s="5"/>
      <c r="P205" s="10"/>
      <c r="Q205" s="10"/>
      <c r="R205" s="10"/>
      <c r="S205" s="10"/>
      <c r="T205" s="10"/>
      <c r="U205" s="10"/>
      <c r="V205" s="10"/>
      <c r="W205" s="10"/>
      <c r="X205" s="10"/>
      <c r="Y205" s="10"/>
      <c r="Z205" s="5"/>
      <c r="AA205" s="10"/>
      <c r="AB205" s="10"/>
      <c r="AC205" s="10"/>
      <c r="AD205" s="10"/>
      <c r="AE205" s="10"/>
      <c r="AF205" s="10"/>
      <c r="AG205" s="10"/>
      <c r="AH205" s="10"/>
      <c r="AI205" s="10"/>
      <c r="AJ205" s="10"/>
      <c r="AK205" s="5"/>
      <c r="AM205" s="21"/>
      <c r="AN205" s="22"/>
      <c r="AO205" s="23"/>
      <c r="AP205" s="48"/>
      <c r="AR205" s="4"/>
      <c r="AS205" s="4"/>
      <c r="AT205" s="4"/>
      <c r="AU205" s="4"/>
      <c r="AV205" s="4"/>
      <c r="AW205" s="1"/>
      <c r="AX205" s="1"/>
      <c r="AY205" s="1"/>
      <c r="AZ205" s="4"/>
    </row>
    <row r="206" spans="1:52" s="3" customFormat="1" x14ac:dyDescent="0.3">
      <c r="A206" s="6"/>
      <c r="B206" s="20"/>
      <c r="C206" s="10"/>
      <c r="D206" s="10"/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5"/>
      <c r="P206" s="10"/>
      <c r="Q206" s="10"/>
      <c r="R206" s="10"/>
      <c r="S206" s="10"/>
      <c r="T206" s="10"/>
      <c r="U206" s="10"/>
      <c r="V206" s="10"/>
      <c r="W206" s="10"/>
      <c r="X206" s="10"/>
      <c r="Y206" s="10"/>
      <c r="Z206" s="5"/>
      <c r="AA206" s="10"/>
      <c r="AB206" s="10"/>
      <c r="AC206" s="10"/>
      <c r="AD206" s="10"/>
      <c r="AE206" s="10"/>
      <c r="AF206" s="10"/>
      <c r="AG206" s="10"/>
      <c r="AH206" s="10"/>
      <c r="AI206" s="10"/>
      <c r="AJ206" s="10"/>
      <c r="AK206" s="5"/>
      <c r="AM206" s="21"/>
      <c r="AN206" s="22"/>
      <c r="AO206" s="23"/>
      <c r="AP206" s="48"/>
      <c r="AR206" s="4"/>
      <c r="AS206" s="4"/>
      <c r="AT206" s="4"/>
      <c r="AU206" s="4"/>
      <c r="AV206" s="4"/>
      <c r="AW206" s="1"/>
      <c r="AX206" s="1"/>
      <c r="AY206" s="1"/>
      <c r="AZ206" s="4"/>
    </row>
    <row r="207" spans="1:52" s="3" customFormat="1" x14ac:dyDescent="0.3">
      <c r="A207" s="6"/>
      <c r="B207" s="20"/>
      <c r="C207" s="10"/>
      <c r="D207" s="10"/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5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5"/>
      <c r="AA207" s="10"/>
      <c r="AB207" s="10"/>
      <c r="AC207" s="10"/>
      <c r="AD207" s="10"/>
      <c r="AE207" s="10"/>
      <c r="AF207" s="10"/>
      <c r="AG207" s="10"/>
      <c r="AH207" s="10"/>
      <c r="AI207" s="10"/>
      <c r="AJ207" s="10"/>
      <c r="AK207" s="5"/>
      <c r="AM207" s="21"/>
      <c r="AN207" s="22"/>
      <c r="AO207" s="23"/>
      <c r="AP207" s="48"/>
      <c r="AR207" s="4"/>
      <c r="AS207" s="4"/>
      <c r="AT207" s="4"/>
      <c r="AU207" s="4"/>
      <c r="AV207" s="4"/>
      <c r="AW207" s="1"/>
      <c r="AX207" s="1"/>
      <c r="AY207" s="1"/>
      <c r="AZ207" s="4"/>
    </row>
    <row r="208" spans="1:52" s="3" customFormat="1" x14ac:dyDescent="0.3">
      <c r="A208" s="6"/>
      <c r="B208" s="20"/>
      <c r="C208" s="10"/>
      <c r="D208" s="10"/>
      <c r="E208" s="10"/>
      <c r="F208" s="10"/>
      <c r="G208" s="10"/>
      <c r="H208" s="10"/>
      <c r="I208" s="10"/>
      <c r="J208" s="10"/>
      <c r="K208" s="10"/>
      <c r="L208" s="10"/>
      <c r="M208" s="10"/>
      <c r="N208" s="10"/>
      <c r="O208" s="5"/>
      <c r="P208" s="10"/>
      <c r="Q208" s="10"/>
      <c r="R208" s="10"/>
      <c r="S208" s="10"/>
      <c r="T208" s="10"/>
      <c r="U208" s="10"/>
      <c r="V208" s="10"/>
      <c r="W208" s="10"/>
      <c r="X208" s="10"/>
      <c r="Y208" s="10"/>
      <c r="Z208" s="5"/>
      <c r="AA208" s="10"/>
      <c r="AB208" s="10"/>
      <c r="AC208" s="10"/>
      <c r="AD208" s="10"/>
      <c r="AE208" s="10"/>
      <c r="AF208" s="10"/>
      <c r="AG208" s="10"/>
      <c r="AH208" s="10"/>
      <c r="AI208" s="10"/>
      <c r="AJ208" s="10"/>
      <c r="AK208" s="5"/>
      <c r="AM208" s="21"/>
      <c r="AN208" s="22"/>
      <c r="AO208" s="23"/>
      <c r="AP208" s="48"/>
      <c r="AR208" s="4"/>
      <c r="AS208" s="4"/>
      <c r="AT208" s="4"/>
      <c r="AU208" s="4"/>
      <c r="AV208" s="4"/>
      <c r="AW208" s="1"/>
      <c r="AX208" s="1"/>
      <c r="AY208" s="1"/>
      <c r="AZ208" s="4"/>
    </row>
    <row r="209" spans="1:52" s="3" customFormat="1" x14ac:dyDescent="0.3">
      <c r="A209" s="6"/>
      <c r="B209" s="20"/>
      <c r="C209" s="10"/>
      <c r="D209" s="10"/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5"/>
      <c r="P209" s="10"/>
      <c r="Q209" s="10"/>
      <c r="R209" s="10"/>
      <c r="S209" s="10"/>
      <c r="T209" s="10"/>
      <c r="U209" s="10"/>
      <c r="V209" s="10"/>
      <c r="W209" s="10"/>
      <c r="X209" s="10"/>
      <c r="Y209" s="10"/>
      <c r="Z209" s="5"/>
      <c r="AA209" s="10"/>
      <c r="AB209" s="10"/>
      <c r="AC209" s="10"/>
      <c r="AD209" s="10"/>
      <c r="AE209" s="10"/>
      <c r="AF209" s="10"/>
      <c r="AG209" s="10"/>
      <c r="AH209" s="10"/>
      <c r="AI209" s="10"/>
      <c r="AJ209" s="10"/>
      <c r="AK209" s="5"/>
      <c r="AM209" s="21"/>
      <c r="AN209" s="22"/>
      <c r="AO209" s="23"/>
      <c r="AP209" s="48"/>
      <c r="AR209" s="4"/>
      <c r="AS209" s="4"/>
      <c r="AT209" s="4"/>
      <c r="AU209" s="4"/>
      <c r="AV209" s="4"/>
      <c r="AW209" s="1"/>
      <c r="AX209" s="1"/>
      <c r="AY209" s="1"/>
      <c r="AZ209" s="4"/>
    </row>
    <row r="210" spans="1:52" s="3" customFormat="1" x14ac:dyDescent="0.3">
      <c r="A210" s="6"/>
      <c r="B210" s="20"/>
      <c r="C210" s="10"/>
      <c r="D210" s="10"/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5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5"/>
      <c r="AA210" s="10"/>
      <c r="AB210" s="10"/>
      <c r="AC210" s="10"/>
      <c r="AD210" s="10"/>
      <c r="AE210" s="10"/>
      <c r="AF210" s="10"/>
      <c r="AG210" s="10"/>
      <c r="AH210" s="10"/>
      <c r="AI210" s="10"/>
      <c r="AJ210" s="10"/>
      <c r="AK210" s="5"/>
      <c r="AM210" s="32"/>
      <c r="AN210" s="33"/>
      <c r="AO210" s="34"/>
      <c r="AP210" s="45"/>
      <c r="AR210" s="4"/>
      <c r="AS210" s="4"/>
      <c r="AT210" s="4"/>
      <c r="AU210" s="4"/>
      <c r="AV210" s="4"/>
      <c r="AW210" s="1"/>
      <c r="AX210" s="1"/>
      <c r="AY210" s="1"/>
      <c r="AZ210" s="4"/>
    </row>
    <row r="211" spans="1:52" s="3" customFormat="1" x14ac:dyDescent="0.3">
      <c r="A211" s="6"/>
      <c r="B211" s="20"/>
      <c r="C211" s="10"/>
      <c r="D211" s="10"/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5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5"/>
      <c r="AA211" s="10"/>
      <c r="AB211" s="38"/>
      <c r="AC211" s="38"/>
      <c r="AD211" s="38"/>
      <c r="AE211" s="38"/>
      <c r="AF211" s="38"/>
      <c r="AG211" s="38"/>
      <c r="AH211" s="38"/>
      <c r="AI211" s="38"/>
      <c r="AJ211" s="38"/>
      <c r="AK211" s="5"/>
      <c r="AM211" s="32"/>
      <c r="AN211" s="33"/>
      <c r="AO211" s="34"/>
      <c r="AP211" s="45"/>
      <c r="AR211" s="4"/>
      <c r="AS211" s="4"/>
      <c r="AT211" s="4"/>
      <c r="AU211" s="4"/>
      <c r="AV211" s="4"/>
      <c r="AW211" s="1"/>
      <c r="AX211" s="1"/>
      <c r="AY211" s="1"/>
      <c r="AZ211" s="4"/>
    </row>
    <row r="212" spans="1:52" s="3" customFormat="1" x14ac:dyDescent="0.3">
      <c r="A212" s="6"/>
      <c r="B212" s="20"/>
      <c r="C212" s="10"/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5"/>
      <c r="P212" s="10"/>
      <c r="Q212" s="10"/>
      <c r="R212" s="10"/>
      <c r="S212" s="10"/>
      <c r="T212" s="10"/>
      <c r="U212" s="10"/>
      <c r="V212" s="10"/>
      <c r="W212" s="10"/>
      <c r="X212" s="10"/>
      <c r="Y212" s="10"/>
      <c r="Z212" s="5"/>
      <c r="AA212" s="10"/>
      <c r="AK212" s="5"/>
      <c r="AM212" s="32"/>
      <c r="AN212" s="33"/>
      <c r="AO212" s="34"/>
      <c r="AP212" s="45"/>
      <c r="AR212" s="4"/>
      <c r="AS212" s="4"/>
      <c r="AT212" s="4"/>
      <c r="AU212" s="4"/>
      <c r="AV212" s="4"/>
      <c r="AW212" s="1"/>
      <c r="AX212" s="1"/>
      <c r="AY212" s="1"/>
      <c r="AZ212" s="4"/>
    </row>
    <row r="213" spans="1:52" s="3" customFormat="1" x14ac:dyDescent="0.3">
      <c r="A213" s="6"/>
      <c r="B213" s="20"/>
      <c r="C213" s="10"/>
      <c r="D213" s="10"/>
      <c r="E213" s="10"/>
      <c r="F213" s="10"/>
      <c r="G213" s="10"/>
      <c r="H213" s="10"/>
      <c r="I213" s="10"/>
      <c r="J213" s="10"/>
      <c r="K213" s="10"/>
      <c r="L213" s="10"/>
      <c r="M213" s="10"/>
      <c r="N213" s="10"/>
      <c r="O213" s="5"/>
      <c r="P213" s="10"/>
      <c r="Q213" s="10"/>
      <c r="R213" s="10"/>
      <c r="S213" s="10"/>
      <c r="T213" s="10"/>
      <c r="U213" s="10"/>
      <c r="V213" s="10"/>
      <c r="W213" s="10"/>
      <c r="X213" s="10"/>
      <c r="Y213" s="10"/>
      <c r="Z213" s="5"/>
      <c r="AA213" s="10"/>
      <c r="AK213" s="5"/>
      <c r="AM213" s="32"/>
      <c r="AN213" s="33"/>
      <c r="AO213" s="34"/>
      <c r="AP213" s="45"/>
      <c r="AR213" s="4"/>
      <c r="AS213" s="4"/>
      <c r="AT213" s="4"/>
      <c r="AU213" s="4"/>
      <c r="AV213" s="4"/>
      <c r="AW213" s="1"/>
      <c r="AX213" s="1"/>
      <c r="AY213" s="1"/>
      <c r="AZ213" s="4"/>
    </row>
    <row r="214" spans="1:52" s="3" customFormat="1" x14ac:dyDescent="0.3">
      <c r="A214" s="6"/>
      <c r="B214" s="20"/>
      <c r="O214" s="6"/>
      <c r="Z214" s="5"/>
      <c r="AK214" s="5"/>
      <c r="AM214" s="32"/>
      <c r="AN214" s="33"/>
      <c r="AO214" s="34"/>
      <c r="AP214" s="45"/>
      <c r="AR214" s="4"/>
      <c r="AS214" s="4"/>
      <c r="AT214" s="4"/>
      <c r="AU214" s="4"/>
      <c r="AV214" s="4"/>
      <c r="AW214" s="1"/>
      <c r="AX214" s="1"/>
      <c r="AY214" s="1"/>
      <c r="AZ214" s="4"/>
    </row>
    <row r="215" spans="1:52" s="3" customFormat="1" x14ac:dyDescent="0.3">
      <c r="A215" s="6"/>
      <c r="B215" s="20"/>
      <c r="O215" s="6"/>
      <c r="Z215" s="5"/>
      <c r="AK215" s="5"/>
      <c r="AM215" s="32"/>
      <c r="AN215" s="33"/>
      <c r="AO215" s="34"/>
      <c r="AP215" s="45"/>
      <c r="AR215" s="4"/>
      <c r="AS215" s="4"/>
      <c r="AT215" s="4"/>
      <c r="AU215" s="4"/>
      <c r="AV215" s="4"/>
      <c r="AW215" s="1"/>
      <c r="AX215" s="1"/>
      <c r="AY215" s="1"/>
      <c r="AZ215" s="4"/>
    </row>
    <row r="216" spans="1:52" s="3" customFormat="1" x14ac:dyDescent="0.3">
      <c r="A216" s="6"/>
      <c r="B216" s="20"/>
      <c r="O216" s="6"/>
      <c r="Z216" s="5"/>
      <c r="AK216" s="5"/>
      <c r="AM216" s="32"/>
      <c r="AN216" s="33"/>
      <c r="AO216" s="34"/>
      <c r="AP216" s="45"/>
      <c r="AR216" s="4"/>
      <c r="AS216" s="4"/>
      <c r="AT216" s="4"/>
      <c r="AU216" s="4"/>
      <c r="AV216" s="4"/>
      <c r="AW216" s="1"/>
      <c r="AX216" s="1"/>
      <c r="AY216" s="1"/>
      <c r="AZ216" s="4"/>
    </row>
    <row r="217" spans="1:52" s="3" customFormat="1" x14ac:dyDescent="0.3">
      <c r="A217" s="6"/>
      <c r="B217" s="20"/>
      <c r="O217" s="6"/>
      <c r="Z217" s="5"/>
      <c r="AK217" s="5"/>
      <c r="AM217" s="32"/>
      <c r="AN217" s="33"/>
      <c r="AO217" s="34"/>
      <c r="AP217" s="45"/>
      <c r="AR217" s="4"/>
      <c r="AS217" s="4"/>
      <c r="AT217" s="4"/>
      <c r="AU217" s="4"/>
      <c r="AV217" s="4"/>
      <c r="AW217" s="1"/>
      <c r="AX217" s="1"/>
      <c r="AY217" s="1"/>
      <c r="AZ217" s="4"/>
    </row>
    <row r="218" spans="1:52" s="3" customFormat="1" x14ac:dyDescent="0.3">
      <c r="A218" s="6"/>
      <c r="B218" s="20"/>
      <c r="O218" s="6"/>
      <c r="Z218" s="5"/>
      <c r="AK218" s="5"/>
      <c r="AM218" s="32"/>
      <c r="AN218" s="33"/>
      <c r="AO218" s="34"/>
      <c r="AP218" s="45"/>
      <c r="AR218" s="4"/>
      <c r="AS218" s="4"/>
      <c r="AT218" s="4"/>
      <c r="AU218" s="4"/>
      <c r="AV218" s="4"/>
      <c r="AW218" s="1"/>
      <c r="AX218" s="1"/>
      <c r="AY218" s="1"/>
      <c r="AZ218" s="4"/>
    </row>
    <row r="219" spans="1:52" s="3" customFormat="1" x14ac:dyDescent="0.3">
      <c r="A219" s="6"/>
      <c r="B219" s="20"/>
      <c r="O219" s="6"/>
      <c r="Z219" s="5"/>
      <c r="AK219" s="5"/>
      <c r="AM219" s="32"/>
      <c r="AN219" s="33"/>
      <c r="AO219" s="34"/>
      <c r="AP219" s="45"/>
      <c r="AR219" s="4"/>
      <c r="AS219" s="4"/>
      <c r="AT219" s="4"/>
      <c r="AU219" s="4"/>
      <c r="AV219" s="4"/>
      <c r="AW219" s="1"/>
      <c r="AX219" s="1"/>
      <c r="AY219" s="1"/>
      <c r="AZ219" s="4"/>
    </row>
    <row r="220" spans="1:52" s="3" customFormat="1" x14ac:dyDescent="0.3">
      <c r="A220" s="6"/>
      <c r="B220" s="20"/>
      <c r="O220" s="6"/>
      <c r="Z220" s="5"/>
      <c r="AK220" s="5"/>
      <c r="AM220" s="32"/>
      <c r="AN220" s="33"/>
      <c r="AO220" s="34"/>
      <c r="AP220" s="45"/>
      <c r="AR220" s="4"/>
      <c r="AS220" s="4"/>
      <c r="AT220" s="4"/>
      <c r="AU220" s="4"/>
      <c r="AV220" s="4"/>
      <c r="AW220" s="1"/>
      <c r="AX220" s="1"/>
      <c r="AY220" s="1"/>
      <c r="AZ220" s="4"/>
    </row>
    <row r="221" spans="1:52" s="3" customFormat="1" x14ac:dyDescent="0.3">
      <c r="A221" s="6"/>
      <c r="B221" s="20"/>
      <c r="O221" s="6"/>
      <c r="Z221" s="5"/>
      <c r="AK221" s="5"/>
      <c r="AM221" s="32"/>
      <c r="AN221" s="33"/>
      <c r="AO221" s="34"/>
      <c r="AP221" s="45"/>
      <c r="AR221" s="4"/>
      <c r="AS221" s="4"/>
      <c r="AT221" s="4"/>
      <c r="AU221" s="4"/>
      <c r="AV221" s="4"/>
      <c r="AW221" s="1"/>
      <c r="AX221" s="1"/>
      <c r="AY221" s="1"/>
      <c r="AZ221" s="4"/>
    </row>
    <row r="222" spans="1:52" s="3" customFormat="1" x14ac:dyDescent="0.3">
      <c r="A222" s="6"/>
      <c r="B222" s="20"/>
      <c r="O222" s="6"/>
      <c r="Z222" s="5"/>
      <c r="AK222" s="5"/>
      <c r="AM222" s="32"/>
      <c r="AN222" s="33"/>
      <c r="AO222" s="34"/>
      <c r="AP222" s="45"/>
      <c r="AR222" s="4"/>
      <c r="AS222" s="4"/>
      <c r="AT222" s="4"/>
      <c r="AU222" s="4"/>
      <c r="AV222" s="4"/>
      <c r="AW222" s="1"/>
      <c r="AX222" s="1"/>
      <c r="AY222" s="1"/>
      <c r="AZ222" s="4"/>
    </row>
    <row r="223" spans="1:52" s="3" customFormat="1" x14ac:dyDescent="0.3">
      <c r="A223" s="6"/>
      <c r="B223" s="20"/>
      <c r="O223" s="6"/>
      <c r="Z223" s="5"/>
      <c r="AK223" s="5"/>
      <c r="AM223" s="32"/>
      <c r="AN223" s="33"/>
      <c r="AO223" s="34"/>
      <c r="AP223" s="45"/>
      <c r="AR223" s="4"/>
      <c r="AS223" s="4"/>
      <c r="AT223" s="4"/>
      <c r="AU223" s="4"/>
      <c r="AV223" s="4"/>
      <c r="AW223" s="1"/>
      <c r="AX223" s="1"/>
      <c r="AY223" s="1"/>
      <c r="AZ223" s="4"/>
    </row>
    <row r="224" spans="1:52" s="3" customFormat="1" x14ac:dyDescent="0.3">
      <c r="A224" s="6"/>
      <c r="B224" s="20"/>
      <c r="O224" s="6"/>
      <c r="Z224" s="5"/>
      <c r="AK224" s="5"/>
      <c r="AM224" s="32"/>
      <c r="AN224" s="33"/>
      <c r="AO224" s="34"/>
      <c r="AP224" s="45"/>
      <c r="AR224" s="4"/>
      <c r="AS224" s="4"/>
      <c r="AT224" s="4"/>
      <c r="AU224" s="4"/>
      <c r="AV224" s="4"/>
      <c r="AW224" s="1"/>
      <c r="AX224" s="1"/>
      <c r="AY224" s="1"/>
      <c r="AZ224" s="4"/>
    </row>
    <row r="225" spans="1:52" s="3" customFormat="1" x14ac:dyDescent="0.3">
      <c r="A225" s="6"/>
      <c r="B225" s="20"/>
      <c r="O225" s="6"/>
      <c r="Z225" s="5"/>
      <c r="AK225" s="5"/>
      <c r="AM225" s="32"/>
      <c r="AN225" s="33"/>
      <c r="AO225" s="34"/>
      <c r="AP225" s="45"/>
      <c r="AR225" s="4"/>
      <c r="AS225" s="4"/>
      <c r="AT225" s="4"/>
      <c r="AU225" s="4"/>
      <c r="AV225" s="4"/>
      <c r="AW225" s="1"/>
      <c r="AX225" s="1"/>
      <c r="AY225" s="1"/>
      <c r="AZ225" s="4"/>
    </row>
    <row r="226" spans="1:52" s="3" customFormat="1" x14ac:dyDescent="0.3">
      <c r="A226" s="6"/>
      <c r="B226" s="20"/>
      <c r="O226" s="6"/>
      <c r="Z226" s="5"/>
      <c r="AK226" s="5"/>
      <c r="AM226" s="32"/>
      <c r="AN226" s="33"/>
      <c r="AO226" s="34"/>
      <c r="AP226" s="45"/>
      <c r="AR226" s="4"/>
      <c r="AS226" s="4"/>
      <c r="AT226" s="4"/>
      <c r="AU226" s="4"/>
      <c r="AV226" s="4"/>
      <c r="AW226" s="1"/>
      <c r="AX226" s="1"/>
      <c r="AY226" s="1"/>
      <c r="AZ226" s="4"/>
    </row>
    <row r="227" spans="1:52" s="3" customFormat="1" x14ac:dyDescent="0.3">
      <c r="A227" s="6"/>
      <c r="B227" s="20"/>
      <c r="O227" s="6"/>
      <c r="Z227" s="5"/>
      <c r="AK227" s="5"/>
      <c r="AM227" s="32"/>
      <c r="AN227" s="33"/>
      <c r="AO227" s="34"/>
      <c r="AP227" s="45"/>
      <c r="AR227" s="4"/>
      <c r="AS227" s="4"/>
      <c r="AT227" s="4"/>
      <c r="AU227" s="4"/>
      <c r="AV227" s="4"/>
      <c r="AW227" s="1"/>
      <c r="AX227" s="1"/>
      <c r="AY227" s="1"/>
      <c r="AZ227" s="4"/>
    </row>
    <row r="228" spans="1:52" s="3" customFormat="1" x14ac:dyDescent="0.3">
      <c r="A228" s="6"/>
      <c r="B228" s="20"/>
      <c r="O228" s="6"/>
      <c r="Z228" s="5"/>
      <c r="AK228" s="5"/>
      <c r="AM228" s="32"/>
      <c r="AN228" s="33"/>
      <c r="AO228" s="34"/>
      <c r="AP228" s="45"/>
      <c r="AR228" s="4"/>
      <c r="AS228" s="4"/>
      <c r="AT228" s="4"/>
      <c r="AU228" s="4"/>
      <c r="AV228" s="4"/>
      <c r="AW228" s="1"/>
      <c r="AX228" s="1"/>
      <c r="AY228" s="1"/>
      <c r="AZ228" s="4"/>
    </row>
    <row r="229" spans="1:52" s="3" customFormat="1" x14ac:dyDescent="0.3">
      <c r="A229" s="6"/>
      <c r="B229" s="20"/>
      <c r="O229" s="6"/>
      <c r="Z229" s="5"/>
      <c r="AK229" s="5"/>
      <c r="AM229" s="32"/>
      <c r="AN229" s="33"/>
      <c r="AO229" s="34"/>
      <c r="AP229" s="45"/>
      <c r="AR229" s="4"/>
      <c r="AS229" s="4"/>
      <c r="AT229" s="4"/>
      <c r="AU229" s="4"/>
      <c r="AV229" s="4"/>
      <c r="AW229" s="1"/>
      <c r="AX229" s="1"/>
      <c r="AY229" s="1"/>
      <c r="AZ229" s="4"/>
    </row>
    <row r="230" spans="1:52" s="3" customFormat="1" x14ac:dyDescent="0.3">
      <c r="A230" s="6"/>
      <c r="B230" s="20"/>
      <c r="O230" s="6"/>
      <c r="Z230" s="5"/>
      <c r="AK230" s="5"/>
      <c r="AM230" s="32"/>
      <c r="AN230" s="33"/>
      <c r="AO230" s="34"/>
      <c r="AP230" s="45"/>
      <c r="AR230" s="4"/>
      <c r="AS230" s="4"/>
      <c r="AT230" s="4"/>
      <c r="AU230" s="4"/>
      <c r="AV230" s="4"/>
      <c r="AW230" s="1"/>
      <c r="AX230" s="1"/>
      <c r="AY230" s="1"/>
      <c r="AZ230" s="4"/>
    </row>
    <row r="231" spans="1:52" s="3" customFormat="1" x14ac:dyDescent="0.3">
      <c r="A231" s="6"/>
      <c r="B231" s="20"/>
      <c r="O231" s="6"/>
      <c r="Z231" s="5"/>
      <c r="AK231" s="5"/>
      <c r="AM231" s="32"/>
      <c r="AN231" s="33"/>
      <c r="AO231" s="34"/>
      <c r="AP231" s="45"/>
      <c r="AR231" s="4"/>
      <c r="AS231" s="4"/>
      <c r="AT231" s="4"/>
      <c r="AU231" s="4"/>
      <c r="AV231" s="4"/>
      <c r="AW231" s="1"/>
      <c r="AX231" s="1"/>
      <c r="AY231" s="1"/>
      <c r="AZ231" s="4"/>
    </row>
    <row r="232" spans="1:52" s="3" customFormat="1" x14ac:dyDescent="0.3">
      <c r="A232" s="6"/>
      <c r="B232" s="20"/>
      <c r="O232" s="6"/>
      <c r="Z232" s="5"/>
      <c r="AK232" s="5"/>
      <c r="AM232" s="32"/>
      <c r="AN232" s="33"/>
      <c r="AO232" s="34"/>
      <c r="AP232" s="45"/>
      <c r="AR232" s="4"/>
      <c r="AS232" s="4"/>
      <c r="AT232" s="4"/>
      <c r="AU232" s="4"/>
      <c r="AV232" s="4"/>
      <c r="AW232" s="1"/>
      <c r="AX232" s="1"/>
      <c r="AY232" s="1"/>
      <c r="AZ232" s="4"/>
    </row>
    <row r="233" spans="1:52" s="3" customFormat="1" x14ac:dyDescent="0.3">
      <c r="A233" s="6"/>
      <c r="B233" s="20"/>
      <c r="O233" s="6"/>
      <c r="Z233" s="5"/>
      <c r="AK233" s="5"/>
      <c r="AM233" s="32"/>
      <c r="AN233" s="33"/>
      <c r="AO233" s="34"/>
      <c r="AP233" s="45"/>
      <c r="AR233" s="4"/>
      <c r="AS233" s="4"/>
      <c r="AT233" s="4"/>
      <c r="AU233" s="4"/>
      <c r="AV233" s="4"/>
      <c r="AW233" s="1"/>
      <c r="AX233" s="1"/>
      <c r="AY233" s="1"/>
      <c r="AZ233" s="4"/>
    </row>
    <row r="234" spans="1:52" s="3" customFormat="1" x14ac:dyDescent="0.3">
      <c r="A234" s="6"/>
      <c r="B234" s="20"/>
      <c r="O234" s="6"/>
      <c r="Z234" s="5"/>
      <c r="AK234" s="5"/>
      <c r="AM234" s="32"/>
      <c r="AN234" s="33"/>
      <c r="AO234" s="34"/>
      <c r="AP234" s="45"/>
      <c r="AR234" s="4"/>
      <c r="AS234" s="4"/>
      <c r="AT234" s="4"/>
      <c r="AU234" s="4"/>
      <c r="AV234" s="4"/>
      <c r="AW234" s="1"/>
      <c r="AX234" s="1"/>
      <c r="AY234" s="1"/>
      <c r="AZ234" s="4"/>
    </row>
    <row r="235" spans="1:52" s="3" customFormat="1" x14ac:dyDescent="0.3">
      <c r="A235" s="6"/>
      <c r="B235" s="20"/>
      <c r="O235" s="6"/>
      <c r="Z235" s="5"/>
      <c r="AK235" s="5"/>
      <c r="AM235" s="32"/>
      <c r="AN235" s="33"/>
      <c r="AO235" s="34"/>
      <c r="AP235" s="45"/>
      <c r="AR235" s="4"/>
      <c r="AS235" s="4"/>
      <c r="AT235" s="4"/>
      <c r="AU235" s="4"/>
      <c r="AV235" s="4"/>
      <c r="AW235" s="1"/>
      <c r="AX235" s="1"/>
      <c r="AY235" s="1"/>
      <c r="AZ235" s="4"/>
    </row>
    <row r="236" spans="1:52" s="3" customFormat="1" x14ac:dyDescent="0.3">
      <c r="A236" s="6"/>
      <c r="B236" s="20"/>
      <c r="O236" s="6"/>
      <c r="Z236" s="5"/>
      <c r="AK236" s="5"/>
      <c r="AM236" s="32"/>
      <c r="AN236" s="33"/>
      <c r="AO236" s="34"/>
      <c r="AP236" s="45"/>
      <c r="AR236" s="4"/>
      <c r="AS236" s="4"/>
      <c r="AT236" s="4"/>
      <c r="AU236" s="4"/>
      <c r="AV236" s="4"/>
      <c r="AW236" s="1"/>
      <c r="AX236" s="1"/>
      <c r="AY236" s="1"/>
      <c r="AZ236" s="4"/>
    </row>
    <row r="237" spans="1:52" s="3" customFormat="1" x14ac:dyDescent="0.3">
      <c r="A237" s="6"/>
      <c r="B237" s="20"/>
      <c r="O237" s="6"/>
      <c r="Z237" s="5"/>
      <c r="AK237" s="5"/>
      <c r="AM237" s="32"/>
      <c r="AN237" s="33"/>
      <c r="AO237" s="34"/>
      <c r="AP237" s="45"/>
      <c r="AR237" s="4"/>
      <c r="AS237" s="4"/>
      <c r="AT237" s="4"/>
      <c r="AU237" s="4"/>
      <c r="AV237" s="4"/>
      <c r="AW237" s="1"/>
      <c r="AX237" s="1"/>
      <c r="AY237" s="1"/>
      <c r="AZ237" s="4"/>
    </row>
    <row r="238" spans="1:52" s="3" customFormat="1" x14ac:dyDescent="0.3">
      <c r="A238" s="6"/>
      <c r="B238" s="20"/>
      <c r="O238" s="6"/>
      <c r="Z238" s="5"/>
      <c r="AK238" s="5"/>
      <c r="AM238" s="32"/>
      <c r="AN238" s="33"/>
      <c r="AO238" s="34"/>
      <c r="AP238" s="45"/>
      <c r="AR238" s="4"/>
      <c r="AS238" s="4"/>
      <c r="AT238" s="4"/>
      <c r="AU238" s="4"/>
      <c r="AV238" s="4"/>
      <c r="AW238" s="1"/>
      <c r="AX238" s="1"/>
      <c r="AY238" s="1"/>
      <c r="AZ238" s="4"/>
    </row>
    <row r="239" spans="1:52" s="3" customFormat="1" x14ac:dyDescent="0.3">
      <c r="A239" s="6"/>
      <c r="B239" s="20"/>
      <c r="O239" s="6"/>
      <c r="Z239" s="5"/>
      <c r="AK239" s="5"/>
      <c r="AM239" s="32"/>
      <c r="AN239" s="33"/>
      <c r="AO239" s="34"/>
      <c r="AP239" s="45"/>
      <c r="AR239" s="4"/>
      <c r="AS239" s="4"/>
      <c r="AT239" s="4"/>
      <c r="AU239" s="4"/>
      <c r="AV239" s="4"/>
      <c r="AW239" s="1"/>
      <c r="AX239" s="1"/>
      <c r="AY239" s="1"/>
      <c r="AZ239" s="4"/>
    </row>
    <row r="240" spans="1:52" s="3" customFormat="1" x14ac:dyDescent="0.3">
      <c r="A240" s="6"/>
      <c r="B240" s="20"/>
      <c r="O240" s="6"/>
      <c r="Z240" s="5"/>
      <c r="AK240" s="5"/>
      <c r="AM240" s="32"/>
      <c r="AN240" s="33"/>
      <c r="AO240" s="34"/>
      <c r="AP240" s="45"/>
      <c r="AR240" s="4"/>
      <c r="AS240" s="4"/>
      <c r="AT240" s="4"/>
      <c r="AU240" s="4"/>
      <c r="AV240" s="4"/>
      <c r="AW240" s="1"/>
      <c r="AX240" s="1"/>
      <c r="AY240" s="1"/>
      <c r="AZ240" s="4"/>
    </row>
    <row r="241" spans="1:52" s="3" customFormat="1" x14ac:dyDescent="0.3">
      <c r="A241" s="6"/>
      <c r="B241" s="20"/>
      <c r="O241" s="6"/>
      <c r="Z241" s="5"/>
      <c r="AK241" s="5"/>
      <c r="AM241" s="32"/>
      <c r="AN241" s="33"/>
      <c r="AO241" s="34"/>
      <c r="AP241" s="45"/>
      <c r="AR241" s="4"/>
      <c r="AS241" s="4"/>
      <c r="AT241" s="4"/>
      <c r="AU241" s="4"/>
      <c r="AV241" s="4"/>
      <c r="AW241" s="1"/>
      <c r="AX241" s="1"/>
      <c r="AY241" s="1"/>
      <c r="AZ241" s="4"/>
    </row>
    <row r="242" spans="1:52" s="3" customFormat="1" x14ac:dyDescent="0.3">
      <c r="A242" s="6"/>
      <c r="B242" s="20"/>
      <c r="O242" s="6"/>
      <c r="Z242" s="5"/>
      <c r="AK242" s="5"/>
      <c r="AM242" s="32"/>
      <c r="AN242" s="33"/>
      <c r="AO242" s="34"/>
      <c r="AP242" s="45"/>
      <c r="AR242" s="4"/>
      <c r="AS242" s="4"/>
      <c r="AT242" s="4"/>
      <c r="AU242" s="4"/>
      <c r="AV242" s="4"/>
      <c r="AW242" s="1"/>
      <c r="AX242" s="1"/>
      <c r="AY242" s="1"/>
      <c r="AZ242" s="4"/>
    </row>
    <row r="243" spans="1:52" s="3" customFormat="1" x14ac:dyDescent="0.3">
      <c r="A243" s="6"/>
      <c r="B243" s="20"/>
      <c r="O243" s="6"/>
      <c r="Z243" s="5"/>
      <c r="AK243" s="5"/>
      <c r="AM243" s="32"/>
      <c r="AN243" s="33"/>
      <c r="AO243" s="34"/>
      <c r="AP243" s="45"/>
      <c r="AR243" s="4"/>
      <c r="AS243" s="4"/>
      <c r="AT243" s="4"/>
      <c r="AU243" s="4"/>
      <c r="AV243" s="4"/>
      <c r="AW243" s="1"/>
      <c r="AX243" s="1"/>
      <c r="AY243" s="1"/>
      <c r="AZ243" s="4"/>
    </row>
    <row r="244" spans="1:52" s="3" customFormat="1" x14ac:dyDescent="0.3">
      <c r="A244" s="6"/>
      <c r="B244" s="20"/>
      <c r="O244" s="6"/>
      <c r="Z244" s="5"/>
      <c r="AK244" s="5"/>
      <c r="AM244" s="32"/>
      <c r="AN244" s="33"/>
      <c r="AO244" s="34"/>
      <c r="AP244" s="45"/>
      <c r="AR244" s="4"/>
      <c r="AS244" s="4"/>
      <c r="AT244" s="4"/>
      <c r="AU244" s="4"/>
      <c r="AV244" s="4"/>
      <c r="AW244" s="1"/>
      <c r="AX244" s="1"/>
      <c r="AY244" s="1"/>
      <c r="AZ244" s="4"/>
    </row>
    <row r="245" spans="1:52" s="3" customFormat="1" x14ac:dyDescent="0.3">
      <c r="A245" s="6"/>
      <c r="B245" s="20"/>
      <c r="O245" s="6"/>
      <c r="Z245" s="5"/>
      <c r="AK245" s="5"/>
      <c r="AM245" s="32"/>
      <c r="AN245" s="33"/>
      <c r="AO245" s="34"/>
      <c r="AP245" s="45"/>
      <c r="AR245" s="4"/>
      <c r="AS245" s="4"/>
      <c r="AT245" s="4"/>
      <c r="AU245" s="4"/>
      <c r="AV245" s="4"/>
      <c r="AW245" s="1"/>
      <c r="AX245" s="1"/>
      <c r="AY245" s="1"/>
      <c r="AZ245" s="4"/>
    </row>
    <row r="246" spans="1:52" s="3" customFormat="1" x14ac:dyDescent="0.3">
      <c r="A246" s="6"/>
      <c r="B246" s="20"/>
      <c r="O246" s="6"/>
      <c r="Z246" s="5"/>
      <c r="AK246" s="5"/>
      <c r="AM246" s="32"/>
      <c r="AN246" s="33"/>
      <c r="AO246" s="34"/>
      <c r="AP246" s="45"/>
      <c r="AR246" s="4"/>
      <c r="AS246" s="4"/>
      <c r="AT246" s="4"/>
      <c r="AU246" s="4"/>
      <c r="AV246" s="4"/>
      <c r="AW246" s="1"/>
      <c r="AX246" s="1"/>
      <c r="AY246" s="1"/>
      <c r="AZ246" s="4"/>
    </row>
    <row r="247" spans="1:52" s="3" customFormat="1" x14ac:dyDescent="0.3">
      <c r="A247" s="6"/>
      <c r="B247" s="20"/>
      <c r="O247" s="6"/>
      <c r="Z247" s="5"/>
      <c r="AK247" s="5"/>
      <c r="AM247" s="32"/>
      <c r="AN247" s="33"/>
      <c r="AO247" s="34"/>
      <c r="AP247" s="45"/>
      <c r="AR247" s="4"/>
      <c r="AS247" s="4"/>
      <c r="AT247" s="4"/>
      <c r="AU247" s="4"/>
      <c r="AV247" s="4"/>
      <c r="AW247" s="1"/>
      <c r="AX247" s="1"/>
      <c r="AY247" s="1"/>
      <c r="AZ247" s="4"/>
    </row>
    <row r="248" spans="1:52" s="3" customFormat="1" x14ac:dyDescent="0.3">
      <c r="A248" s="6"/>
      <c r="B248" s="20"/>
      <c r="O248" s="6"/>
      <c r="Z248" s="5"/>
      <c r="AK248" s="5"/>
      <c r="AM248" s="32"/>
      <c r="AN248" s="33"/>
      <c r="AO248" s="34"/>
      <c r="AP248" s="45"/>
      <c r="AR248" s="4"/>
      <c r="AS248" s="4"/>
      <c r="AT248" s="4"/>
      <c r="AU248" s="4"/>
      <c r="AV248" s="4"/>
      <c r="AW248" s="1"/>
      <c r="AX248" s="1"/>
      <c r="AY248" s="1"/>
      <c r="AZ248" s="4"/>
    </row>
    <row r="249" spans="1:52" s="3" customFormat="1" x14ac:dyDescent="0.3">
      <c r="A249" s="6"/>
      <c r="B249" s="20"/>
      <c r="O249" s="6"/>
      <c r="Z249" s="5"/>
      <c r="AK249" s="5"/>
      <c r="AM249" s="32"/>
      <c r="AN249" s="33"/>
      <c r="AO249" s="34"/>
      <c r="AP249" s="45"/>
      <c r="AR249" s="4"/>
      <c r="AS249" s="4"/>
      <c r="AT249" s="4"/>
      <c r="AU249" s="4"/>
      <c r="AV249" s="4"/>
      <c r="AW249" s="1"/>
      <c r="AX249" s="1"/>
      <c r="AY249" s="1"/>
      <c r="AZ249" s="4"/>
    </row>
    <row r="250" spans="1:52" s="3" customFormat="1" x14ac:dyDescent="0.3">
      <c r="A250" s="6"/>
      <c r="B250" s="20"/>
      <c r="O250" s="6"/>
      <c r="Z250" s="5"/>
      <c r="AK250" s="5"/>
      <c r="AM250" s="32"/>
      <c r="AN250" s="33"/>
      <c r="AO250" s="34"/>
      <c r="AP250" s="45"/>
      <c r="AR250" s="4"/>
      <c r="AS250" s="4"/>
      <c r="AT250" s="4"/>
      <c r="AU250" s="4"/>
      <c r="AV250" s="4"/>
      <c r="AW250" s="1"/>
      <c r="AX250" s="1"/>
      <c r="AY250" s="1"/>
      <c r="AZ250" s="4"/>
    </row>
    <row r="251" spans="1:52" s="3" customFormat="1" x14ac:dyDescent="0.3">
      <c r="A251" s="6"/>
      <c r="B251" s="20"/>
      <c r="O251" s="6"/>
      <c r="Z251" s="5"/>
      <c r="AK251" s="5"/>
      <c r="AM251" s="32"/>
      <c r="AN251" s="33"/>
      <c r="AO251" s="34"/>
      <c r="AP251" s="45"/>
      <c r="AR251" s="4"/>
      <c r="AS251" s="4"/>
      <c r="AT251" s="4"/>
      <c r="AU251" s="4"/>
      <c r="AV251" s="4"/>
      <c r="AW251" s="1"/>
      <c r="AX251" s="1"/>
      <c r="AY251" s="1"/>
      <c r="AZ251" s="4"/>
    </row>
    <row r="252" spans="1:52" s="3" customFormat="1" x14ac:dyDescent="0.3">
      <c r="A252" s="6"/>
      <c r="B252" s="20"/>
      <c r="O252" s="6"/>
      <c r="Z252" s="5"/>
      <c r="AK252" s="5"/>
      <c r="AM252" s="32"/>
      <c r="AN252" s="33"/>
      <c r="AO252" s="34"/>
      <c r="AP252" s="45"/>
      <c r="AR252" s="4"/>
      <c r="AS252" s="4"/>
      <c r="AT252" s="4"/>
      <c r="AU252" s="4"/>
      <c r="AV252" s="4"/>
      <c r="AW252" s="1"/>
      <c r="AX252" s="1"/>
      <c r="AY252" s="1"/>
      <c r="AZ252" s="4"/>
    </row>
    <row r="253" spans="1:52" s="3" customFormat="1" x14ac:dyDescent="0.3">
      <c r="A253" s="6"/>
      <c r="B253" s="20"/>
      <c r="O253" s="6"/>
      <c r="Z253" s="5"/>
      <c r="AK253" s="5"/>
      <c r="AM253" s="32"/>
      <c r="AN253" s="33"/>
      <c r="AO253" s="34"/>
      <c r="AP253" s="45"/>
      <c r="AR253" s="4"/>
      <c r="AS253" s="4"/>
      <c r="AT253" s="4"/>
      <c r="AU253" s="4"/>
      <c r="AV253" s="4"/>
      <c r="AW253" s="1"/>
      <c r="AX253" s="1"/>
      <c r="AY253" s="1"/>
      <c r="AZ253" s="4"/>
    </row>
    <row r="254" spans="1:52" s="3" customFormat="1" x14ac:dyDescent="0.3">
      <c r="A254" s="6"/>
      <c r="B254" s="20"/>
      <c r="O254" s="6"/>
      <c r="Z254" s="5"/>
      <c r="AK254" s="5"/>
      <c r="AM254" s="32"/>
      <c r="AN254" s="33"/>
      <c r="AO254" s="34"/>
      <c r="AP254" s="45"/>
      <c r="AR254" s="4"/>
      <c r="AS254" s="4"/>
      <c r="AT254" s="4"/>
      <c r="AU254" s="4"/>
      <c r="AV254" s="4"/>
      <c r="AW254" s="1"/>
      <c r="AX254" s="1"/>
      <c r="AY254" s="1"/>
      <c r="AZ254" s="4"/>
    </row>
    <row r="255" spans="1:52" s="3" customFormat="1" x14ac:dyDescent="0.3">
      <c r="A255" s="6"/>
      <c r="B255" s="20"/>
      <c r="O255" s="6"/>
      <c r="Z255" s="5"/>
      <c r="AK255" s="5"/>
      <c r="AM255" s="32"/>
      <c r="AN255" s="33"/>
      <c r="AO255" s="34"/>
      <c r="AP255" s="45"/>
      <c r="AR255" s="4"/>
      <c r="AS255" s="4"/>
      <c r="AT255" s="4"/>
      <c r="AU255" s="4"/>
      <c r="AV255" s="4"/>
      <c r="AW255" s="1"/>
      <c r="AX255" s="1"/>
      <c r="AY255" s="1"/>
      <c r="AZ255" s="4"/>
    </row>
    <row r="256" spans="1:52" s="3" customFormat="1" x14ac:dyDescent="0.3">
      <c r="A256" s="6"/>
      <c r="B256" s="20"/>
      <c r="O256" s="6"/>
      <c r="Z256" s="5"/>
      <c r="AK256" s="5"/>
      <c r="AM256" s="32"/>
      <c r="AN256" s="33"/>
      <c r="AO256" s="34"/>
      <c r="AP256" s="45"/>
      <c r="AR256" s="4"/>
      <c r="AS256" s="4"/>
      <c r="AT256" s="4"/>
      <c r="AU256" s="4"/>
      <c r="AV256" s="4"/>
      <c r="AW256" s="1"/>
      <c r="AX256" s="1"/>
      <c r="AY256" s="1"/>
      <c r="AZ256" s="4"/>
    </row>
    <row r="257" spans="1:52" s="3" customFormat="1" x14ac:dyDescent="0.3">
      <c r="A257" s="6"/>
      <c r="B257" s="20"/>
      <c r="O257" s="6"/>
      <c r="Z257" s="5"/>
      <c r="AK257" s="5"/>
      <c r="AM257" s="32"/>
      <c r="AN257" s="33"/>
      <c r="AO257" s="34"/>
      <c r="AP257" s="45"/>
      <c r="AR257" s="4"/>
      <c r="AS257" s="4"/>
      <c r="AT257" s="4"/>
      <c r="AU257" s="4"/>
      <c r="AV257" s="4"/>
      <c r="AW257" s="1"/>
      <c r="AX257" s="1"/>
      <c r="AY257" s="1"/>
      <c r="AZ257" s="4"/>
    </row>
    <row r="258" spans="1:52" s="3" customFormat="1" x14ac:dyDescent="0.3">
      <c r="A258" s="6"/>
      <c r="B258" s="20"/>
      <c r="O258" s="6"/>
      <c r="Z258" s="5"/>
      <c r="AK258" s="5"/>
      <c r="AM258" s="32"/>
      <c r="AN258" s="33"/>
      <c r="AO258" s="34"/>
      <c r="AP258" s="45"/>
      <c r="AR258" s="4"/>
      <c r="AS258" s="4"/>
      <c r="AT258" s="4"/>
      <c r="AU258" s="4"/>
      <c r="AV258" s="4"/>
      <c r="AW258" s="1"/>
      <c r="AX258" s="1"/>
      <c r="AY258" s="1"/>
      <c r="AZ258" s="4"/>
    </row>
    <row r="259" spans="1:52" s="3" customFormat="1" x14ac:dyDescent="0.3">
      <c r="A259" s="6"/>
      <c r="B259" s="20"/>
      <c r="O259" s="6"/>
      <c r="Z259" s="5"/>
      <c r="AK259" s="5"/>
      <c r="AM259" s="32"/>
      <c r="AN259" s="33"/>
      <c r="AO259" s="34"/>
      <c r="AP259" s="45"/>
      <c r="AR259" s="4"/>
      <c r="AS259" s="4"/>
      <c r="AT259" s="4"/>
      <c r="AU259" s="4"/>
      <c r="AV259" s="4"/>
      <c r="AW259" s="1"/>
      <c r="AX259" s="1"/>
      <c r="AY259" s="1"/>
      <c r="AZ259" s="4"/>
    </row>
    <row r="260" spans="1:52" s="3" customFormat="1" x14ac:dyDescent="0.3">
      <c r="A260" s="6"/>
      <c r="B260" s="20"/>
      <c r="O260" s="6"/>
      <c r="Z260" s="5"/>
      <c r="AK260" s="5"/>
      <c r="AM260" s="32"/>
      <c r="AN260" s="33"/>
      <c r="AO260" s="34"/>
      <c r="AP260" s="45"/>
      <c r="AR260" s="4"/>
      <c r="AS260" s="4"/>
      <c r="AT260" s="4"/>
      <c r="AU260" s="4"/>
      <c r="AV260" s="4"/>
      <c r="AW260" s="1"/>
      <c r="AX260" s="1"/>
      <c r="AY260" s="1"/>
      <c r="AZ260" s="4"/>
    </row>
    <row r="261" spans="1:52" s="3" customFormat="1" x14ac:dyDescent="0.3">
      <c r="A261" s="6"/>
      <c r="B261" s="20"/>
      <c r="O261" s="6"/>
      <c r="Z261" s="5"/>
      <c r="AK261" s="5"/>
      <c r="AM261" s="32"/>
      <c r="AN261" s="33"/>
      <c r="AO261" s="34"/>
      <c r="AP261" s="45"/>
      <c r="AR261" s="4"/>
      <c r="AS261" s="4"/>
      <c r="AT261" s="4"/>
      <c r="AU261" s="4"/>
      <c r="AV261" s="4"/>
      <c r="AW261" s="1"/>
      <c r="AX261" s="1"/>
      <c r="AY261" s="1"/>
      <c r="AZ261" s="4"/>
    </row>
    <row r="262" spans="1:52" s="3" customFormat="1" x14ac:dyDescent="0.3">
      <c r="A262" s="6"/>
      <c r="B262" s="20"/>
      <c r="O262" s="6"/>
      <c r="Z262" s="5"/>
      <c r="AK262" s="5"/>
      <c r="AM262" s="32"/>
      <c r="AN262" s="33"/>
      <c r="AO262" s="34"/>
      <c r="AP262" s="45"/>
      <c r="AR262" s="4"/>
      <c r="AS262" s="4"/>
      <c r="AT262" s="4"/>
      <c r="AU262" s="4"/>
      <c r="AV262" s="4"/>
      <c r="AW262" s="1"/>
      <c r="AX262" s="1"/>
      <c r="AY262" s="1"/>
      <c r="AZ262" s="4"/>
    </row>
    <row r="263" spans="1:52" s="3" customFormat="1" x14ac:dyDescent="0.3">
      <c r="A263" s="6"/>
      <c r="B263" s="20"/>
      <c r="O263" s="6"/>
      <c r="Z263" s="5"/>
      <c r="AK263" s="5"/>
      <c r="AM263" s="32"/>
      <c r="AN263" s="33"/>
      <c r="AO263" s="34"/>
      <c r="AP263" s="45"/>
      <c r="AR263" s="4"/>
      <c r="AS263" s="4"/>
      <c r="AT263" s="4"/>
      <c r="AU263" s="4"/>
      <c r="AV263" s="4"/>
      <c r="AW263" s="1"/>
      <c r="AX263" s="1"/>
      <c r="AY263" s="1"/>
      <c r="AZ263" s="4"/>
    </row>
    <row r="264" spans="1:52" s="3" customFormat="1" x14ac:dyDescent="0.3">
      <c r="A264" s="6"/>
      <c r="B264" s="20"/>
      <c r="O264" s="6"/>
      <c r="Z264" s="5"/>
      <c r="AK264" s="5"/>
      <c r="AM264" s="32"/>
      <c r="AN264" s="33"/>
      <c r="AO264" s="34"/>
      <c r="AP264" s="45"/>
      <c r="AR264" s="4"/>
      <c r="AS264" s="4"/>
      <c r="AT264" s="4"/>
      <c r="AU264" s="4"/>
      <c r="AV264" s="4"/>
      <c r="AW264" s="1"/>
      <c r="AX264" s="1"/>
      <c r="AY264" s="1"/>
      <c r="AZ264" s="4"/>
    </row>
    <row r="265" spans="1:52" s="3" customFormat="1" x14ac:dyDescent="0.3">
      <c r="A265" s="6"/>
      <c r="B265" s="20"/>
      <c r="O265" s="6"/>
      <c r="Z265" s="5"/>
      <c r="AK265" s="5"/>
      <c r="AM265" s="32"/>
      <c r="AN265" s="33"/>
      <c r="AO265" s="34"/>
      <c r="AP265" s="45"/>
      <c r="AR265" s="4"/>
      <c r="AS265" s="4"/>
      <c r="AT265" s="4"/>
      <c r="AU265" s="4"/>
      <c r="AV265" s="4"/>
      <c r="AW265" s="1"/>
      <c r="AX265" s="1"/>
      <c r="AY265" s="1"/>
      <c r="AZ265" s="4"/>
    </row>
    <row r="266" spans="1:52" s="3" customFormat="1" x14ac:dyDescent="0.3">
      <c r="A266" s="6"/>
      <c r="B266" s="20"/>
      <c r="O266" s="6"/>
      <c r="Z266" s="5"/>
      <c r="AK266" s="5"/>
      <c r="AM266" s="32"/>
      <c r="AN266" s="33"/>
      <c r="AO266" s="34"/>
      <c r="AP266" s="45"/>
      <c r="AR266" s="4"/>
      <c r="AS266" s="4"/>
      <c r="AT266" s="4"/>
      <c r="AU266" s="4"/>
      <c r="AV266" s="4"/>
      <c r="AW266" s="1"/>
      <c r="AX266" s="1"/>
      <c r="AY266" s="1"/>
      <c r="AZ266" s="4"/>
    </row>
    <row r="267" spans="1:52" s="3" customFormat="1" x14ac:dyDescent="0.3">
      <c r="A267" s="6"/>
      <c r="B267" s="20"/>
      <c r="O267" s="6"/>
      <c r="Z267" s="5"/>
      <c r="AK267" s="5"/>
      <c r="AM267" s="32"/>
      <c r="AN267" s="33"/>
      <c r="AO267" s="34"/>
      <c r="AP267" s="45"/>
      <c r="AR267" s="4"/>
      <c r="AS267" s="4"/>
      <c r="AT267" s="4"/>
      <c r="AU267" s="4"/>
      <c r="AV267" s="4"/>
      <c r="AW267" s="1"/>
      <c r="AX267" s="1"/>
      <c r="AY267" s="1"/>
      <c r="AZ267" s="4"/>
    </row>
    <row r="268" spans="1:52" s="3" customFormat="1" x14ac:dyDescent="0.3">
      <c r="A268" s="6"/>
      <c r="B268" s="20"/>
      <c r="O268" s="6"/>
      <c r="Z268" s="5"/>
      <c r="AK268" s="5"/>
      <c r="AM268" s="32"/>
      <c r="AN268" s="33"/>
      <c r="AO268" s="34"/>
      <c r="AP268" s="45"/>
      <c r="AR268" s="4"/>
      <c r="AS268" s="4"/>
      <c r="AT268" s="4"/>
      <c r="AU268" s="4"/>
      <c r="AV268" s="4"/>
      <c r="AW268" s="1"/>
      <c r="AX268" s="1"/>
      <c r="AY268" s="1"/>
      <c r="AZ268" s="4"/>
    </row>
    <row r="269" spans="1:52" s="3" customFormat="1" x14ac:dyDescent="0.3">
      <c r="A269" s="6"/>
      <c r="B269" s="20"/>
      <c r="O269" s="6"/>
      <c r="Z269" s="5"/>
      <c r="AK269" s="5"/>
      <c r="AM269" s="32"/>
      <c r="AN269" s="33"/>
      <c r="AO269" s="34"/>
      <c r="AP269" s="45"/>
      <c r="AR269" s="4"/>
      <c r="AS269" s="4"/>
      <c r="AT269" s="4"/>
      <c r="AU269" s="4"/>
      <c r="AV269" s="4"/>
      <c r="AW269" s="1"/>
      <c r="AX269" s="1"/>
      <c r="AY269" s="1"/>
      <c r="AZ269" s="4"/>
    </row>
    <row r="270" spans="1:52" s="3" customFormat="1" x14ac:dyDescent="0.3">
      <c r="A270" s="6"/>
      <c r="B270" s="20"/>
      <c r="O270" s="6"/>
      <c r="Z270" s="5"/>
      <c r="AK270" s="5"/>
      <c r="AM270" s="32"/>
      <c r="AN270" s="33"/>
      <c r="AO270" s="34"/>
      <c r="AP270" s="45"/>
      <c r="AR270" s="4"/>
      <c r="AS270" s="4"/>
      <c r="AT270" s="4"/>
      <c r="AU270" s="4"/>
      <c r="AV270" s="4"/>
      <c r="AW270" s="1"/>
      <c r="AX270" s="1"/>
      <c r="AY270" s="1"/>
      <c r="AZ270" s="4"/>
    </row>
    <row r="271" spans="1:52" s="3" customFormat="1" x14ac:dyDescent="0.3">
      <c r="A271" s="6"/>
      <c r="B271" s="20"/>
      <c r="O271" s="6"/>
      <c r="Z271" s="5"/>
      <c r="AK271" s="5"/>
      <c r="AM271" s="32"/>
      <c r="AN271" s="33"/>
      <c r="AO271" s="34"/>
      <c r="AP271" s="45"/>
      <c r="AR271" s="4"/>
      <c r="AS271" s="4"/>
      <c r="AT271" s="4"/>
      <c r="AU271" s="4"/>
      <c r="AV271" s="4"/>
      <c r="AW271" s="1"/>
      <c r="AX271" s="1"/>
      <c r="AY271" s="1"/>
      <c r="AZ271" s="4"/>
    </row>
    <row r="272" spans="1:52" s="3" customFormat="1" x14ac:dyDescent="0.3">
      <c r="A272" s="6"/>
      <c r="B272" s="20"/>
      <c r="O272" s="6"/>
      <c r="Z272" s="5"/>
      <c r="AK272" s="5"/>
      <c r="AM272" s="32"/>
      <c r="AN272" s="33"/>
      <c r="AO272" s="34"/>
      <c r="AP272" s="45"/>
      <c r="AR272" s="4"/>
      <c r="AS272" s="4"/>
      <c r="AT272" s="4"/>
      <c r="AU272" s="4"/>
      <c r="AV272" s="4"/>
      <c r="AW272" s="1"/>
      <c r="AX272" s="1"/>
      <c r="AY272" s="1"/>
      <c r="AZ272" s="4"/>
    </row>
    <row r="273" spans="1:52" s="3" customFormat="1" x14ac:dyDescent="0.3">
      <c r="A273" s="6"/>
      <c r="B273" s="20"/>
      <c r="O273" s="6"/>
      <c r="Z273" s="5"/>
      <c r="AK273" s="5"/>
      <c r="AM273" s="32"/>
      <c r="AN273" s="33"/>
      <c r="AO273" s="34"/>
      <c r="AP273" s="45"/>
      <c r="AR273" s="4"/>
      <c r="AS273" s="4"/>
      <c r="AT273" s="4"/>
      <c r="AU273" s="4"/>
      <c r="AV273" s="4"/>
      <c r="AW273" s="1"/>
      <c r="AX273" s="1"/>
      <c r="AY273" s="1"/>
      <c r="AZ273" s="4"/>
    </row>
    <row r="274" spans="1:52" s="3" customFormat="1" x14ac:dyDescent="0.3">
      <c r="A274" s="6"/>
      <c r="B274" s="20"/>
      <c r="O274" s="6"/>
      <c r="Z274" s="5"/>
      <c r="AK274" s="5"/>
      <c r="AM274" s="32"/>
      <c r="AN274" s="33"/>
      <c r="AO274" s="34"/>
      <c r="AP274" s="45"/>
      <c r="AR274" s="4"/>
      <c r="AS274" s="4"/>
      <c r="AT274" s="4"/>
      <c r="AU274" s="4"/>
      <c r="AV274" s="4"/>
      <c r="AW274" s="1"/>
      <c r="AX274" s="1"/>
      <c r="AY274" s="1"/>
      <c r="AZ274" s="4"/>
    </row>
    <row r="275" spans="1:52" s="3" customFormat="1" x14ac:dyDescent="0.3">
      <c r="A275" s="6"/>
      <c r="B275" s="20"/>
      <c r="O275" s="6"/>
      <c r="Z275" s="5"/>
      <c r="AK275" s="5"/>
      <c r="AM275" s="32"/>
      <c r="AN275" s="33"/>
      <c r="AO275" s="34"/>
      <c r="AP275" s="45"/>
      <c r="AR275" s="4"/>
      <c r="AS275" s="4"/>
      <c r="AT275" s="4"/>
      <c r="AU275" s="4"/>
      <c r="AV275" s="4"/>
      <c r="AW275" s="1"/>
      <c r="AX275" s="1"/>
      <c r="AY275" s="1"/>
      <c r="AZ275" s="4"/>
    </row>
    <row r="276" spans="1:52" s="3" customFormat="1" x14ac:dyDescent="0.3">
      <c r="A276" s="6"/>
      <c r="B276" s="20"/>
      <c r="O276" s="6"/>
      <c r="Z276" s="5"/>
      <c r="AK276" s="5"/>
      <c r="AM276" s="32"/>
      <c r="AN276" s="33"/>
      <c r="AO276" s="34"/>
      <c r="AP276" s="45"/>
      <c r="AR276" s="4"/>
      <c r="AS276" s="4"/>
      <c r="AT276" s="4"/>
      <c r="AU276" s="4"/>
      <c r="AV276" s="4"/>
      <c r="AW276" s="1"/>
      <c r="AX276" s="1"/>
      <c r="AY276" s="1"/>
      <c r="AZ276" s="4"/>
    </row>
    <row r="277" spans="1:52" s="3" customFormat="1" x14ac:dyDescent="0.3">
      <c r="A277" s="6"/>
      <c r="B277" s="20"/>
      <c r="O277" s="6"/>
      <c r="Z277" s="5"/>
      <c r="AK277" s="5"/>
      <c r="AM277" s="32"/>
      <c r="AN277" s="33"/>
      <c r="AO277" s="34"/>
      <c r="AP277" s="45"/>
      <c r="AR277" s="4"/>
      <c r="AS277" s="4"/>
      <c r="AT277" s="4"/>
      <c r="AU277" s="4"/>
      <c r="AV277" s="4"/>
      <c r="AW277" s="1"/>
      <c r="AX277" s="1"/>
      <c r="AY277" s="1"/>
      <c r="AZ277" s="4"/>
    </row>
    <row r="278" spans="1:52" s="3" customFormat="1" x14ac:dyDescent="0.3">
      <c r="A278" s="6"/>
      <c r="B278" s="20"/>
      <c r="O278" s="6"/>
      <c r="Z278" s="5"/>
      <c r="AK278" s="5"/>
      <c r="AM278" s="32"/>
      <c r="AN278" s="33"/>
      <c r="AO278" s="34"/>
      <c r="AP278" s="45"/>
      <c r="AR278" s="4"/>
      <c r="AS278" s="4"/>
      <c r="AT278" s="4"/>
      <c r="AU278" s="4"/>
      <c r="AV278" s="4"/>
      <c r="AW278" s="1"/>
      <c r="AX278" s="1"/>
      <c r="AY278" s="1"/>
      <c r="AZ278" s="4"/>
    </row>
    <row r="279" spans="1:52" s="3" customFormat="1" x14ac:dyDescent="0.3">
      <c r="A279" s="6"/>
      <c r="B279" s="20"/>
      <c r="O279" s="6"/>
      <c r="Z279" s="5"/>
      <c r="AK279" s="5"/>
      <c r="AM279" s="32"/>
      <c r="AN279" s="33"/>
      <c r="AO279" s="34"/>
      <c r="AP279" s="45"/>
      <c r="AR279" s="4"/>
      <c r="AS279" s="4"/>
      <c r="AT279" s="4"/>
      <c r="AU279" s="4"/>
      <c r="AV279" s="4"/>
      <c r="AW279" s="1"/>
      <c r="AX279" s="1"/>
      <c r="AY279" s="1"/>
      <c r="AZ279" s="4"/>
    </row>
    <row r="280" spans="1:52" s="3" customFormat="1" x14ac:dyDescent="0.3">
      <c r="A280" s="6"/>
      <c r="B280" s="20"/>
      <c r="O280" s="6"/>
      <c r="Z280" s="5"/>
      <c r="AK280" s="5"/>
      <c r="AM280" s="32"/>
      <c r="AN280" s="33"/>
      <c r="AO280" s="34"/>
      <c r="AP280" s="45"/>
      <c r="AR280" s="4"/>
      <c r="AS280" s="4"/>
      <c r="AT280" s="4"/>
      <c r="AU280" s="4"/>
      <c r="AV280" s="4"/>
      <c r="AW280" s="1"/>
      <c r="AX280" s="1"/>
      <c r="AY280" s="1"/>
      <c r="AZ280" s="4"/>
    </row>
    <row r="281" spans="1:52" s="3" customFormat="1" x14ac:dyDescent="0.3">
      <c r="A281" s="6"/>
      <c r="B281" s="20"/>
      <c r="O281" s="6"/>
      <c r="Z281" s="5"/>
      <c r="AK281" s="5"/>
      <c r="AM281" s="32"/>
      <c r="AN281" s="33"/>
      <c r="AO281" s="34"/>
      <c r="AP281" s="45"/>
      <c r="AR281" s="4"/>
      <c r="AS281" s="4"/>
      <c r="AT281" s="4"/>
      <c r="AU281" s="4"/>
      <c r="AV281" s="4"/>
      <c r="AW281" s="1"/>
      <c r="AX281" s="1"/>
      <c r="AY281" s="1"/>
      <c r="AZ281" s="4"/>
    </row>
    <row r="282" spans="1:52" s="3" customFormat="1" x14ac:dyDescent="0.3">
      <c r="A282" s="6"/>
      <c r="B282" s="20"/>
      <c r="O282" s="6"/>
      <c r="Z282" s="5"/>
      <c r="AK282" s="5"/>
      <c r="AM282" s="32"/>
      <c r="AN282" s="33"/>
      <c r="AO282" s="34"/>
      <c r="AP282" s="45"/>
      <c r="AR282" s="4"/>
      <c r="AS282" s="4"/>
      <c r="AT282" s="4"/>
      <c r="AU282" s="4"/>
      <c r="AV282" s="4"/>
      <c r="AW282" s="1"/>
      <c r="AX282" s="1"/>
      <c r="AY282" s="1"/>
      <c r="AZ282" s="4"/>
    </row>
    <row r="283" spans="1:52" s="3" customFormat="1" x14ac:dyDescent="0.3">
      <c r="A283" s="6"/>
      <c r="B283" s="20"/>
      <c r="O283" s="6"/>
      <c r="Z283" s="5"/>
      <c r="AK283" s="5"/>
      <c r="AM283" s="32"/>
      <c r="AN283" s="33"/>
      <c r="AO283" s="34"/>
      <c r="AP283" s="45"/>
      <c r="AR283" s="4"/>
      <c r="AS283" s="4"/>
      <c r="AT283" s="4"/>
      <c r="AU283" s="4"/>
      <c r="AV283" s="4"/>
      <c r="AW283" s="1"/>
      <c r="AX283" s="1"/>
      <c r="AY283" s="1"/>
      <c r="AZ283" s="4"/>
    </row>
    <row r="284" spans="1:52" s="3" customFormat="1" x14ac:dyDescent="0.3">
      <c r="A284" s="6"/>
      <c r="B284" s="20"/>
      <c r="O284" s="6"/>
      <c r="Z284" s="5"/>
      <c r="AK284" s="5"/>
      <c r="AM284" s="32"/>
      <c r="AN284" s="33"/>
      <c r="AO284" s="34"/>
      <c r="AP284" s="45"/>
      <c r="AR284" s="4"/>
      <c r="AS284" s="4"/>
      <c r="AT284" s="4"/>
      <c r="AU284" s="4"/>
      <c r="AV284" s="4"/>
      <c r="AW284" s="1"/>
      <c r="AX284" s="1"/>
      <c r="AY284" s="1"/>
      <c r="AZ284" s="4"/>
    </row>
    <row r="285" spans="1:52" s="3" customFormat="1" x14ac:dyDescent="0.3">
      <c r="A285" s="6"/>
      <c r="B285" s="20"/>
      <c r="O285" s="6"/>
      <c r="Z285" s="5"/>
      <c r="AK285" s="5"/>
      <c r="AM285" s="32"/>
      <c r="AN285" s="33"/>
      <c r="AO285" s="34"/>
      <c r="AP285" s="45"/>
      <c r="AR285" s="4"/>
      <c r="AS285" s="4"/>
      <c r="AT285" s="4"/>
      <c r="AU285" s="4"/>
      <c r="AV285" s="4"/>
      <c r="AW285" s="1"/>
      <c r="AX285" s="1"/>
      <c r="AY285" s="1"/>
      <c r="AZ285" s="4"/>
    </row>
    <row r="286" spans="1:52" s="3" customFormat="1" x14ac:dyDescent="0.3">
      <c r="A286" s="6"/>
      <c r="B286" s="20"/>
      <c r="O286" s="6"/>
      <c r="Z286" s="5"/>
      <c r="AK286" s="5"/>
      <c r="AM286" s="32"/>
      <c r="AN286" s="33"/>
      <c r="AO286" s="34"/>
      <c r="AP286" s="45"/>
      <c r="AR286" s="4"/>
      <c r="AS286" s="4"/>
      <c r="AT286" s="4"/>
      <c r="AU286" s="4"/>
      <c r="AV286" s="4"/>
      <c r="AW286" s="1"/>
      <c r="AX286" s="1"/>
      <c r="AY286" s="1"/>
      <c r="AZ286" s="4"/>
    </row>
    <row r="287" spans="1:52" s="3" customFormat="1" x14ac:dyDescent="0.3">
      <c r="A287" s="6"/>
      <c r="B287" s="20"/>
      <c r="O287" s="6"/>
      <c r="Z287" s="5"/>
      <c r="AK287" s="5"/>
      <c r="AM287" s="32"/>
      <c r="AN287" s="33"/>
      <c r="AO287" s="34"/>
      <c r="AP287" s="45"/>
      <c r="AR287" s="4"/>
      <c r="AS287" s="4"/>
      <c r="AT287" s="4"/>
      <c r="AU287" s="4"/>
      <c r="AV287" s="4"/>
      <c r="AW287" s="1"/>
      <c r="AX287" s="1"/>
      <c r="AY287" s="1"/>
      <c r="AZ287" s="4"/>
    </row>
    <row r="288" spans="1:52" s="3" customFormat="1" x14ac:dyDescent="0.3">
      <c r="A288" s="6"/>
      <c r="B288" s="20"/>
      <c r="O288" s="6"/>
      <c r="Z288" s="5"/>
      <c r="AK288" s="5"/>
      <c r="AM288" s="32"/>
      <c r="AN288" s="33"/>
      <c r="AO288" s="34"/>
      <c r="AP288" s="45"/>
      <c r="AR288" s="4"/>
      <c r="AS288" s="4"/>
      <c r="AT288" s="4"/>
      <c r="AU288" s="4"/>
      <c r="AV288" s="4"/>
      <c r="AW288" s="1"/>
      <c r="AX288" s="1"/>
      <c r="AY288" s="1"/>
      <c r="AZ288" s="4"/>
    </row>
    <row r="289" spans="1:52" s="3" customFormat="1" x14ac:dyDescent="0.3">
      <c r="A289" s="6"/>
      <c r="B289" s="20"/>
      <c r="O289" s="6"/>
      <c r="Z289" s="5"/>
      <c r="AK289" s="5"/>
      <c r="AM289" s="32"/>
      <c r="AN289" s="33"/>
      <c r="AO289" s="34"/>
      <c r="AP289" s="45"/>
      <c r="AR289" s="4"/>
      <c r="AS289" s="4"/>
      <c r="AT289" s="4"/>
      <c r="AU289" s="4"/>
      <c r="AV289" s="4"/>
      <c r="AW289" s="1"/>
      <c r="AX289" s="1"/>
      <c r="AY289" s="1"/>
      <c r="AZ289" s="4"/>
    </row>
    <row r="290" spans="1:52" s="3" customFormat="1" x14ac:dyDescent="0.3">
      <c r="A290" s="6"/>
      <c r="B290" s="20"/>
      <c r="O290" s="6"/>
      <c r="Z290" s="5"/>
      <c r="AK290" s="5"/>
      <c r="AM290" s="32"/>
      <c r="AN290" s="33"/>
      <c r="AO290" s="34"/>
      <c r="AP290" s="45"/>
      <c r="AR290" s="4"/>
      <c r="AS290" s="4"/>
      <c r="AT290" s="4"/>
      <c r="AU290" s="4"/>
      <c r="AV290" s="4"/>
      <c r="AW290" s="1"/>
      <c r="AX290" s="1"/>
      <c r="AY290" s="1"/>
      <c r="AZ290" s="4"/>
    </row>
    <row r="291" spans="1:52" s="3" customFormat="1" x14ac:dyDescent="0.3">
      <c r="A291" s="6"/>
      <c r="B291" s="20"/>
      <c r="O291" s="6"/>
      <c r="Z291" s="5"/>
      <c r="AK291" s="5"/>
      <c r="AM291" s="32"/>
      <c r="AN291" s="33"/>
      <c r="AO291" s="34"/>
      <c r="AP291" s="45"/>
      <c r="AR291" s="4"/>
      <c r="AS291" s="4"/>
      <c r="AT291" s="4"/>
      <c r="AU291" s="4"/>
      <c r="AV291" s="4"/>
      <c r="AW291" s="1"/>
      <c r="AX291" s="1"/>
      <c r="AY291" s="1"/>
      <c r="AZ291" s="4"/>
    </row>
    <row r="292" spans="1:52" s="3" customFormat="1" x14ac:dyDescent="0.3">
      <c r="A292" s="6"/>
      <c r="B292" s="20"/>
      <c r="O292" s="6"/>
      <c r="Z292" s="5"/>
      <c r="AK292" s="5"/>
      <c r="AM292" s="32"/>
      <c r="AN292" s="33"/>
      <c r="AO292" s="34"/>
      <c r="AP292" s="45"/>
      <c r="AR292" s="4"/>
      <c r="AS292" s="4"/>
      <c r="AT292" s="4"/>
      <c r="AU292" s="4"/>
      <c r="AV292" s="4"/>
      <c r="AW292" s="1"/>
      <c r="AX292" s="1"/>
      <c r="AY292" s="1"/>
      <c r="AZ292" s="4"/>
    </row>
    <row r="293" spans="1:52" s="3" customFormat="1" x14ac:dyDescent="0.3">
      <c r="A293" s="6"/>
      <c r="B293" s="20"/>
      <c r="O293" s="6"/>
      <c r="Z293" s="5"/>
      <c r="AK293" s="5"/>
      <c r="AM293" s="32"/>
      <c r="AN293" s="33"/>
      <c r="AO293" s="34"/>
      <c r="AP293" s="45"/>
      <c r="AR293" s="4"/>
      <c r="AS293" s="4"/>
      <c r="AT293" s="4"/>
      <c r="AU293" s="4"/>
      <c r="AV293" s="4"/>
      <c r="AW293" s="1"/>
      <c r="AX293" s="1"/>
      <c r="AY293" s="1"/>
      <c r="AZ293" s="4"/>
    </row>
    <row r="294" spans="1:52" s="3" customFormat="1" x14ac:dyDescent="0.3">
      <c r="A294" s="6"/>
      <c r="B294" s="20"/>
      <c r="O294" s="6"/>
      <c r="Z294" s="5"/>
      <c r="AK294" s="5"/>
      <c r="AM294" s="32"/>
      <c r="AN294" s="33"/>
      <c r="AO294" s="34"/>
      <c r="AP294" s="45"/>
      <c r="AR294" s="4"/>
      <c r="AS294" s="4"/>
      <c r="AT294" s="4"/>
      <c r="AU294" s="4"/>
      <c r="AV294" s="4"/>
      <c r="AW294" s="1"/>
      <c r="AX294" s="1"/>
      <c r="AY294" s="1"/>
      <c r="AZ294" s="4"/>
    </row>
    <row r="295" spans="1:52" s="3" customFormat="1" x14ac:dyDescent="0.3">
      <c r="A295" s="6"/>
      <c r="B295" s="20"/>
      <c r="O295" s="6"/>
      <c r="Z295" s="5"/>
      <c r="AK295" s="5"/>
      <c r="AM295" s="32"/>
      <c r="AN295" s="33"/>
      <c r="AO295" s="34"/>
      <c r="AP295" s="45"/>
      <c r="AR295" s="4"/>
      <c r="AS295" s="4"/>
      <c r="AT295" s="4"/>
      <c r="AU295" s="4"/>
      <c r="AV295" s="4"/>
      <c r="AW295" s="1"/>
      <c r="AX295" s="1"/>
      <c r="AY295" s="1"/>
      <c r="AZ295" s="4"/>
    </row>
    <row r="296" spans="1:52" s="3" customFormat="1" x14ac:dyDescent="0.3">
      <c r="A296" s="6"/>
      <c r="B296" s="20"/>
      <c r="O296" s="6"/>
      <c r="Z296" s="5"/>
      <c r="AK296" s="5"/>
      <c r="AM296" s="32"/>
      <c r="AN296" s="33"/>
      <c r="AO296" s="34"/>
      <c r="AP296" s="45"/>
      <c r="AR296" s="4"/>
      <c r="AS296" s="4"/>
      <c r="AT296" s="4"/>
      <c r="AU296" s="4"/>
      <c r="AV296" s="4"/>
      <c r="AW296" s="1"/>
      <c r="AX296" s="1"/>
      <c r="AY296" s="1"/>
      <c r="AZ296" s="4"/>
    </row>
    <row r="297" spans="1:52" s="3" customFormat="1" x14ac:dyDescent="0.3">
      <c r="A297" s="6"/>
      <c r="B297" s="20"/>
      <c r="O297" s="6"/>
      <c r="Z297" s="5"/>
      <c r="AK297" s="5"/>
      <c r="AM297" s="32"/>
      <c r="AN297" s="33"/>
      <c r="AO297" s="34"/>
      <c r="AP297" s="45"/>
      <c r="AR297" s="4"/>
      <c r="AS297" s="4"/>
      <c r="AT297" s="4"/>
      <c r="AU297" s="4"/>
      <c r="AV297" s="4"/>
      <c r="AW297" s="1"/>
      <c r="AX297" s="1"/>
      <c r="AY297" s="1"/>
      <c r="AZ297" s="4"/>
    </row>
    <row r="298" spans="1:52" s="3" customFormat="1" x14ac:dyDescent="0.3">
      <c r="A298" s="6"/>
      <c r="B298" s="20"/>
      <c r="O298" s="6"/>
      <c r="Z298" s="5"/>
      <c r="AK298" s="5"/>
      <c r="AM298" s="32"/>
      <c r="AN298" s="33"/>
      <c r="AO298" s="34"/>
      <c r="AP298" s="45"/>
      <c r="AR298" s="4"/>
      <c r="AS298" s="4"/>
      <c r="AT298" s="4"/>
      <c r="AU298" s="4"/>
      <c r="AV298" s="4"/>
      <c r="AW298" s="1"/>
      <c r="AX298" s="1"/>
      <c r="AY298" s="1"/>
      <c r="AZ298" s="4"/>
    </row>
    <row r="299" spans="1:52" s="3" customFormat="1" x14ac:dyDescent="0.3">
      <c r="A299" s="6"/>
      <c r="B299" s="20"/>
      <c r="O299" s="6"/>
      <c r="Z299" s="5"/>
      <c r="AK299" s="5"/>
      <c r="AM299" s="32"/>
      <c r="AN299" s="33"/>
      <c r="AO299" s="34"/>
      <c r="AP299" s="45"/>
      <c r="AR299" s="4"/>
      <c r="AS299" s="4"/>
      <c r="AT299" s="4"/>
      <c r="AU299" s="4"/>
      <c r="AV299" s="4"/>
      <c r="AW299" s="1"/>
      <c r="AX299" s="1"/>
      <c r="AY299" s="1"/>
      <c r="AZ299" s="4"/>
    </row>
    <row r="300" spans="1:52" s="3" customFormat="1" x14ac:dyDescent="0.3">
      <c r="A300" s="6"/>
      <c r="B300" s="20"/>
      <c r="O300" s="6"/>
      <c r="Z300" s="5"/>
      <c r="AK300" s="5"/>
      <c r="AM300" s="32"/>
      <c r="AN300" s="33"/>
      <c r="AO300" s="34"/>
      <c r="AP300" s="45"/>
      <c r="AR300" s="4"/>
      <c r="AS300" s="4"/>
      <c r="AT300" s="4"/>
      <c r="AU300" s="4"/>
      <c r="AV300" s="4"/>
      <c r="AW300" s="1"/>
      <c r="AX300" s="1"/>
      <c r="AY300" s="1"/>
      <c r="AZ300" s="4"/>
    </row>
  </sheetData>
  <mergeCells count="5">
    <mergeCell ref="C2:O2"/>
    <mergeCell ref="Q2:Z2"/>
    <mergeCell ref="AC2:AK2"/>
    <mergeCell ref="AW2:AY2"/>
    <mergeCell ref="AM2:AO2"/>
  </mergeCells>
  <phoneticPr fontId="1" type="noConversion"/>
  <conditionalFormatting sqref="C3:K4">
    <cfRule type="colorScale" priority="16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M3:AP3 C4:AJ4 C3:N3 P3:AK3">
    <cfRule type="colorScale" priority="168">
      <colorScale>
        <cfvo type="min"/>
        <cfvo type="percentile" val="50"/>
        <cfvo type="max"/>
        <color rgb="FF00FF00"/>
        <color rgb="FFFFFF99"/>
        <color rgb="FFFF3300"/>
      </colorScale>
    </cfRule>
  </conditionalFormatting>
  <conditionalFormatting sqref="C165:AJ165">
    <cfRule type="colorScale" priority="167">
      <colorScale>
        <cfvo type="min"/>
        <cfvo type="percentile" val="50"/>
        <cfvo type="max"/>
        <color theme="4"/>
        <color theme="0"/>
        <color rgb="FFFF0000"/>
      </colorScale>
    </cfRule>
  </conditionalFormatting>
  <conditionalFormatting sqref="C166:AJ166">
    <cfRule type="colorScale" priority="166">
      <colorScale>
        <cfvo type="min"/>
        <cfvo type="percentile" val="50"/>
        <cfvo type="max"/>
        <color theme="4"/>
        <color theme="0"/>
        <color rgb="FFFF0000"/>
      </colorScale>
    </cfRule>
  </conditionalFormatting>
  <conditionalFormatting sqref="C176:K177">
    <cfRule type="colorScale" priority="16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M176:AP176 C176:AJ177">
    <cfRule type="colorScale" priority="164">
      <colorScale>
        <cfvo type="min"/>
        <cfvo type="percentile" val="50"/>
        <cfvo type="max"/>
        <color rgb="FF00FF00"/>
        <color rgb="FFFFFF99"/>
        <color rgb="FFFF3300"/>
      </colorScale>
    </cfRule>
  </conditionalFormatting>
  <conditionalFormatting sqref="C178:AA178">
    <cfRule type="colorScale" priority="157">
      <colorScale>
        <cfvo type="min"/>
        <cfvo type="percentile" val="50"/>
        <cfvo type="max"/>
        <color rgb="FF0070C0"/>
        <color theme="0"/>
        <color rgb="FFFF0000"/>
      </colorScale>
    </cfRule>
    <cfRule type="colorScale" priority="163">
      <colorScale>
        <cfvo type="min"/>
        <cfvo type="percentile" val="50"/>
        <cfvo type="max"/>
        <color theme="4"/>
        <color theme="0"/>
        <color rgb="FFFF0000"/>
      </colorScale>
    </cfRule>
  </conditionalFormatting>
  <conditionalFormatting sqref="C196:AA196">
    <cfRule type="colorScale" priority="162">
      <colorScale>
        <cfvo type="min"/>
        <cfvo type="percentile" val="50"/>
        <cfvo type="max"/>
        <color theme="4"/>
        <color theme="0"/>
        <color rgb="FFFF0000"/>
      </colorScale>
    </cfRule>
  </conditionalFormatting>
  <conditionalFormatting sqref="C197:AA197">
    <cfRule type="colorScale" priority="161">
      <colorScale>
        <cfvo type="min"/>
        <cfvo type="percentile" val="50"/>
        <cfvo type="max"/>
        <color theme="4"/>
        <color theme="0"/>
        <color rgb="FFFF0000"/>
      </colorScale>
    </cfRule>
  </conditionalFormatting>
  <conditionalFormatting sqref="C198:AA198">
    <cfRule type="colorScale" priority="160">
      <colorScale>
        <cfvo type="min"/>
        <cfvo type="percentile" val="50"/>
        <cfvo type="max"/>
        <color theme="4"/>
        <color theme="0"/>
        <color rgb="FFFF0000"/>
      </colorScale>
    </cfRule>
  </conditionalFormatting>
  <conditionalFormatting sqref="C212:AA212">
    <cfRule type="colorScale" priority="159">
      <colorScale>
        <cfvo type="min"/>
        <cfvo type="percentile" val="50"/>
        <cfvo type="max"/>
        <color theme="4"/>
        <color theme="0"/>
        <color rgb="FFFF0000"/>
      </colorScale>
    </cfRule>
  </conditionalFormatting>
  <conditionalFormatting sqref="C213:AA213">
    <cfRule type="colorScale" priority="158">
      <colorScale>
        <cfvo type="min"/>
        <cfvo type="percentile" val="50"/>
        <cfvo type="max"/>
        <color theme="4"/>
        <color theme="0"/>
        <color rgb="FFFF0000"/>
      </colorScale>
    </cfRule>
  </conditionalFormatting>
  <conditionalFormatting sqref="C211:AA211">
    <cfRule type="colorScale" priority="155">
      <colorScale>
        <cfvo type="min"/>
        <cfvo type="percentile" val="50"/>
        <cfvo type="max"/>
        <color rgb="FF0070C0"/>
        <color theme="0"/>
        <color rgb="FFFF0000"/>
      </colorScale>
    </cfRule>
    <cfRule type="colorScale" priority="156">
      <colorScale>
        <cfvo type="min"/>
        <cfvo type="percentile" val="50"/>
        <cfvo type="max"/>
        <color theme="4"/>
        <color theme="0"/>
        <color rgb="FFFF0000"/>
      </colorScale>
    </cfRule>
  </conditionalFormatting>
  <conditionalFormatting sqref="AB178:AJ178">
    <cfRule type="colorScale" priority="15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B178:AJ178">
    <cfRule type="colorScale" priority="153">
      <colorScale>
        <cfvo type="min"/>
        <cfvo type="percentile" val="50"/>
        <cfvo type="max"/>
        <color rgb="FF00FF00"/>
        <color rgb="FFFFFF99"/>
        <color rgb="FFFF3300"/>
      </colorScale>
    </cfRule>
  </conditionalFormatting>
  <conditionalFormatting sqref="AB196:AJ196">
    <cfRule type="colorScale" priority="152">
      <colorScale>
        <cfvo type="min"/>
        <cfvo type="percentile" val="50"/>
        <cfvo type="max"/>
        <color theme="4"/>
        <color theme="0"/>
        <color rgb="FFFF0000"/>
      </colorScale>
    </cfRule>
  </conditionalFormatting>
  <conditionalFormatting sqref="AB197:AJ197">
    <cfRule type="colorScale" priority="151">
      <colorScale>
        <cfvo type="min"/>
        <cfvo type="percentile" val="50"/>
        <cfvo type="max"/>
        <color theme="4"/>
        <color theme="0"/>
        <color rgb="FFFF0000"/>
      </colorScale>
    </cfRule>
  </conditionalFormatting>
  <conditionalFormatting sqref="AB198:AJ198">
    <cfRule type="colorScale" priority="150">
      <colorScale>
        <cfvo type="min"/>
        <cfvo type="percentile" val="50"/>
        <cfvo type="max"/>
        <color theme="4"/>
        <color theme="0"/>
        <color rgb="FFFF0000"/>
      </colorScale>
    </cfRule>
  </conditionalFormatting>
  <conditionalFormatting sqref="C178:AJ178">
    <cfRule type="colorScale" priority="149">
      <colorScale>
        <cfvo type="min"/>
        <cfvo type="percentile" val="50"/>
        <cfvo type="max"/>
        <color theme="4"/>
        <color theme="0"/>
        <color rgb="FFFF0000"/>
      </colorScale>
    </cfRule>
  </conditionalFormatting>
  <conditionalFormatting sqref="C179:AA179">
    <cfRule type="colorScale" priority="147">
      <colorScale>
        <cfvo type="min"/>
        <cfvo type="percentile" val="50"/>
        <cfvo type="max"/>
        <color rgb="FF0070C0"/>
        <color theme="0"/>
        <color rgb="FFFF0000"/>
      </colorScale>
    </cfRule>
    <cfRule type="colorScale" priority="148">
      <colorScale>
        <cfvo type="min"/>
        <cfvo type="percentile" val="50"/>
        <cfvo type="max"/>
        <color theme="4"/>
        <color theme="0"/>
        <color rgb="FFFF0000"/>
      </colorScale>
    </cfRule>
  </conditionalFormatting>
  <conditionalFormatting sqref="AB179:AJ179">
    <cfRule type="colorScale" priority="14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B179:AJ179">
    <cfRule type="colorScale" priority="145">
      <colorScale>
        <cfvo type="min"/>
        <cfvo type="percentile" val="50"/>
        <cfvo type="max"/>
        <color rgb="FF00FF00"/>
        <color rgb="FFFFFF99"/>
        <color rgb="FFFF3300"/>
      </colorScale>
    </cfRule>
  </conditionalFormatting>
  <conditionalFormatting sqref="C179:AJ179">
    <cfRule type="colorScale" priority="144">
      <colorScale>
        <cfvo type="min"/>
        <cfvo type="percentile" val="50"/>
        <cfvo type="max"/>
        <color theme="4"/>
        <color theme="0"/>
        <color rgb="FFFF0000"/>
      </colorScale>
    </cfRule>
  </conditionalFormatting>
  <conditionalFormatting sqref="C180:AA180">
    <cfRule type="colorScale" priority="142">
      <colorScale>
        <cfvo type="min"/>
        <cfvo type="percentile" val="50"/>
        <cfvo type="max"/>
        <color rgb="FF0070C0"/>
        <color theme="0"/>
        <color rgb="FFFF0000"/>
      </colorScale>
    </cfRule>
    <cfRule type="colorScale" priority="143">
      <colorScale>
        <cfvo type="min"/>
        <cfvo type="percentile" val="50"/>
        <cfvo type="max"/>
        <color theme="4"/>
        <color theme="0"/>
        <color rgb="FFFF0000"/>
      </colorScale>
    </cfRule>
  </conditionalFormatting>
  <conditionalFormatting sqref="AB180:AJ180">
    <cfRule type="colorScale" priority="14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B180:AJ180">
    <cfRule type="colorScale" priority="140">
      <colorScale>
        <cfvo type="min"/>
        <cfvo type="percentile" val="50"/>
        <cfvo type="max"/>
        <color rgb="FF00FF00"/>
        <color rgb="FFFFFF99"/>
        <color rgb="FFFF3300"/>
      </colorScale>
    </cfRule>
  </conditionalFormatting>
  <conditionalFormatting sqref="C180:AJ180">
    <cfRule type="colorScale" priority="139">
      <colorScale>
        <cfvo type="min"/>
        <cfvo type="percentile" val="50"/>
        <cfvo type="max"/>
        <color theme="4"/>
        <color theme="0"/>
        <color rgb="FFFF0000"/>
      </colorScale>
    </cfRule>
  </conditionalFormatting>
  <conditionalFormatting sqref="C181:AA181">
    <cfRule type="colorScale" priority="137">
      <colorScale>
        <cfvo type="min"/>
        <cfvo type="percentile" val="50"/>
        <cfvo type="max"/>
        <color rgb="FF0070C0"/>
        <color theme="0"/>
        <color rgb="FFFF0000"/>
      </colorScale>
    </cfRule>
    <cfRule type="colorScale" priority="138">
      <colorScale>
        <cfvo type="min"/>
        <cfvo type="percentile" val="50"/>
        <cfvo type="max"/>
        <color theme="4"/>
        <color theme="0"/>
        <color rgb="FFFF0000"/>
      </colorScale>
    </cfRule>
  </conditionalFormatting>
  <conditionalFormatting sqref="AB181:AJ181">
    <cfRule type="colorScale" priority="13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B181:AJ181">
    <cfRule type="colorScale" priority="135">
      <colorScale>
        <cfvo type="min"/>
        <cfvo type="percentile" val="50"/>
        <cfvo type="max"/>
        <color rgb="FF00FF00"/>
        <color rgb="FFFFFF99"/>
        <color rgb="FFFF3300"/>
      </colorScale>
    </cfRule>
  </conditionalFormatting>
  <conditionalFormatting sqref="C181:AJ181">
    <cfRule type="colorScale" priority="134">
      <colorScale>
        <cfvo type="min"/>
        <cfvo type="percentile" val="50"/>
        <cfvo type="max"/>
        <color theme="4"/>
        <color theme="0"/>
        <color rgb="FFFF0000"/>
      </colorScale>
    </cfRule>
  </conditionalFormatting>
  <conditionalFormatting sqref="C182:AA182">
    <cfRule type="colorScale" priority="132">
      <colorScale>
        <cfvo type="min"/>
        <cfvo type="percentile" val="50"/>
        <cfvo type="max"/>
        <color rgb="FF0070C0"/>
        <color theme="0"/>
        <color rgb="FFFF0000"/>
      </colorScale>
    </cfRule>
    <cfRule type="colorScale" priority="133">
      <colorScale>
        <cfvo type="min"/>
        <cfvo type="percentile" val="50"/>
        <cfvo type="max"/>
        <color theme="4"/>
        <color theme="0"/>
        <color rgb="FFFF0000"/>
      </colorScale>
    </cfRule>
  </conditionalFormatting>
  <conditionalFormatting sqref="AB182:AJ182">
    <cfRule type="colorScale" priority="13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B182:AJ182">
    <cfRule type="colorScale" priority="130">
      <colorScale>
        <cfvo type="min"/>
        <cfvo type="percentile" val="50"/>
        <cfvo type="max"/>
        <color rgb="FF00FF00"/>
        <color rgb="FFFFFF99"/>
        <color rgb="FFFF3300"/>
      </colorScale>
    </cfRule>
  </conditionalFormatting>
  <conditionalFormatting sqref="C182:AJ182">
    <cfRule type="colorScale" priority="129">
      <colorScale>
        <cfvo type="min"/>
        <cfvo type="percentile" val="50"/>
        <cfvo type="max"/>
        <color theme="4"/>
        <color theme="0"/>
        <color rgb="FFFF0000"/>
      </colorScale>
    </cfRule>
  </conditionalFormatting>
  <conditionalFormatting sqref="C183:AA183">
    <cfRule type="colorScale" priority="127">
      <colorScale>
        <cfvo type="min"/>
        <cfvo type="percentile" val="50"/>
        <cfvo type="max"/>
        <color rgb="FF0070C0"/>
        <color theme="0"/>
        <color rgb="FFFF0000"/>
      </colorScale>
    </cfRule>
    <cfRule type="colorScale" priority="128">
      <colorScale>
        <cfvo type="min"/>
        <cfvo type="percentile" val="50"/>
        <cfvo type="max"/>
        <color theme="4"/>
        <color theme="0"/>
        <color rgb="FFFF0000"/>
      </colorScale>
    </cfRule>
  </conditionalFormatting>
  <conditionalFormatting sqref="AB183:AJ183">
    <cfRule type="colorScale" priority="12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B183:AJ183">
    <cfRule type="colorScale" priority="125">
      <colorScale>
        <cfvo type="min"/>
        <cfvo type="percentile" val="50"/>
        <cfvo type="max"/>
        <color rgb="FF00FF00"/>
        <color rgb="FFFFFF99"/>
        <color rgb="FFFF3300"/>
      </colorScale>
    </cfRule>
  </conditionalFormatting>
  <conditionalFormatting sqref="C183:AJ183">
    <cfRule type="colorScale" priority="124">
      <colorScale>
        <cfvo type="min"/>
        <cfvo type="percentile" val="50"/>
        <cfvo type="max"/>
        <color theme="4"/>
        <color theme="0"/>
        <color rgb="FFFF0000"/>
      </colorScale>
    </cfRule>
  </conditionalFormatting>
  <conditionalFormatting sqref="C184:AA184">
    <cfRule type="colorScale" priority="122">
      <colorScale>
        <cfvo type="min"/>
        <cfvo type="percentile" val="50"/>
        <cfvo type="max"/>
        <color rgb="FF0070C0"/>
        <color theme="0"/>
        <color rgb="FFFF0000"/>
      </colorScale>
    </cfRule>
    <cfRule type="colorScale" priority="123">
      <colorScale>
        <cfvo type="min"/>
        <cfvo type="percentile" val="50"/>
        <cfvo type="max"/>
        <color theme="4"/>
        <color theme="0"/>
        <color rgb="FFFF0000"/>
      </colorScale>
    </cfRule>
  </conditionalFormatting>
  <conditionalFormatting sqref="AB184:AJ184">
    <cfRule type="colorScale" priority="12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B184:AJ184">
    <cfRule type="colorScale" priority="120">
      <colorScale>
        <cfvo type="min"/>
        <cfvo type="percentile" val="50"/>
        <cfvo type="max"/>
        <color rgb="FF00FF00"/>
        <color rgb="FFFFFF99"/>
        <color rgb="FFFF3300"/>
      </colorScale>
    </cfRule>
  </conditionalFormatting>
  <conditionalFormatting sqref="C184:AJ184">
    <cfRule type="colorScale" priority="119">
      <colorScale>
        <cfvo type="min"/>
        <cfvo type="percentile" val="50"/>
        <cfvo type="max"/>
        <color theme="4"/>
        <color theme="0"/>
        <color rgb="FFFF0000"/>
      </colorScale>
    </cfRule>
  </conditionalFormatting>
  <conditionalFormatting sqref="C185:AA185">
    <cfRule type="colorScale" priority="117">
      <colorScale>
        <cfvo type="min"/>
        <cfvo type="percentile" val="50"/>
        <cfvo type="max"/>
        <color rgb="FF0070C0"/>
        <color theme="0"/>
        <color rgb="FFFF0000"/>
      </colorScale>
    </cfRule>
    <cfRule type="colorScale" priority="118">
      <colorScale>
        <cfvo type="min"/>
        <cfvo type="percentile" val="50"/>
        <cfvo type="max"/>
        <color theme="4"/>
        <color theme="0"/>
        <color rgb="FFFF0000"/>
      </colorScale>
    </cfRule>
  </conditionalFormatting>
  <conditionalFormatting sqref="AB185:AJ185">
    <cfRule type="colorScale" priority="11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B185:AJ185">
    <cfRule type="colorScale" priority="115">
      <colorScale>
        <cfvo type="min"/>
        <cfvo type="percentile" val="50"/>
        <cfvo type="max"/>
        <color rgb="FF00FF00"/>
        <color rgb="FFFFFF99"/>
        <color rgb="FFFF3300"/>
      </colorScale>
    </cfRule>
  </conditionalFormatting>
  <conditionalFormatting sqref="C185:AJ185">
    <cfRule type="colorScale" priority="114">
      <colorScale>
        <cfvo type="min"/>
        <cfvo type="percentile" val="50"/>
        <cfvo type="max"/>
        <color theme="4"/>
        <color theme="0"/>
        <color rgb="FFFF0000"/>
      </colorScale>
    </cfRule>
  </conditionalFormatting>
  <conditionalFormatting sqref="C186:AA186">
    <cfRule type="colorScale" priority="112">
      <colorScale>
        <cfvo type="min"/>
        <cfvo type="percentile" val="50"/>
        <cfvo type="max"/>
        <color rgb="FF0070C0"/>
        <color theme="0"/>
        <color rgb="FFFF0000"/>
      </colorScale>
    </cfRule>
    <cfRule type="colorScale" priority="113">
      <colorScale>
        <cfvo type="min"/>
        <cfvo type="percentile" val="50"/>
        <cfvo type="max"/>
        <color theme="4"/>
        <color theme="0"/>
        <color rgb="FFFF0000"/>
      </colorScale>
    </cfRule>
  </conditionalFormatting>
  <conditionalFormatting sqref="AB186:AJ186">
    <cfRule type="colorScale" priority="1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B186:AJ186">
    <cfRule type="colorScale" priority="110">
      <colorScale>
        <cfvo type="min"/>
        <cfvo type="percentile" val="50"/>
        <cfvo type="max"/>
        <color rgb="FF00FF00"/>
        <color rgb="FFFFFF99"/>
        <color rgb="FFFF3300"/>
      </colorScale>
    </cfRule>
  </conditionalFormatting>
  <conditionalFormatting sqref="C186:AJ186">
    <cfRule type="colorScale" priority="109">
      <colorScale>
        <cfvo type="min"/>
        <cfvo type="percentile" val="50"/>
        <cfvo type="max"/>
        <color theme="4"/>
        <color theme="0"/>
        <color rgb="FFFF0000"/>
      </colorScale>
    </cfRule>
  </conditionalFormatting>
  <conditionalFormatting sqref="C187:AA187">
    <cfRule type="colorScale" priority="107">
      <colorScale>
        <cfvo type="min"/>
        <cfvo type="percentile" val="50"/>
        <cfvo type="max"/>
        <color rgb="FF0070C0"/>
        <color theme="0"/>
        <color rgb="FFFF0000"/>
      </colorScale>
    </cfRule>
    <cfRule type="colorScale" priority="108">
      <colorScale>
        <cfvo type="min"/>
        <cfvo type="percentile" val="50"/>
        <cfvo type="max"/>
        <color theme="4"/>
        <color theme="0"/>
        <color rgb="FFFF0000"/>
      </colorScale>
    </cfRule>
  </conditionalFormatting>
  <conditionalFormatting sqref="AB187:AJ187">
    <cfRule type="colorScale" priority="10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B187:AJ187">
    <cfRule type="colorScale" priority="105">
      <colorScale>
        <cfvo type="min"/>
        <cfvo type="percentile" val="50"/>
        <cfvo type="max"/>
        <color rgb="FF00FF00"/>
        <color rgb="FFFFFF99"/>
        <color rgb="FFFF3300"/>
      </colorScale>
    </cfRule>
  </conditionalFormatting>
  <conditionalFormatting sqref="C187:AJ187">
    <cfRule type="colorScale" priority="104">
      <colorScale>
        <cfvo type="min"/>
        <cfvo type="percentile" val="50"/>
        <cfvo type="max"/>
        <color theme="4"/>
        <color theme="0"/>
        <color rgb="FFFF0000"/>
      </colorScale>
    </cfRule>
  </conditionalFormatting>
  <conditionalFormatting sqref="C188:AA188">
    <cfRule type="colorScale" priority="102">
      <colorScale>
        <cfvo type="min"/>
        <cfvo type="percentile" val="50"/>
        <cfvo type="max"/>
        <color rgb="FF0070C0"/>
        <color theme="0"/>
        <color rgb="FFFF0000"/>
      </colorScale>
    </cfRule>
    <cfRule type="colorScale" priority="103">
      <colorScale>
        <cfvo type="min"/>
        <cfvo type="percentile" val="50"/>
        <cfvo type="max"/>
        <color theme="4"/>
        <color theme="0"/>
        <color rgb="FFFF0000"/>
      </colorScale>
    </cfRule>
  </conditionalFormatting>
  <conditionalFormatting sqref="AB188:AJ188">
    <cfRule type="colorScale" priority="10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B188:AJ188">
    <cfRule type="colorScale" priority="100">
      <colorScale>
        <cfvo type="min"/>
        <cfvo type="percentile" val="50"/>
        <cfvo type="max"/>
        <color rgb="FF00FF00"/>
        <color rgb="FFFFFF99"/>
        <color rgb="FFFF3300"/>
      </colorScale>
    </cfRule>
  </conditionalFormatting>
  <conditionalFormatting sqref="C188:AJ188">
    <cfRule type="colorScale" priority="99">
      <colorScale>
        <cfvo type="min"/>
        <cfvo type="percentile" val="50"/>
        <cfvo type="max"/>
        <color theme="4"/>
        <color theme="0"/>
        <color rgb="FFFF0000"/>
      </colorScale>
    </cfRule>
  </conditionalFormatting>
  <conditionalFormatting sqref="C189:AA189">
    <cfRule type="colorScale" priority="97">
      <colorScale>
        <cfvo type="min"/>
        <cfvo type="percentile" val="50"/>
        <cfvo type="max"/>
        <color rgb="FF0070C0"/>
        <color theme="0"/>
        <color rgb="FFFF0000"/>
      </colorScale>
    </cfRule>
    <cfRule type="colorScale" priority="98">
      <colorScale>
        <cfvo type="min"/>
        <cfvo type="percentile" val="50"/>
        <cfvo type="max"/>
        <color theme="4"/>
        <color theme="0"/>
        <color rgb="FFFF0000"/>
      </colorScale>
    </cfRule>
  </conditionalFormatting>
  <conditionalFormatting sqref="AB189:AJ189">
    <cfRule type="colorScale" priority="9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B189:AJ189">
    <cfRule type="colorScale" priority="95">
      <colorScale>
        <cfvo type="min"/>
        <cfvo type="percentile" val="50"/>
        <cfvo type="max"/>
        <color rgb="FF00FF00"/>
        <color rgb="FFFFFF99"/>
        <color rgb="FFFF3300"/>
      </colorScale>
    </cfRule>
  </conditionalFormatting>
  <conditionalFormatting sqref="C189:AJ189">
    <cfRule type="colorScale" priority="94">
      <colorScale>
        <cfvo type="min"/>
        <cfvo type="percentile" val="50"/>
        <cfvo type="max"/>
        <color theme="4"/>
        <color theme="0"/>
        <color rgb="FFFF0000"/>
      </colorScale>
    </cfRule>
  </conditionalFormatting>
  <conditionalFormatting sqref="C190:AA190">
    <cfRule type="colorScale" priority="92">
      <colorScale>
        <cfvo type="min"/>
        <cfvo type="percentile" val="50"/>
        <cfvo type="max"/>
        <color rgb="FF0070C0"/>
        <color theme="0"/>
        <color rgb="FFFF0000"/>
      </colorScale>
    </cfRule>
    <cfRule type="colorScale" priority="93">
      <colorScale>
        <cfvo type="min"/>
        <cfvo type="percentile" val="50"/>
        <cfvo type="max"/>
        <color theme="4"/>
        <color theme="0"/>
        <color rgb="FFFF0000"/>
      </colorScale>
    </cfRule>
  </conditionalFormatting>
  <conditionalFormatting sqref="AB190:AJ190">
    <cfRule type="colorScale" priority="9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B190:AJ190">
    <cfRule type="colorScale" priority="90">
      <colorScale>
        <cfvo type="min"/>
        <cfvo type="percentile" val="50"/>
        <cfvo type="max"/>
        <color rgb="FF00FF00"/>
        <color rgb="FFFFFF99"/>
        <color rgb="FFFF3300"/>
      </colorScale>
    </cfRule>
  </conditionalFormatting>
  <conditionalFormatting sqref="C190:AJ190">
    <cfRule type="colorScale" priority="89">
      <colorScale>
        <cfvo type="min"/>
        <cfvo type="percentile" val="50"/>
        <cfvo type="max"/>
        <color theme="4"/>
        <color theme="0"/>
        <color rgb="FFFF0000"/>
      </colorScale>
    </cfRule>
  </conditionalFormatting>
  <conditionalFormatting sqref="C191:AA191">
    <cfRule type="colorScale" priority="87">
      <colorScale>
        <cfvo type="min"/>
        <cfvo type="percentile" val="50"/>
        <cfvo type="max"/>
        <color rgb="FF0070C0"/>
        <color theme="0"/>
        <color rgb="FFFF0000"/>
      </colorScale>
    </cfRule>
    <cfRule type="colorScale" priority="88">
      <colorScale>
        <cfvo type="min"/>
        <cfvo type="percentile" val="50"/>
        <cfvo type="max"/>
        <color theme="4"/>
        <color theme="0"/>
        <color rgb="FFFF0000"/>
      </colorScale>
    </cfRule>
  </conditionalFormatting>
  <conditionalFormatting sqref="AB191:AJ191">
    <cfRule type="colorScale" priority="8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B191:AJ191">
    <cfRule type="colorScale" priority="85">
      <colorScale>
        <cfvo type="min"/>
        <cfvo type="percentile" val="50"/>
        <cfvo type="max"/>
        <color rgb="FF00FF00"/>
        <color rgb="FFFFFF99"/>
        <color rgb="FFFF3300"/>
      </colorScale>
    </cfRule>
  </conditionalFormatting>
  <conditionalFormatting sqref="C191:AJ191">
    <cfRule type="colorScale" priority="84">
      <colorScale>
        <cfvo type="min"/>
        <cfvo type="percentile" val="50"/>
        <cfvo type="max"/>
        <color theme="4"/>
        <color theme="0"/>
        <color rgb="FFFF0000"/>
      </colorScale>
    </cfRule>
  </conditionalFormatting>
  <conditionalFormatting sqref="C192:AA192">
    <cfRule type="colorScale" priority="82">
      <colorScale>
        <cfvo type="min"/>
        <cfvo type="percentile" val="50"/>
        <cfvo type="max"/>
        <color rgb="FF0070C0"/>
        <color theme="0"/>
        <color rgb="FFFF0000"/>
      </colorScale>
    </cfRule>
    <cfRule type="colorScale" priority="83">
      <colorScale>
        <cfvo type="min"/>
        <cfvo type="percentile" val="50"/>
        <cfvo type="max"/>
        <color theme="4"/>
        <color theme="0"/>
        <color rgb="FFFF0000"/>
      </colorScale>
    </cfRule>
  </conditionalFormatting>
  <conditionalFormatting sqref="AB192:AJ192">
    <cfRule type="colorScale" priority="8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B192:AJ192">
    <cfRule type="colorScale" priority="80">
      <colorScale>
        <cfvo type="min"/>
        <cfvo type="percentile" val="50"/>
        <cfvo type="max"/>
        <color rgb="FF00FF00"/>
        <color rgb="FFFFFF99"/>
        <color rgb="FFFF3300"/>
      </colorScale>
    </cfRule>
  </conditionalFormatting>
  <conditionalFormatting sqref="C192:AJ192">
    <cfRule type="colorScale" priority="79">
      <colorScale>
        <cfvo type="min"/>
        <cfvo type="percentile" val="50"/>
        <cfvo type="max"/>
        <color theme="4"/>
        <color theme="0"/>
        <color rgb="FFFF0000"/>
      </colorScale>
    </cfRule>
  </conditionalFormatting>
  <conditionalFormatting sqref="C193:AA193">
    <cfRule type="colorScale" priority="77">
      <colorScale>
        <cfvo type="min"/>
        <cfvo type="percentile" val="50"/>
        <cfvo type="max"/>
        <color rgb="FF0070C0"/>
        <color theme="0"/>
        <color rgb="FFFF0000"/>
      </colorScale>
    </cfRule>
    <cfRule type="colorScale" priority="78">
      <colorScale>
        <cfvo type="min"/>
        <cfvo type="percentile" val="50"/>
        <cfvo type="max"/>
        <color theme="4"/>
        <color theme="0"/>
        <color rgb="FFFF0000"/>
      </colorScale>
    </cfRule>
  </conditionalFormatting>
  <conditionalFormatting sqref="AB193:AJ193">
    <cfRule type="colorScale" priority="7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B193:AJ193">
    <cfRule type="colorScale" priority="75">
      <colorScale>
        <cfvo type="min"/>
        <cfvo type="percentile" val="50"/>
        <cfvo type="max"/>
        <color rgb="FF00FF00"/>
        <color rgb="FFFFFF99"/>
        <color rgb="FFFF3300"/>
      </colorScale>
    </cfRule>
  </conditionalFormatting>
  <conditionalFormatting sqref="C193:AJ193">
    <cfRule type="colorScale" priority="74">
      <colorScale>
        <cfvo type="min"/>
        <cfvo type="percentile" val="50"/>
        <cfvo type="max"/>
        <color theme="4"/>
        <color theme="0"/>
        <color rgb="FFFF0000"/>
      </colorScale>
    </cfRule>
  </conditionalFormatting>
  <conditionalFormatting sqref="C194:AA194">
    <cfRule type="colorScale" priority="72">
      <colorScale>
        <cfvo type="min"/>
        <cfvo type="percentile" val="50"/>
        <cfvo type="max"/>
        <color rgb="FF0070C0"/>
        <color theme="0"/>
        <color rgb="FFFF0000"/>
      </colorScale>
    </cfRule>
    <cfRule type="colorScale" priority="73">
      <colorScale>
        <cfvo type="min"/>
        <cfvo type="percentile" val="50"/>
        <cfvo type="max"/>
        <color theme="4"/>
        <color theme="0"/>
        <color rgb="FFFF0000"/>
      </colorScale>
    </cfRule>
  </conditionalFormatting>
  <conditionalFormatting sqref="AB194:AJ194">
    <cfRule type="colorScale" priority="7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B194:AJ194">
    <cfRule type="colorScale" priority="70">
      <colorScale>
        <cfvo type="min"/>
        <cfvo type="percentile" val="50"/>
        <cfvo type="max"/>
        <color rgb="FF00FF00"/>
        <color rgb="FFFFFF99"/>
        <color rgb="FFFF3300"/>
      </colorScale>
    </cfRule>
  </conditionalFormatting>
  <conditionalFormatting sqref="C194:AJ194">
    <cfRule type="colorScale" priority="69">
      <colorScale>
        <cfvo type="min"/>
        <cfvo type="percentile" val="50"/>
        <cfvo type="max"/>
        <color theme="4"/>
        <color theme="0"/>
        <color rgb="FFFF0000"/>
      </colorScale>
    </cfRule>
  </conditionalFormatting>
  <conditionalFormatting sqref="C195:AA195">
    <cfRule type="colorScale" priority="67">
      <colorScale>
        <cfvo type="min"/>
        <cfvo type="percentile" val="50"/>
        <cfvo type="max"/>
        <color rgb="FF0070C0"/>
        <color theme="0"/>
        <color rgb="FFFF0000"/>
      </colorScale>
    </cfRule>
    <cfRule type="colorScale" priority="68">
      <colorScale>
        <cfvo type="min"/>
        <cfvo type="percentile" val="50"/>
        <cfvo type="max"/>
        <color theme="4"/>
        <color theme="0"/>
        <color rgb="FFFF0000"/>
      </colorScale>
    </cfRule>
  </conditionalFormatting>
  <conditionalFormatting sqref="AB195:AJ195">
    <cfRule type="colorScale" priority="6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B195:AJ195">
    <cfRule type="colorScale" priority="65">
      <colorScale>
        <cfvo type="min"/>
        <cfvo type="percentile" val="50"/>
        <cfvo type="max"/>
        <color rgb="FF00FF00"/>
        <color rgb="FFFFFF99"/>
        <color rgb="FFFF3300"/>
      </colorScale>
    </cfRule>
  </conditionalFormatting>
  <conditionalFormatting sqref="C195:AJ195">
    <cfRule type="colorScale" priority="64">
      <colorScale>
        <cfvo type="min"/>
        <cfvo type="percentile" val="50"/>
        <cfvo type="max"/>
        <color theme="4"/>
        <color theme="0"/>
        <color rgb="FFFF0000"/>
      </colorScale>
    </cfRule>
  </conditionalFormatting>
  <conditionalFormatting sqref="C199:AA199">
    <cfRule type="colorScale" priority="62">
      <colorScale>
        <cfvo type="min"/>
        <cfvo type="percentile" val="50"/>
        <cfvo type="max"/>
        <color rgb="FF0070C0"/>
        <color theme="0"/>
        <color rgb="FFFF0000"/>
      </colorScale>
    </cfRule>
    <cfRule type="colorScale" priority="63">
      <colorScale>
        <cfvo type="min"/>
        <cfvo type="percentile" val="50"/>
        <cfvo type="max"/>
        <color theme="4"/>
        <color theme="0"/>
        <color rgb="FFFF0000"/>
      </colorScale>
    </cfRule>
  </conditionalFormatting>
  <conditionalFormatting sqref="AB199:AJ199">
    <cfRule type="colorScale" priority="6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B199:AJ199">
    <cfRule type="colorScale" priority="60">
      <colorScale>
        <cfvo type="min"/>
        <cfvo type="percentile" val="50"/>
        <cfvo type="max"/>
        <color rgb="FF00FF00"/>
        <color rgb="FFFFFF99"/>
        <color rgb="FFFF3300"/>
      </colorScale>
    </cfRule>
  </conditionalFormatting>
  <conditionalFormatting sqref="C199:AJ199">
    <cfRule type="colorScale" priority="59">
      <colorScale>
        <cfvo type="min"/>
        <cfvo type="percentile" val="50"/>
        <cfvo type="max"/>
        <color theme="4"/>
        <color theme="0"/>
        <color rgb="FFFF0000"/>
      </colorScale>
    </cfRule>
  </conditionalFormatting>
  <conditionalFormatting sqref="C200:AA200">
    <cfRule type="colorScale" priority="57">
      <colorScale>
        <cfvo type="min"/>
        <cfvo type="percentile" val="50"/>
        <cfvo type="max"/>
        <color rgb="FF0070C0"/>
        <color theme="0"/>
        <color rgb="FFFF0000"/>
      </colorScale>
    </cfRule>
    <cfRule type="colorScale" priority="58">
      <colorScale>
        <cfvo type="min"/>
        <cfvo type="percentile" val="50"/>
        <cfvo type="max"/>
        <color theme="4"/>
        <color theme="0"/>
        <color rgb="FFFF0000"/>
      </colorScale>
    </cfRule>
  </conditionalFormatting>
  <conditionalFormatting sqref="AB200:AJ200">
    <cfRule type="colorScale" priority="5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B200:AJ200">
    <cfRule type="colorScale" priority="55">
      <colorScale>
        <cfvo type="min"/>
        <cfvo type="percentile" val="50"/>
        <cfvo type="max"/>
        <color rgb="FF00FF00"/>
        <color rgb="FFFFFF99"/>
        <color rgb="FFFF3300"/>
      </colorScale>
    </cfRule>
  </conditionalFormatting>
  <conditionalFormatting sqref="C200:AJ200">
    <cfRule type="colorScale" priority="54">
      <colorScale>
        <cfvo type="min"/>
        <cfvo type="percentile" val="50"/>
        <cfvo type="max"/>
        <color theme="4"/>
        <color theme="0"/>
        <color rgb="FFFF0000"/>
      </colorScale>
    </cfRule>
  </conditionalFormatting>
  <conditionalFormatting sqref="C201:AA201">
    <cfRule type="colorScale" priority="52">
      <colorScale>
        <cfvo type="min"/>
        <cfvo type="percentile" val="50"/>
        <cfvo type="max"/>
        <color rgb="FF0070C0"/>
        <color theme="0"/>
        <color rgb="FFFF0000"/>
      </colorScale>
    </cfRule>
    <cfRule type="colorScale" priority="53">
      <colorScale>
        <cfvo type="min"/>
        <cfvo type="percentile" val="50"/>
        <cfvo type="max"/>
        <color theme="4"/>
        <color theme="0"/>
        <color rgb="FFFF0000"/>
      </colorScale>
    </cfRule>
  </conditionalFormatting>
  <conditionalFormatting sqref="AB201:AJ201">
    <cfRule type="colorScale" priority="5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B201:AJ201">
    <cfRule type="colorScale" priority="50">
      <colorScale>
        <cfvo type="min"/>
        <cfvo type="percentile" val="50"/>
        <cfvo type="max"/>
        <color rgb="FF00FF00"/>
        <color rgb="FFFFFF99"/>
        <color rgb="FFFF3300"/>
      </colorScale>
    </cfRule>
  </conditionalFormatting>
  <conditionalFormatting sqref="C201:AJ201">
    <cfRule type="colorScale" priority="49">
      <colorScale>
        <cfvo type="min"/>
        <cfvo type="percentile" val="50"/>
        <cfvo type="max"/>
        <color theme="4"/>
        <color theme="0"/>
        <color rgb="FFFF0000"/>
      </colorScale>
    </cfRule>
  </conditionalFormatting>
  <conditionalFormatting sqref="C202:AA202">
    <cfRule type="colorScale" priority="47">
      <colorScale>
        <cfvo type="min"/>
        <cfvo type="percentile" val="50"/>
        <cfvo type="max"/>
        <color rgb="FF0070C0"/>
        <color theme="0"/>
        <color rgb="FFFF0000"/>
      </colorScale>
    </cfRule>
    <cfRule type="colorScale" priority="48">
      <colorScale>
        <cfvo type="min"/>
        <cfvo type="percentile" val="50"/>
        <cfvo type="max"/>
        <color theme="4"/>
        <color theme="0"/>
        <color rgb="FFFF0000"/>
      </colorScale>
    </cfRule>
  </conditionalFormatting>
  <conditionalFormatting sqref="AB202:AJ202">
    <cfRule type="colorScale" priority="4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B202:AJ202">
    <cfRule type="colorScale" priority="45">
      <colorScale>
        <cfvo type="min"/>
        <cfvo type="percentile" val="50"/>
        <cfvo type="max"/>
        <color rgb="FF00FF00"/>
        <color rgb="FFFFFF99"/>
        <color rgb="FFFF3300"/>
      </colorScale>
    </cfRule>
  </conditionalFormatting>
  <conditionalFormatting sqref="C202:AJ202">
    <cfRule type="colorScale" priority="44">
      <colorScale>
        <cfvo type="min"/>
        <cfvo type="percentile" val="50"/>
        <cfvo type="max"/>
        <color theme="4"/>
        <color theme="0"/>
        <color rgb="FFFF0000"/>
      </colorScale>
    </cfRule>
  </conditionalFormatting>
  <conditionalFormatting sqref="C203:AA203">
    <cfRule type="colorScale" priority="42">
      <colorScale>
        <cfvo type="min"/>
        <cfvo type="percentile" val="50"/>
        <cfvo type="max"/>
        <color rgb="FF0070C0"/>
        <color theme="0"/>
        <color rgb="FFFF0000"/>
      </colorScale>
    </cfRule>
    <cfRule type="colorScale" priority="43">
      <colorScale>
        <cfvo type="min"/>
        <cfvo type="percentile" val="50"/>
        <cfvo type="max"/>
        <color theme="4"/>
        <color theme="0"/>
        <color rgb="FFFF0000"/>
      </colorScale>
    </cfRule>
  </conditionalFormatting>
  <conditionalFormatting sqref="AB203:AJ203">
    <cfRule type="colorScale" priority="4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B203:AJ203">
    <cfRule type="colorScale" priority="40">
      <colorScale>
        <cfvo type="min"/>
        <cfvo type="percentile" val="50"/>
        <cfvo type="max"/>
        <color rgb="FF00FF00"/>
        <color rgb="FFFFFF99"/>
        <color rgb="FFFF3300"/>
      </colorScale>
    </cfRule>
  </conditionalFormatting>
  <conditionalFormatting sqref="C203:AJ203">
    <cfRule type="colorScale" priority="39">
      <colorScale>
        <cfvo type="min"/>
        <cfvo type="percentile" val="50"/>
        <cfvo type="max"/>
        <color theme="4"/>
        <color theme="0"/>
        <color rgb="FFFF0000"/>
      </colorScale>
    </cfRule>
  </conditionalFormatting>
  <conditionalFormatting sqref="C204:AA204">
    <cfRule type="colorScale" priority="37">
      <colorScale>
        <cfvo type="min"/>
        <cfvo type="percentile" val="50"/>
        <cfvo type="max"/>
        <color rgb="FF0070C0"/>
        <color theme="0"/>
        <color rgb="FFFF0000"/>
      </colorScale>
    </cfRule>
    <cfRule type="colorScale" priority="38">
      <colorScale>
        <cfvo type="min"/>
        <cfvo type="percentile" val="50"/>
        <cfvo type="max"/>
        <color theme="4"/>
        <color theme="0"/>
        <color rgb="FFFF0000"/>
      </colorScale>
    </cfRule>
  </conditionalFormatting>
  <conditionalFormatting sqref="AB204:AJ204">
    <cfRule type="colorScale" priority="3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B204:AJ204">
    <cfRule type="colorScale" priority="35">
      <colorScale>
        <cfvo type="min"/>
        <cfvo type="percentile" val="50"/>
        <cfvo type="max"/>
        <color rgb="FF00FF00"/>
        <color rgb="FFFFFF99"/>
        <color rgb="FFFF3300"/>
      </colorScale>
    </cfRule>
  </conditionalFormatting>
  <conditionalFormatting sqref="C204:AJ204">
    <cfRule type="colorScale" priority="34">
      <colorScale>
        <cfvo type="min"/>
        <cfvo type="percentile" val="50"/>
        <cfvo type="max"/>
        <color theme="4"/>
        <color theme="0"/>
        <color rgb="FFFF0000"/>
      </colorScale>
    </cfRule>
  </conditionalFormatting>
  <conditionalFormatting sqref="C205:AA205">
    <cfRule type="colorScale" priority="32">
      <colorScale>
        <cfvo type="min"/>
        <cfvo type="percentile" val="50"/>
        <cfvo type="max"/>
        <color rgb="FF0070C0"/>
        <color theme="0"/>
        <color rgb="FFFF0000"/>
      </colorScale>
    </cfRule>
    <cfRule type="colorScale" priority="33">
      <colorScale>
        <cfvo type="min"/>
        <cfvo type="percentile" val="50"/>
        <cfvo type="max"/>
        <color theme="4"/>
        <color theme="0"/>
        <color rgb="FFFF0000"/>
      </colorScale>
    </cfRule>
  </conditionalFormatting>
  <conditionalFormatting sqref="AB205:AJ205">
    <cfRule type="colorScale" priority="3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B205:AJ205">
    <cfRule type="colorScale" priority="30">
      <colorScale>
        <cfvo type="min"/>
        <cfvo type="percentile" val="50"/>
        <cfvo type="max"/>
        <color rgb="FF00FF00"/>
        <color rgb="FFFFFF99"/>
        <color rgb="FFFF3300"/>
      </colorScale>
    </cfRule>
  </conditionalFormatting>
  <conditionalFormatting sqref="C205:AJ205">
    <cfRule type="colorScale" priority="29">
      <colorScale>
        <cfvo type="min"/>
        <cfvo type="percentile" val="50"/>
        <cfvo type="max"/>
        <color theme="4"/>
        <color theme="0"/>
        <color rgb="FFFF0000"/>
      </colorScale>
    </cfRule>
  </conditionalFormatting>
  <conditionalFormatting sqref="C206:AA206">
    <cfRule type="colorScale" priority="27">
      <colorScale>
        <cfvo type="min"/>
        <cfvo type="percentile" val="50"/>
        <cfvo type="max"/>
        <color rgb="FF0070C0"/>
        <color theme="0"/>
        <color rgb="FFFF0000"/>
      </colorScale>
    </cfRule>
    <cfRule type="colorScale" priority="28">
      <colorScale>
        <cfvo type="min"/>
        <cfvo type="percentile" val="50"/>
        <cfvo type="max"/>
        <color theme="4"/>
        <color theme="0"/>
        <color rgb="FFFF0000"/>
      </colorScale>
    </cfRule>
  </conditionalFormatting>
  <conditionalFormatting sqref="AB206:AJ206">
    <cfRule type="colorScale" priority="2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B206:AJ206">
    <cfRule type="colorScale" priority="25">
      <colorScale>
        <cfvo type="min"/>
        <cfvo type="percentile" val="50"/>
        <cfvo type="max"/>
        <color rgb="FF00FF00"/>
        <color rgb="FFFFFF99"/>
        <color rgb="FFFF3300"/>
      </colorScale>
    </cfRule>
  </conditionalFormatting>
  <conditionalFormatting sqref="C206:AJ206">
    <cfRule type="colorScale" priority="24">
      <colorScale>
        <cfvo type="min"/>
        <cfvo type="percentile" val="50"/>
        <cfvo type="max"/>
        <color theme="4"/>
        <color theme="0"/>
        <color rgb="FFFF0000"/>
      </colorScale>
    </cfRule>
  </conditionalFormatting>
  <conditionalFormatting sqref="C207:AA207">
    <cfRule type="colorScale" priority="22">
      <colorScale>
        <cfvo type="min"/>
        <cfvo type="percentile" val="50"/>
        <cfvo type="max"/>
        <color rgb="FF0070C0"/>
        <color theme="0"/>
        <color rgb="FFFF0000"/>
      </colorScale>
    </cfRule>
    <cfRule type="colorScale" priority="23">
      <colorScale>
        <cfvo type="min"/>
        <cfvo type="percentile" val="50"/>
        <cfvo type="max"/>
        <color theme="4"/>
        <color theme="0"/>
        <color rgb="FFFF0000"/>
      </colorScale>
    </cfRule>
  </conditionalFormatting>
  <conditionalFormatting sqref="AB207:AJ207">
    <cfRule type="colorScale" priority="2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B207:AJ207">
    <cfRule type="colorScale" priority="20">
      <colorScale>
        <cfvo type="min"/>
        <cfvo type="percentile" val="50"/>
        <cfvo type="max"/>
        <color rgb="FF00FF00"/>
        <color rgb="FFFFFF99"/>
        <color rgb="FFFF3300"/>
      </colorScale>
    </cfRule>
  </conditionalFormatting>
  <conditionalFormatting sqref="C207:AJ207">
    <cfRule type="colorScale" priority="19">
      <colorScale>
        <cfvo type="min"/>
        <cfvo type="percentile" val="50"/>
        <cfvo type="max"/>
        <color theme="4"/>
        <color theme="0"/>
        <color rgb="FFFF0000"/>
      </colorScale>
    </cfRule>
  </conditionalFormatting>
  <conditionalFormatting sqref="C208:AA208">
    <cfRule type="colorScale" priority="17">
      <colorScale>
        <cfvo type="min"/>
        <cfvo type="percentile" val="50"/>
        <cfvo type="max"/>
        <color rgb="FF0070C0"/>
        <color theme="0"/>
        <color rgb="FFFF0000"/>
      </colorScale>
    </cfRule>
    <cfRule type="colorScale" priority="18">
      <colorScale>
        <cfvo type="min"/>
        <cfvo type="percentile" val="50"/>
        <cfvo type="max"/>
        <color theme="4"/>
        <color theme="0"/>
        <color rgb="FFFF0000"/>
      </colorScale>
    </cfRule>
  </conditionalFormatting>
  <conditionalFormatting sqref="AB208:AJ208">
    <cfRule type="colorScale" priority="1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B208:AJ208">
    <cfRule type="colorScale" priority="15">
      <colorScale>
        <cfvo type="min"/>
        <cfvo type="percentile" val="50"/>
        <cfvo type="max"/>
        <color rgb="FF00FF00"/>
        <color rgb="FFFFFF99"/>
        <color rgb="FFFF3300"/>
      </colorScale>
    </cfRule>
  </conditionalFormatting>
  <conditionalFormatting sqref="C208:AJ208">
    <cfRule type="colorScale" priority="14">
      <colorScale>
        <cfvo type="min"/>
        <cfvo type="percentile" val="50"/>
        <cfvo type="max"/>
        <color theme="4"/>
        <color theme="0"/>
        <color rgb="FFFF0000"/>
      </colorScale>
    </cfRule>
  </conditionalFormatting>
  <conditionalFormatting sqref="C209:AA209">
    <cfRule type="colorScale" priority="12">
      <colorScale>
        <cfvo type="min"/>
        <cfvo type="percentile" val="50"/>
        <cfvo type="max"/>
        <color rgb="FF0070C0"/>
        <color theme="0"/>
        <color rgb="FFFF0000"/>
      </colorScale>
    </cfRule>
    <cfRule type="colorScale" priority="13">
      <colorScale>
        <cfvo type="min"/>
        <cfvo type="percentile" val="50"/>
        <cfvo type="max"/>
        <color theme="4"/>
        <color theme="0"/>
        <color rgb="FFFF0000"/>
      </colorScale>
    </cfRule>
  </conditionalFormatting>
  <conditionalFormatting sqref="AB209:AJ209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B209:AJ209">
    <cfRule type="colorScale" priority="10">
      <colorScale>
        <cfvo type="min"/>
        <cfvo type="percentile" val="50"/>
        <cfvo type="max"/>
        <color rgb="FF00FF00"/>
        <color rgb="FFFFFF99"/>
        <color rgb="FFFF3300"/>
      </colorScale>
    </cfRule>
  </conditionalFormatting>
  <conditionalFormatting sqref="C209:AJ209">
    <cfRule type="colorScale" priority="9">
      <colorScale>
        <cfvo type="min"/>
        <cfvo type="percentile" val="50"/>
        <cfvo type="max"/>
        <color theme="4"/>
        <color theme="0"/>
        <color rgb="FFFF0000"/>
      </colorScale>
    </cfRule>
  </conditionalFormatting>
  <conditionalFormatting sqref="C210:AA210">
    <cfRule type="colorScale" priority="7">
      <colorScale>
        <cfvo type="min"/>
        <cfvo type="percentile" val="50"/>
        <cfvo type="max"/>
        <color rgb="FF0070C0"/>
        <color theme="0"/>
        <color rgb="FFFF0000"/>
      </colorScale>
    </cfRule>
    <cfRule type="colorScale" priority="8">
      <colorScale>
        <cfvo type="min"/>
        <cfvo type="percentile" val="50"/>
        <cfvo type="max"/>
        <color theme="4"/>
        <color theme="0"/>
        <color rgb="FFFF0000"/>
      </colorScale>
    </cfRule>
  </conditionalFormatting>
  <conditionalFormatting sqref="AB210:AJ210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B210:AJ210">
    <cfRule type="colorScale" priority="5">
      <colorScale>
        <cfvo type="min"/>
        <cfvo type="percentile" val="50"/>
        <cfvo type="max"/>
        <color rgb="FF00FF00"/>
        <color rgb="FFFFFF99"/>
        <color rgb="FFFF3300"/>
      </colorScale>
    </cfRule>
  </conditionalFormatting>
  <conditionalFormatting sqref="C210:AJ210">
    <cfRule type="colorScale" priority="4">
      <colorScale>
        <cfvo type="min"/>
        <cfvo type="percentile" val="50"/>
        <cfvo type="max"/>
        <color theme="4"/>
        <color theme="0"/>
        <color rgb="FFFF0000"/>
      </colorScale>
    </cfRule>
  </conditionalFormatting>
  <conditionalFormatting sqref="C211:AJ211">
    <cfRule type="colorScale" priority="3">
      <colorScale>
        <cfvo type="min"/>
        <cfvo type="percentile" val="50"/>
        <cfvo type="max"/>
        <color theme="4"/>
        <color rgb="FFFFEB84"/>
        <color rgb="FFFF0000"/>
      </colorScale>
    </cfRule>
  </conditionalFormatting>
  <conditionalFormatting sqref="L222:Q222">
    <cfRule type="colorScale" priority="2">
      <colorScale>
        <cfvo type="min"/>
        <cfvo type="percentile" val="50"/>
        <cfvo type="max"/>
        <color theme="4"/>
        <color theme="0"/>
        <color rgb="FFFF0000"/>
      </colorScale>
    </cfRule>
  </conditionalFormatting>
  <conditionalFormatting sqref="AU3:AV3">
    <cfRule type="colorScale" priority="1">
      <colorScale>
        <cfvo type="min"/>
        <cfvo type="percentile" val="50"/>
        <cfvo type="max"/>
        <color rgb="FF00FF00"/>
        <color rgb="FFFFFF99"/>
        <color rgb="FFFF3300"/>
      </colorScale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Mohit</dc:creator>
  <cp:lastModifiedBy>ABADON</cp:lastModifiedBy>
  <dcterms:created xsi:type="dcterms:W3CDTF">2020-02-16T13:12:00Z</dcterms:created>
  <dcterms:modified xsi:type="dcterms:W3CDTF">2020-09-17T05:11:23Z</dcterms:modified>
</cp:coreProperties>
</file>