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mccarthy/Dropbox/Current/Pangenome/"/>
    </mc:Choice>
  </mc:AlternateContent>
  <xr:revisionPtr revIDLastSave="0" documentId="13_ncr:1_{B97C9409-86C9-D24B-9BE4-95BA881EAB44}" xr6:coauthVersionLast="36" xr6:coauthVersionMax="36" xr10:uidLastSave="{00000000-0000-0000-0000-000000000000}"/>
  <bookViews>
    <workbookView xWindow="3020" yWindow="440" windowWidth="24400" windowHeight="21160" activeTab="1" xr2:uid="{54A215CC-0BC4-2541-90AD-D691CB9204CD}"/>
  </bookViews>
  <sheets>
    <sheet name="S. cerevisiae S288C KO" sheetId="1" r:id="rId1"/>
    <sheet name="S. cerevisiae DPGC synteny" sheetId="4" r:id="rId2"/>
    <sheet name="A. fumigatus SM clusters" sheetId="3" r:id="rId3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95" i="3" l="1"/>
  <c r="R296" i="3"/>
  <c r="S295" i="3"/>
  <c r="S296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S294" i="3"/>
  <c r="S293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S307" i="3"/>
  <c r="S308" i="3"/>
  <c r="R212" i="3"/>
  <c r="R129" i="3"/>
  <c r="R128" i="3"/>
  <c r="R127" i="3"/>
  <c r="R126" i="3"/>
  <c r="R125" i="3"/>
  <c r="R124" i="3"/>
  <c r="R123" i="3"/>
  <c r="R122" i="3"/>
  <c r="R121" i="3"/>
  <c r="R120" i="3"/>
  <c r="R112" i="3"/>
  <c r="R12" i="3"/>
  <c r="R4" i="3"/>
  <c r="R5" i="3"/>
  <c r="R6" i="3"/>
  <c r="R7" i="3"/>
  <c r="R8" i="3"/>
  <c r="R9" i="3"/>
  <c r="R10" i="3"/>
  <c r="R11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3" i="3"/>
  <c r="R114" i="3"/>
  <c r="R115" i="3"/>
  <c r="R116" i="3"/>
  <c r="R117" i="3"/>
  <c r="R118" i="3"/>
  <c r="R11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" i="3"/>
  <c r="R3" i="3"/>
  <c r="AQ10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5" i="4"/>
  <c r="C4" i="1"/>
  <c r="D2" i="1"/>
  <c r="D3" i="1"/>
  <c r="D4" i="1"/>
  <c r="E12" i="1"/>
  <c r="E11" i="1"/>
  <c r="B12" i="1"/>
  <c r="C11" i="1"/>
  <c r="B4" i="1"/>
  <c r="D12" i="1"/>
  <c r="D11" i="1"/>
  <c r="C12" i="1"/>
  <c r="B11" i="1"/>
  <c r="E4" i="1"/>
  <c r="F12" i="1"/>
  <c r="F11" i="1"/>
</calcChain>
</file>

<file path=xl/sharedStrings.xml><?xml version="1.0" encoding="utf-8"?>
<sst xmlns="http://schemas.openxmlformats.org/spreadsheetml/2006/main" count="1470" uniqueCount="844">
  <si>
    <t>Complement</t>
  </si>
  <si>
    <t>Viable</t>
  </si>
  <si>
    <t>Inviable</t>
  </si>
  <si>
    <t>Core</t>
  </si>
  <si>
    <t>Accessory</t>
  </si>
  <si>
    <t>Total (including no phenotype)</t>
  </si>
  <si>
    <t>Total (KO phenotype)</t>
  </si>
  <si>
    <t>Totals</t>
  </si>
  <si>
    <t>Observed</t>
  </si>
  <si>
    <t>Expected</t>
  </si>
  <si>
    <t>Chi-squared p-value</t>
  </si>
  <si>
    <t>Preference</t>
  </si>
  <si>
    <t>Systematic name</t>
  </si>
  <si>
    <t>BIO4</t>
  </si>
  <si>
    <t>BIO5</t>
  </si>
  <si>
    <t>BIO3</t>
  </si>
  <si>
    <t>GAL7</t>
  </si>
  <si>
    <t>GAL10</t>
  </si>
  <si>
    <t>GAL1</t>
  </si>
  <si>
    <t>S288C</t>
  </si>
  <si>
    <t>EC1118</t>
  </si>
  <si>
    <t>RM11-1A</t>
  </si>
  <si>
    <t>S1278B</t>
  </si>
  <si>
    <t>SK1</t>
  </si>
  <si>
    <t>YJM1078</t>
  </si>
  <si>
    <t>YJM1083</t>
  </si>
  <si>
    <t>YJM1129</t>
  </si>
  <si>
    <t>YJM1133</t>
  </si>
  <si>
    <t>YJM1190</t>
  </si>
  <si>
    <t>YJM1199</t>
  </si>
  <si>
    <t>YJM1202</t>
  </si>
  <si>
    <t>YJM1208</t>
  </si>
  <si>
    <t>YJM1242</t>
  </si>
  <si>
    <t>YJM1244</t>
  </si>
  <si>
    <t>YJM1248</t>
  </si>
  <si>
    <t>YJM1250</t>
  </si>
  <si>
    <t>YJM1252</t>
  </si>
  <si>
    <t>YJM1273</t>
  </si>
  <si>
    <t>YJM1304</t>
  </si>
  <si>
    <t>YJM1307</t>
  </si>
  <si>
    <t>YJM1311</t>
  </si>
  <si>
    <t>YJM1326</t>
  </si>
  <si>
    <t>YJM1332</t>
  </si>
  <si>
    <t>YJM1336</t>
  </si>
  <si>
    <t>YJM1338</t>
  </si>
  <si>
    <t>YJM1341</t>
  </si>
  <si>
    <t>YJM1342</t>
  </si>
  <si>
    <t>YJM1355</t>
  </si>
  <si>
    <t>YJM1356</t>
  </si>
  <si>
    <t>YJM1381</t>
  </si>
  <si>
    <t>YJM1383</t>
  </si>
  <si>
    <t>YJM1385</t>
  </si>
  <si>
    <t>YJM1386</t>
  </si>
  <si>
    <t>YJM1387</t>
  </si>
  <si>
    <t>YJM1388</t>
  </si>
  <si>
    <t>YJM1389</t>
  </si>
  <si>
    <t>YJM1399</t>
  </si>
  <si>
    <t>YJM1400</t>
  </si>
  <si>
    <t>YJM1401</t>
  </si>
  <si>
    <t>YJM1402</t>
  </si>
  <si>
    <t>YJM1415</t>
  </si>
  <si>
    <t>YJM1417</t>
  </si>
  <si>
    <t>YJM1418</t>
  </si>
  <si>
    <t>YJM1419</t>
  </si>
  <si>
    <t>YJM1433</t>
  </si>
  <si>
    <t>YJM1434</t>
  </si>
  <si>
    <t>YJM1439</t>
  </si>
  <si>
    <t>YJM1443</t>
  </si>
  <si>
    <t>YJM1444</t>
  </si>
  <si>
    <t>YJM1447</t>
  </si>
  <si>
    <t>YJM1450</t>
  </si>
  <si>
    <t>YJM1460</t>
  </si>
  <si>
    <t>YJM1463</t>
  </si>
  <si>
    <t>YJM1477</t>
  </si>
  <si>
    <t>YJM1478</t>
  </si>
  <si>
    <t>YJM1479</t>
  </si>
  <si>
    <t>YJM1526</t>
  </si>
  <si>
    <t>YJM1527</t>
  </si>
  <si>
    <t>YJM1549</t>
  </si>
  <si>
    <t>YJM1573</t>
  </si>
  <si>
    <t>YJM1574</t>
  </si>
  <si>
    <t>YJM1592</t>
  </si>
  <si>
    <t>YJM1615</t>
  </si>
  <si>
    <t>YJM189</t>
  </si>
  <si>
    <t>YJM193</t>
  </si>
  <si>
    <t>YJM195</t>
  </si>
  <si>
    <t>YJM244</t>
  </si>
  <si>
    <t>YJM248</t>
  </si>
  <si>
    <t>YJM270</t>
  </si>
  <si>
    <t>YJM271</t>
  </si>
  <si>
    <t>YJM320</t>
  </si>
  <si>
    <t>YJM326</t>
  </si>
  <si>
    <t>YJM428</t>
  </si>
  <si>
    <t>YJM450</t>
  </si>
  <si>
    <t>YJM451</t>
  </si>
  <si>
    <t>YJM453</t>
  </si>
  <si>
    <t>YJM456</t>
  </si>
  <si>
    <t>YJM470</t>
  </si>
  <si>
    <t>YJM541</t>
  </si>
  <si>
    <t>YJM554</t>
  </si>
  <si>
    <t>YJM555</t>
  </si>
  <si>
    <t>YJM627</t>
  </si>
  <si>
    <t>YJM681</t>
  </si>
  <si>
    <t>YJM682</t>
  </si>
  <si>
    <t>YJM683</t>
  </si>
  <si>
    <t>YJM689</t>
  </si>
  <si>
    <t>YJM693</t>
  </si>
  <si>
    <t>YJM789</t>
  </si>
  <si>
    <t>YJM969</t>
  </si>
  <si>
    <t>YJM972</t>
  </si>
  <si>
    <t>YJM975</t>
  </si>
  <si>
    <t>YJM978</t>
  </si>
  <si>
    <t>YJM981</t>
  </si>
  <si>
    <t>YJM984</t>
  </si>
  <si>
    <t>YJM987</t>
  </si>
  <si>
    <t>YJM990</t>
  </si>
  <si>
    <t>YJM993</t>
  </si>
  <si>
    <t>YJM996</t>
  </si>
  <si>
    <t>YPS163</t>
  </si>
  <si>
    <t>Dispensable pathway gene</t>
  </si>
  <si>
    <t>None</t>
  </si>
  <si>
    <t>YMR096W</t>
  </si>
  <si>
    <t>YMR095C</t>
  </si>
  <si>
    <t>YNL332W</t>
  </si>
  <si>
    <t>YNL333W</t>
  </si>
  <si>
    <t>YOR384W</t>
  </si>
  <si>
    <t>YNR058W</t>
  </si>
  <si>
    <t>YFL058W</t>
  </si>
  <si>
    <t>YPL274W</t>
  </si>
  <si>
    <t>YPL273W</t>
  </si>
  <si>
    <t>YOR382W</t>
  </si>
  <si>
    <t>YJR159W</t>
  </si>
  <si>
    <t>YJR158W</t>
  </si>
  <si>
    <t>YFL060C</t>
  </si>
  <si>
    <t>YBR297W</t>
  </si>
  <si>
    <t>YPR199C</t>
  </si>
  <si>
    <t>YPR200C</t>
  </si>
  <si>
    <t>YPR201W</t>
  </si>
  <si>
    <t>YBR299W</t>
  </si>
  <si>
    <t>YNR056C</t>
  </si>
  <si>
    <t>YNR057C</t>
  </si>
  <si>
    <t>YOL164W</t>
  </si>
  <si>
    <t>YNL334C</t>
  </si>
  <si>
    <t>YIR032C</t>
  </si>
  <si>
    <t>YIR027C</t>
  </si>
  <si>
    <t>YIR030C</t>
  </si>
  <si>
    <t>YIR031C</t>
  </si>
  <si>
    <t>YIR028W</t>
  </si>
  <si>
    <t>YIR029W</t>
  </si>
  <si>
    <t>YBR020W</t>
  </si>
  <si>
    <t>YBR018C</t>
  </si>
  <si>
    <t>YBR019C</t>
  </si>
  <si>
    <t>YOR383C</t>
  </si>
  <si>
    <t>YFL059W</t>
  </si>
  <si>
    <t>YGR288W</t>
  </si>
  <si>
    <t>YGR289C</t>
  </si>
  <si>
    <t>YGR292W</t>
  </si>
  <si>
    <t>YBR298C</t>
  </si>
  <si>
    <t>YOR381W</t>
  </si>
  <si>
    <t>Total</t>
  </si>
  <si>
    <t>SNZ1</t>
  </si>
  <si>
    <t>SNO1</t>
  </si>
  <si>
    <t>THI12</t>
  </si>
  <si>
    <t>FRE5</t>
  </si>
  <si>
    <t>THI5</t>
  </si>
  <si>
    <t>SAM3</t>
  </si>
  <si>
    <t>Function</t>
  </si>
  <si>
    <t>Vitamin B6 metabolism</t>
  </si>
  <si>
    <t>SAM4</t>
  </si>
  <si>
    <t>FIT2</t>
  </si>
  <si>
    <t>SOR1</t>
  </si>
  <si>
    <t>HXT16</t>
  </si>
  <si>
    <t>SNO3</t>
  </si>
  <si>
    <t>MAL33</t>
  </si>
  <si>
    <t>ARR1</t>
  </si>
  <si>
    <t>ARR2</t>
  </si>
  <si>
    <t>ARR3</t>
  </si>
  <si>
    <t>MAL32</t>
  </si>
  <si>
    <t>BDS1</t>
  </si>
  <si>
    <t>SNO2</t>
  </si>
  <si>
    <t>DAL3</t>
  </si>
  <si>
    <t>Vitamin B1/B6 metabolism</t>
  </si>
  <si>
    <t>SNZ2</t>
  </si>
  <si>
    <t>Iron uptake</t>
  </si>
  <si>
    <t>SAM utilization</t>
  </si>
  <si>
    <t>Maltose utilization</t>
  </si>
  <si>
    <t>Biotin synthesis</t>
  </si>
  <si>
    <t>Aryl-sulfate utilization</t>
  </si>
  <si>
    <t>Cluster</t>
  </si>
  <si>
    <t>DAL1</t>
  </si>
  <si>
    <t>DCG1</t>
  </si>
  <si>
    <t>DAL4</t>
  </si>
  <si>
    <t>DAL2</t>
  </si>
  <si>
    <t>Use allantonin as nitrogen</t>
  </si>
  <si>
    <t>Galactose utilization</t>
  </si>
  <si>
    <t>FIT3</t>
  </si>
  <si>
    <t>SNZ3</t>
  </si>
  <si>
    <t>BIO6</t>
  </si>
  <si>
    <t>BIO1</t>
  </si>
  <si>
    <t>YAR069W</t>
  </si>
  <si>
    <t>YAR070W</t>
  </si>
  <si>
    <t>AAD15</t>
  </si>
  <si>
    <t>MAL13</t>
  </si>
  <si>
    <t>MAL11</t>
  </si>
  <si>
    <t>MAL12</t>
  </si>
  <si>
    <t>MAL31</t>
  </si>
  <si>
    <t>FRE3</t>
  </si>
  <si>
    <t>DAL7</t>
  </si>
  <si>
    <t>Resistance to arsenic</t>
  </si>
  <si>
    <t>YOL165C</t>
  </si>
  <si>
    <t>Fructose uptake?</t>
  </si>
  <si>
    <t>Predicted product</t>
  </si>
  <si>
    <t>AspGD name</t>
  </si>
  <si>
    <t>AspGD function</t>
  </si>
  <si>
    <t>AF293</t>
  </si>
  <si>
    <t>AF10</t>
  </si>
  <si>
    <t>AF210</t>
  </si>
  <si>
    <t>A1163</t>
  </si>
  <si>
    <t>Z5</t>
  </si>
  <si>
    <t>RP2014</t>
  </si>
  <si>
    <t>LMB35AA</t>
  </si>
  <si>
    <t>JCM10253</t>
  </si>
  <si>
    <t>ISSFT021</t>
  </si>
  <si>
    <t>IF1SWF4</t>
  </si>
  <si>
    <t>HMRAF706</t>
  </si>
  <si>
    <t>HMRAF270</t>
  </si>
  <si>
    <t>Cluster_1</t>
  </si>
  <si>
    <t>.</t>
  </si>
  <si>
    <t>Afu1g00970</t>
  </si>
  <si>
    <t>Uncharacterized ORF; Has domain(s) with predicted role in transmembrane transport and integral to membrane localization</t>
  </si>
  <si>
    <t>Afu1g00980</t>
  </si>
  <si>
    <t>Uncharacterized ORF; Has domain(s) with predicted UDP-N-acetylmuramate dehydrogenase activity, flavin adenine dinucleotide binding, oxidoreductase activity, oxidoreductase activity, acting on CH-OH group of donors activity</t>
  </si>
  <si>
    <t>Afu1g00990</t>
  </si>
  <si>
    <t>Uncharacterized ORF; Has domain(s) with predicted nucleotide binding, oxidoreductase activity and role in metabolic process</t>
  </si>
  <si>
    <t>Afu1g01000</t>
  </si>
  <si>
    <t>Uncharacterized ORF; Has domain(s) with predicted oxidoreductase activity, acting on paired donors, with incorporation or reduction of molecular oxygen, 2-oxoglutarate as one donor, and incorporation of one atom each of oxygen into both donors activity</t>
  </si>
  <si>
    <t>Afu1g01010</t>
  </si>
  <si>
    <t>Uncharacterized ORF; Putative polyketide synthase (PKS), encoded in a predicted secondary metabolite gene cluster</t>
  </si>
  <si>
    <t>Cluster_2</t>
  </si>
  <si>
    <t>Nidulanin-like</t>
  </si>
  <si>
    <t>Afu1g10270</t>
  </si>
  <si>
    <t>Uncharacterized ORF; Ortholog of A. nidulans FGSC A4 : AN9179, A. niger CBS 513.88 : An11g04700, An08g02180, An16g02360, An04g03570 and A. oryzae RIB40 : AO090102000464, AO090005001449, AO090038000402</t>
  </si>
  <si>
    <t>Afu1g10280</t>
  </si>
  <si>
    <t>Uncharacterized ORF; Has domain(s) with predicted nucleic acid binding, zinc ion binding activity and intracellular localization</t>
  </si>
  <si>
    <t>Afu1g10295</t>
  </si>
  <si>
    <t>Uncharacterized ORF; Has domain(s) with predicted ATP binding, DNA binding, helicase activity, nucleic acid binding activity and nucleus localization</t>
  </si>
  <si>
    <t>Afu1g10310</t>
  </si>
  <si>
    <t>Uncharacterized ORF; Putative RNase L inhibitor of the ABC superfamily</t>
  </si>
  <si>
    <t>Afu1g10320</t>
  </si>
  <si>
    <t>Uncharacterized ORF; Ortholog of A. nidulans FGSC A4 : AN1249, A. niger CBS 513.88 : An08g02220, A. oryzae RIB40 : AO090038000398, A. niger ATCC 1015 : 52779-mRNA and Aspergillus wentii : Aspwe1_0168755</t>
  </si>
  <si>
    <t>Afu1g10330</t>
  </si>
  <si>
    <t>Uncharacterized ORF; Ortholog of A. niger CBS 513.88 : An08g02230, A. oryzae RIB40 : AO090038000397, A. niger ATCC 1015 : 208323-mRNA, Aspergillus wentii : Aspwe1_0036562 and Aspergillus versicolor : Aspve1_0079224</t>
  </si>
  <si>
    <t>Afu1g10360</t>
  </si>
  <si>
    <t>Uncharacterized ORF; Ortholog(s) have cytoplasm, nucleus localization</t>
  </si>
  <si>
    <t>Afu1g10370</t>
  </si>
  <si>
    <t>Uncharacterized ORF; Putative MFS multidrug transporter</t>
  </si>
  <si>
    <t>Afu1g10380</t>
  </si>
  <si>
    <t>nrps1 Verified ORF; Non-ribosomal peptide synthetase (NRPS); essential for fumigaclavine C biosynthesis; mutant displays altered conidial surface morphology and hydrophilicity</t>
  </si>
  <si>
    <t>Afu1g10390</t>
  </si>
  <si>
    <t>abcB Uncharacterized ORF; Putative ABC multidrug transporter; transcript induced by voriconazole</t>
  </si>
  <si>
    <t>Cluster_3</t>
  </si>
  <si>
    <t>Ferricrocin</t>
  </si>
  <si>
    <t>Afu1g17190</t>
  </si>
  <si>
    <t>sidI Verified ORF; Putative long-chain-fatty-acid-CoA ligase; mevalonyl-CoA ligase; PTS2-dependent peroxisomal localization</t>
  </si>
  <si>
    <t>Afu1g17200</t>
  </si>
  <si>
    <t>sidC Verified ORF; Putative non-ribosomal peptide synthetase (NRPS) involved in ferricrocin siderophore biosynthesis; expression is up-regulated by iron starvation and downregulated under iron-replete conditions</t>
  </si>
  <si>
    <t>Cluster_4</t>
  </si>
  <si>
    <t>Fusarielin-like</t>
  </si>
  <si>
    <t>Afu1g17710</t>
  </si>
  <si>
    <t>Uncharacterized ORF; Has domain(s) with predicted sequence-specific DNA binding RNA polymerase II transcription factor activity, zinc ion binding activity, role in regulation of transcription, DNA-dependent and nucleus localization</t>
  </si>
  <si>
    <t>Afu1g17720</t>
  </si>
  <si>
    <t>Uncharacterized ORF; Ortholog of A. clavatus NRRL 1 : ACLA_098880 and Aspergillus wentii : Aspwe1_0113704</t>
  </si>
  <si>
    <t>Afu1g17723</t>
  </si>
  <si>
    <t>Uncharacterized ORF; Has domain(s) with predicted carbohydrate binding, catalytic activity, isomerase activity and role in carbohydrate metabolic process, hexose metabolic process</t>
  </si>
  <si>
    <t>Afu1g17725</t>
  </si>
  <si>
    <t>Uncharacterized ORF; Has domain(s) with predicted electron carrier activity, heme binding, iron ion binding, oxidoreductase activity, acting on paired donors, with incorporation or reduction of molecular oxygen activity and role in oxidation-reduction process</t>
  </si>
  <si>
    <t>Afu1g17730</t>
  </si>
  <si>
    <t>Uncharacterized ORF; Has domain(s) with predicted nucleotide binding, oxidoreductase activity, transferase activity, transferring acyl groups other than amino-acyl groups, zinc ion binding activity and role in oxidation-reduction process</t>
  </si>
  <si>
    <t>Afu1g17740</t>
  </si>
  <si>
    <t>Cluster_5</t>
  </si>
  <si>
    <t>Afu2g01260</t>
  </si>
  <si>
    <t>srbA Verified ORF; Sterol regulatory element binding protein (SREBP); basic helix-loop-helix leucine zipper DNA binding domain; role in the hypoxia response, iron homeostasis, ergosterol biosynthesis, resistance to azole drugs, maintenance of cell polarity</t>
  </si>
  <si>
    <t>Afu2g01270</t>
  </si>
  <si>
    <t>Uncharacterized ORF; Has domain(s) with predicted oxidoreductase activity and role in oxidation-reduction process</t>
  </si>
  <si>
    <t>Afu2g01280</t>
  </si>
  <si>
    <t>Uncharacterized ORF; Has domain(s) with predicted NAD binding, cofactor binding, nucleotide binding, oxidoreductase activity, acting on the CH-OH group of donors, NAD or NADP as acceptor activity and role in oxidation-reduction process</t>
  </si>
  <si>
    <t>Afu2g01290</t>
  </si>
  <si>
    <t>Afu2g01300</t>
  </si>
  <si>
    <t>Uncharacterized ORF; Ortholog of A. niger CBS 513.88 : An03g05130, Aspergillus wentii : Aspwe1_0307772, Aspergillus versicolor : Aspve1_0036298, Aspergillus zonatus : Aspzo1_0162149 and Aspergillus sydowii : Aspsy1_0086510</t>
  </si>
  <si>
    <t>Afu2g01310</t>
  </si>
  <si>
    <t>Uncharacterized ORF; Ortholog of A. nidulans FGSC A4 : AN10993, A. niger CBS 513.88 : An03g05110, A. oryzae RIB40 : AO090701000405, A. niger ATCC 1015 : 50726-mRNA and Aspergillus wentii : Aspwe1_0173185</t>
  </si>
  <si>
    <t>Afu2g01320</t>
  </si>
  <si>
    <t>Uncharacterized ORF; Has domain(s) with predicted ATP binding, ATPase activity, coupled to transmembrane movement of ions, phosphorylative mechanism, catalytic activity, cation-transporting ATPase activity, metal ion binding, nucleotide binding activity</t>
  </si>
  <si>
    <t>Afu2g01330</t>
  </si>
  <si>
    <t>Uncharacterized ORF; Ortholog of A. nidulans FGSC A4 : AN7665, A. niger CBS 513.88 : An03g05100, A. niger ATCC 1015 : 213563-mRNA, Aspergillus wentii : Aspwe1_0113700 and Aspergillus sydowii : Aspsy1_0090349</t>
  </si>
  <si>
    <t>Afu2g01340</t>
  </si>
  <si>
    <t>Uncharacterized ORF; Ortholog of A. fumigatus A1163 : AFUB_018420</t>
  </si>
  <si>
    <t>Afu2g01350</t>
  </si>
  <si>
    <t>Uncharacterized ORF; Ortholog(s) have NAD+ kinase activity, NADH kinase activity, role in NADP biosynthetic process, cellular iron ion homeostasis and cytoplasm, nucleus localization</t>
  </si>
  <si>
    <t>Afu2g01360</t>
  </si>
  <si>
    <t>Uncharacterized ORF; Ortholog(s) have methionine-R-sulfoxide reductase activity, role in cellular response to oxidative stress and cytoplasm, nucleus localization</t>
  </si>
  <si>
    <t>Afu2g01370</t>
  </si>
  <si>
    <t>Uncharacterized ORF; Has domain(s) with predicted amino acid transmembrane transporter activity, role in amino acid transmembrane transport and membrane localization</t>
  </si>
  <si>
    <t>Afu2g01380</t>
  </si>
  <si>
    <t>Uncharacterized ORF; Has domain(s) with predicted N-acetyltransferase activity</t>
  </si>
  <si>
    <t>Afu2g01390</t>
  </si>
  <si>
    <t>Uncharacterized ORF; Ortholog(s) have trans-aconitate 3-methyltransferase activity and cytosol localization</t>
  </si>
  <si>
    <t>Afu2g01400</t>
  </si>
  <si>
    <t>Afu2g01410</t>
  </si>
  <si>
    <t>Uncharacterized ORF; Ortholog of A. oryzae RIB40 : AO090701000824, Aspergillus wentii : Aspwe1_0041628, Aspergillus versicolor : Aspve1_0090015, Aspergillus zonatus : Aspzo1_0126601 and Aspergillus sydowii : Aspsy1_0163600</t>
  </si>
  <si>
    <t>Cluster_6</t>
  </si>
  <si>
    <t>Afu2g05700</t>
  </si>
  <si>
    <t>Uncharacterized ORF; Ortholog of A. oryzae RIB40 : AO090001000687, N. fischeri NRRL 181 : NFIA_082420, Aspergillus flavus NRRL 3357 : AFL2T_09320, A. clavatus NRRL 1 : ACLA_068640 and Aspergillus acidus : Aspfo1_0474562</t>
  </si>
  <si>
    <t>Afu2g05710</t>
  </si>
  <si>
    <t>Uncharacterized ORF; Ortholog of A. nidulans FGSC A4 : AN4092, AN7483, A. oryzae RIB40 : AO090001000688, A. niger ATCC 1015 : 207477-mRNA, Aspergillus versicolor : Aspve1_0043503 and Aspergillus zonatus : Aspzo1_0136484</t>
  </si>
  <si>
    <t>Afu2g05720</t>
  </si>
  <si>
    <t>Uncharacterized ORF; Ortholog of A. nidulans FGSC A4 : AN7484, A. niger CBS 513.88 : An02g14170, A. oryzae RIB40 : AO090001000689, A. niger ATCC 1015 : 47182-mRNA and Aspergillus wentii : Aspwe1_0046318</t>
  </si>
  <si>
    <t>Afu2g05730</t>
  </si>
  <si>
    <t>mirC Verified ORF; Putative siderophore transporter</t>
  </si>
  <si>
    <t>Afu2g05740</t>
  </si>
  <si>
    <t>Uncharacterized ORF; Putative Rho-type GTPase</t>
  </si>
  <si>
    <t>Afu2g05750</t>
  </si>
  <si>
    <t>Uncharacterized ORF; Has domain(s) with predicted hydrolase activity, acting on carbon-nitrogen (but not peptide) bonds, in linear amidines, metal ion binding activity</t>
  </si>
  <si>
    <t>Afu2g05760</t>
  </si>
  <si>
    <t>Uncharacterized ORF; Putative beta-ketoacyl synthase</t>
  </si>
  <si>
    <t>Afu2g05770</t>
  </si>
  <si>
    <t>Uncharacterized ORF; Ortholog of A. nidulans FGSC A4 : AN11747, A. niger CBS 513.88 : An02g14230, A. niger ATCC 1015 : 37595-mRNA, Aspergillus zonatus : Aspzo1_0136492 and Aspergillus carbonarius ITEM 5010 : Acar5010_212104</t>
  </si>
  <si>
    <t>Afu2g05780</t>
  </si>
  <si>
    <t>Uncharacterized ORF; Has domain(s) with predicted mRNA guanylyltransferase activity and role in 7-methylguanosine mRNA capping</t>
  </si>
  <si>
    <t>Afu2g05790</t>
  </si>
  <si>
    <t>Uncharacterized ORF; Oligosaccharyl transferase alpha subunit; transcript induced by exposure to human airway epithelial cells</t>
  </si>
  <si>
    <t>Afu2g05800</t>
  </si>
  <si>
    <t>Uncharacterized ORF; Has domain(s) with predicted hydrolase activity, acting on glycosyl bonds activity</t>
  </si>
  <si>
    <t>Afu2g05810</t>
  </si>
  <si>
    <t>Uncharacterized ORF; Putative dienelactone hydrolase</t>
  </si>
  <si>
    <t>Afu2g05820</t>
  </si>
  <si>
    <t>Uncharacterized ORF; Ortholog(s) have riboflavin kinase activity, role in FMN biosynthetic process and mitochondrial inner membrane localization</t>
  </si>
  <si>
    <t>Afu2g05830</t>
  </si>
  <si>
    <t>Uncharacterized ORF; Ortholog(s) have RNA polymerase II regulatory region sequence-specific DNA binding activity, role in carbon utilization and cytoplasm, nucleus localization</t>
  </si>
  <si>
    <t>Afu2g05840</t>
  </si>
  <si>
    <t>Uncharacterized ORF; Putative MFS multidrug transporter; transcript up-regulated in conidia exposed to neutrophils</t>
  </si>
  <si>
    <t>Afu2g05850</t>
  </si>
  <si>
    <t>Uncharacterized ORF; Has domain(s) with predicted nuclear chromosome localization</t>
  </si>
  <si>
    <t>Cluster_7</t>
  </si>
  <si>
    <t>DHN melanin spore pigment</t>
  </si>
  <si>
    <t>Afu2g17530</t>
  </si>
  <si>
    <t>abr2 Verified ORF; Laccase involved in conidial pigment biosynthesis</t>
  </si>
  <si>
    <t>Afu2g17540</t>
  </si>
  <si>
    <t>abr1 Verified ORF; Multicopper oxidase involved in conidial pigment biosynthesis; transcript downregulated in response to voriconazole</t>
  </si>
  <si>
    <t>Afu2g17550</t>
  </si>
  <si>
    <t>ayg1 Verified ORF; Conidial pigment biosynthesis protein with a role in polyketide shortening; required for synthesis of the 1,3,6,8-tetrahydroxynaphthalene; conidia-enriched protein</t>
  </si>
  <si>
    <t>Afu2g17560</t>
  </si>
  <si>
    <t>arp2 Verified ORF; 1,3,6,8-tetrahydroxynaphthalene reductase involved in conidial pigment biosynthesis; conidia-enriched protein</t>
  </si>
  <si>
    <t>Afu2g17580</t>
  </si>
  <si>
    <t>arp1 Verified ORF; Scytalone dehydratase involved in conidial pigment biosynthesis; mutants display increased C3 complement binding</t>
  </si>
  <si>
    <t>Afu2g17600</t>
  </si>
  <si>
    <t>pksP Verified ORF; Polyketide synthase involved in biosynthesis of the conidial pigment; controlled in part by the cAMP/protein kinase A (PKA) signal transduction pathway; mutants fail to inhibit phagolysosome acidification</t>
  </si>
  <si>
    <t>Cluster_8</t>
  </si>
  <si>
    <t>Fumigaclavine</t>
  </si>
  <si>
    <t>Afu2g17960</t>
  </si>
  <si>
    <t>fgaOx3 Verified ORF; "Old yellow enzyme" required for festuclavine biosynthesis; acts on chanoclavine-I aldehyde 1 to yield festuclavine 2; present in the fumigaclavine C biosynthetic gene cluster</t>
  </si>
  <si>
    <t>Afu2g17970</t>
  </si>
  <si>
    <t>fgaFS Verified ORF; Putative festuclavine synthase with a role in festuclavine biosynthesis, present in the fumigaclavine C (fga) biosynthetic gene cluster</t>
  </si>
  <si>
    <t>Afu2g17980</t>
  </si>
  <si>
    <t>easK Verified ORF; P450 monooxygenase; member of the ergot alkaloid/fumigaclavine C (fga) biosynthesis gene cluster</t>
  </si>
  <si>
    <t>Afu2g17990</t>
  </si>
  <si>
    <t>fgaPT1 Verified ORF; Putative reverse prenyltransferase with a role in fumigaclavine C biosynthesis; catalyses the prenylation of fumigaclavine A at position C2; member of the fumigaclavine C (fga) gene cluster</t>
  </si>
  <si>
    <t>Afu2g18000</t>
  </si>
  <si>
    <t>fgaDH Verified ORF; Putative short-chain dehydrogenase, oxidoreductase with a predicted role in festuclavine biosynthesis, present in the fumigaclavine C (fga) biosynthetic gene cluster</t>
  </si>
  <si>
    <t>Afu2g18010</t>
  </si>
  <si>
    <t>easM Verified ORF; P450 monooxygenase; member of the ergot alkaloid/fumigaclavine C (fga) biosynthesis gene cluster</t>
  </si>
  <si>
    <t>Afu2g18020</t>
  </si>
  <si>
    <t>fgaAT Verified ORF; Protein with a predicted role in festuclavine biosynthesis, present in the fumigaclavine C (fga) biosynthetic gene cluster</t>
  </si>
  <si>
    <t>Afu2g18030</t>
  </si>
  <si>
    <t>fgaCat Verified ORF; Putative catalase with a predicted role in festuclavine biosynthesis, present in the fumigaclavine C (fga) biosynthetic gene cluster; transcript downregulated in response to voriconazole; required for chanoclavine-I production</t>
  </si>
  <si>
    <t>Afu2g18040</t>
  </si>
  <si>
    <t>dmaW Verified ORF; Putative 4-dimethylallyltryptophan synthase, involved in the production of ergot alkaloids; expression increased in vivo; present in the fumigaclavine C (fga) biosynthetic gene cluster</t>
  </si>
  <si>
    <t>Afu2g18050</t>
  </si>
  <si>
    <t>fgaOx1 Verified ORF; FAD-dependent oxidoreductase with a predicted role in festuclavine biosynthesis, present in the fumigaclavine C (fga) biosynthetic gene cluster; required for chanoclavine-I production</t>
  </si>
  <si>
    <t>Afu2g18060</t>
  </si>
  <si>
    <t>fgaMT Uncharacterized ORF; Putative N-methyltransferase that catalyzes the N-methylation of 4-dimethylallyltryptophan in the presence of S-adenosylmethionine; second pathway-specific enzyme in ergot alkaloid biosynthesis; fumigaclavine C (fga) gene cluster</t>
  </si>
  <si>
    <t>Cluster_9</t>
  </si>
  <si>
    <t>Afu3g01400</t>
  </si>
  <si>
    <t>Uncharacterized ORF; Ortholog(s) have role in drug transmembrane transport</t>
  </si>
  <si>
    <t>Afu3g01410</t>
  </si>
  <si>
    <t>Afu3g01420</t>
  </si>
  <si>
    <t>Uncharacterized ORF; Ortholog of A. nidulans FGSC A4 : AN11117, A. niger CBS 513.88 : An12g07770, A. oryzae RIB40 : AO090120000171, A. niger ATCC 1015 : 201939-mRNA and Aspergillus wentii : Aspwe1_0148352, Aspwe1_0165444</t>
  </si>
  <si>
    <t>Afu3g01430</t>
  </si>
  <si>
    <t>Uncharacterized ORF; Has domain(s) with predicted integral to membrane localization</t>
  </si>
  <si>
    <t>Afu3g01440</t>
  </si>
  <si>
    <t>Uncharacterized ORF; Ortholog of A. nidulans FGSC A4 : AN3479, AN8495, AN3143, A. fumigatus Af293 : Afu3g13940, Afu4g03340, Afu5g07620 and A. niger CBS 513.88 : An13g02880, An09g04780</t>
  </si>
  <si>
    <t>Afu3g01450</t>
  </si>
  <si>
    <t>Uncharacterized ORF; Putative 3-methyl-2-oxobutanoate dehydrogenase; transcript induced by voriconazole</t>
  </si>
  <si>
    <t>Afu3g01460</t>
  </si>
  <si>
    <t>Uncharacterized ORF; Has domain(s) with predicted oxidoreductase activity and role in metabolic process</t>
  </si>
  <si>
    <t>Afu3g01470</t>
  </si>
  <si>
    <t>Uncharacterized ORF; Ortholog of A. fumigatus Af293 : Afu1g17050, A. niger CBS 513.88 : An03g01670, An10g00970, An13g03140, A. oryzae RIB40 : AO090011000021, AO090026000122 and A. niger ATCC 1015 : 194603-mRNA, 45030-mRNA</t>
  </si>
  <si>
    <t>Afu3g01480</t>
  </si>
  <si>
    <t>Uncharacterized ORF; Ortholog of A. nidulans FGSC A4 : AN8558, A. niger CBS 513.88 : An08g01070, An13g03160, A. oryzae RIB40 : AO090023000356, AO090012000921 and A. niger ATCC 1015 : 191772-mRNA</t>
  </si>
  <si>
    <t>Cluster_10</t>
  </si>
  <si>
    <t>Afu3g02450</t>
  </si>
  <si>
    <t>Uncharacterized ORF; Ortholog of A. oryzae RIB40 : AO090124000005, N. fischeri NRRL 181 : NFIA_003660, Aspergillus flavus NRRL 3357 : AFL2T_08039, Aspergillus wentii : Aspwe1_0048316 and A. fumigatus A1163 : AFUB_045860</t>
  </si>
  <si>
    <t>Afu3g02460</t>
  </si>
  <si>
    <t>Uncharacterized ORF; Has domain(s) with predicted ATP binding, protein kinase activity, protein tyrosine kinase activity, transferase activity, transferring phosphorus-containing groups activity and role in protein phosphorylation</t>
  </si>
  <si>
    <t>Afu3g02470</t>
  </si>
  <si>
    <t>Uncharacterized ORF; Has domain(s) with predicted carbon-nitrogen ligase activity, with glutamine as amido-N-donor activity</t>
  </si>
  <si>
    <t>Afu3g02480</t>
  </si>
  <si>
    <t>Afu3g02500</t>
  </si>
  <si>
    <t>Uncharacterized ORF; Putative protein kinase</t>
  </si>
  <si>
    <t>Afu3g02520</t>
  </si>
  <si>
    <t>Afu3g02530</t>
  </si>
  <si>
    <t>Uncharacterized ORF; Protein similar to polyketide synthases (PKS-like), encoded in a predicted secondary metabolite gene cluster</t>
  </si>
  <si>
    <t>Afu3g02540</t>
  </si>
  <si>
    <t>Uncharacterized ORF; Ortholog of A. nidulans FGSC A4 : AN9006, A. fumigatus Af293 : Afu6g11710, Afu7g08440, Afu5g00145, A. niger CBS 513.88 : An09g05330 and A. oryzae RIB40 : AO090038000212</t>
  </si>
  <si>
    <t>Afu3g02550</t>
  </si>
  <si>
    <t>Uncharacterized ORF</t>
  </si>
  <si>
    <t>Afu3g02560</t>
  </si>
  <si>
    <t>Afu3g02570</t>
  </si>
  <si>
    <t>Afu3g02580</t>
  </si>
  <si>
    <t>Afu3g02590</t>
  </si>
  <si>
    <t>Afu3g02600</t>
  </si>
  <si>
    <t>Afu3g02610</t>
  </si>
  <si>
    <t>Afu3g02620</t>
  </si>
  <si>
    <t>Afu3g02630</t>
  </si>
  <si>
    <t>Afu3g02640</t>
  </si>
  <si>
    <t>Uncharacterized ORF; Has domain(s) with predicted nucleotide binding activity</t>
  </si>
  <si>
    <t>Afu3g02650</t>
  </si>
  <si>
    <t>Uncharacterized ORF; Has domain(s) with predicted DNA binding, chromatin binding activity</t>
  </si>
  <si>
    <t>Afu3g02670</t>
  </si>
  <si>
    <t>Uncharacterized ORF; Protein similar to nonribosomal peptide synthases (NRPS-like), encoded in a predicted secondary metabolite gene cluster</t>
  </si>
  <si>
    <t>Afu3g02680</t>
  </si>
  <si>
    <t>Afu3g02700</t>
  </si>
  <si>
    <t>Uncharacterized ORF; Ortholog(s) have role in asexual sporulation resulting in formation of a cellular spore and diterpenoid biosynthetic process, &lt;a href="#GOsection"&gt;more&lt;/a&gt;</t>
  </si>
  <si>
    <t>Afu3g02710</t>
  </si>
  <si>
    <t>Afu3g02720</t>
  </si>
  <si>
    <t>Uncharacterized ORF; Ortholog(s) have role in asperfuranone biosynthetic process</t>
  </si>
  <si>
    <t>Afu3g02740</t>
  </si>
  <si>
    <t>Uncharacterized ORF; Has domain(s) with predicted ATP binding, protein kinase activity, transferase activity, transferring phosphorus-containing groups activity and role in protein phosphorylation</t>
  </si>
  <si>
    <t>Afu3g02750</t>
  </si>
  <si>
    <t>Uncharacterized ORF; Has domain(s) with predicted DNA binding, sequence-specific DNA binding RNA polymerase II transcription factor activity, zinc ion binding activity and role in regulation of transcription, DNA-dependent, transcription, DNA-dependent</t>
  </si>
  <si>
    <t>Afu3g02760</t>
  </si>
  <si>
    <t>Uncharacterized ORF; Putative MDR1 family ABC transporter; biofilm growth regulated protein</t>
  </si>
  <si>
    <t>Cluster_11</t>
  </si>
  <si>
    <t>Fusarine C</t>
  </si>
  <si>
    <t>Afu3g03390</t>
  </si>
  <si>
    <t>Uncharacterized ORF; Putative siderophore biosynthesis lipase/esterase</t>
  </si>
  <si>
    <t>Afu3g03400</t>
  </si>
  <si>
    <t>sidF Verified ORF; Hydroxyornithine transacylase; involved in extracellular siderophore biosynthesis; essential for triacetylfusarinine C biosynthesis; SrbA-regulated during hypoxia</t>
  </si>
  <si>
    <t>Afu3g03410</t>
  </si>
  <si>
    <t>sidH Verified ORF; Enoyl-CoA hydratase/isomerase family protein; mevalonyl-CoA hydratase; PTS1 receptor-mediated peroxisomal localization is essential for triacetylfusarinine C (TAFC) biosynthesis</t>
  </si>
  <si>
    <t>Afu3g03420</t>
  </si>
  <si>
    <t>sidD Verified ORF; Fusarinine C non-ribosomal peptide synthetase (NRPS) involved in extracellular siderophore biosynthesis; expression is up-regulated by iron starvation and downregulated under iron-replete conditions</t>
  </si>
  <si>
    <t>Afu3g03430</t>
  </si>
  <si>
    <t>sitT Uncharacterized ORF; Putative ABC multidrug transporter; biofilm growth regulated protein</t>
  </si>
  <si>
    <t>Afu3g03440</t>
  </si>
  <si>
    <t>mirD Verified ORF; Putative siderophore transporter; expression upregulated under low iron conditions; SrbA-regulated during hypoxia</t>
  </si>
  <si>
    <t>Cluster_12</t>
  </si>
  <si>
    <t>Afu3g03520</t>
  </si>
  <si>
    <t>Uncharacterized ORF; Putative integral membrane protein</t>
  </si>
  <si>
    <t>Afu3g03530</t>
  </si>
  <si>
    <t>Uncharacterized ORF; Has domain(s) with predicted oxidoreductase activity</t>
  </si>
  <si>
    <t>Afu3g03540</t>
  </si>
  <si>
    <t>Uncharacterized ORF; Has domain(s) with predicted nucleotide binding, oxidoreductase activity, phosphopantetheine binding, transferase activity, transferring acyl groups other than amino-acyl groups, zinc ion binding activity</t>
  </si>
  <si>
    <t>Afu3g03560</t>
  </si>
  <si>
    <t>Uncharacterized ORF; Putative coenzyme A disulfide reductase; transcript induced by exposure to human airway epithelial cells</t>
  </si>
  <si>
    <t>Afu3g03570</t>
  </si>
  <si>
    <t>Uncharacterized ORF; Has domain(s) with predicted oleate hydratase activity and role in fatty acid metabolic process</t>
  </si>
  <si>
    <t>Afu3g03580</t>
  </si>
  <si>
    <t>Uncharacterized ORF; Has domain(s) with predicted transferase activity, transferring acyl groups other than amino-acyl groups activity</t>
  </si>
  <si>
    <t>Afu3g03590</t>
  </si>
  <si>
    <t>Uncharacterized ORF; Ortholog of N. fischeri NRRL 181 : NFIA_005780 and A. fumigatus A1163 : AFUB_044630</t>
  </si>
  <si>
    <t>Afu3g03600</t>
  </si>
  <si>
    <t>Uncharacterized ORF; Has domain(s) with predicted hydrolase activity and role in metabolic process</t>
  </si>
  <si>
    <t>Afu3g03610</t>
  </si>
  <si>
    <t>Uncharacterized ORF; Has domain(s) with predicted cellulase activity, hydrolase activity, hydrolyzing O-glycosyl compounds activity and role in polysaccharide catabolic process</t>
  </si>
  <si>
    <t>Afu3g03620</t>
  </si>
  <si>
    <t>Uncharacterized ORF; Ortholog of A. nidulans FGSC A4 : AN8444/celA, A. fumigatus Af293 : Afu8g00680, A. niger CBS 513.88 : An03g05740, A. oryzae RIB40 : AO090138000033, AO090701000186 and A. niger ATCC 1015 : 50744-mRNA</t>
  </si>
  <si>
    <t>Afu3g03630</t>
  </si>
  <si>
    <t>Uncharacterized ORF; Ortholog of A. oryzae RIB40 : AO090010000627, Aspergillus wentii : Aspwe1_0172575, Aspwe1_0734227, Aspergillus versicolor : Aspve1_0046771 and Aspergillus sydowii : Aspsy1_0093608</t>
  </si>
  <si>
    <t>Cluster_13</t>
  </si>
  <si>
    <t>HAS</t>
  </si>
  <si>
    <t>Afu3g12890</t>
  </si>
  <si>
    <t>hasA Verified ORF; C6 transcription factor; hexadehydroastechrome biosynthesis; orthologous member of the "has" secondary metabolite biosynthetic gene cluster of strain A1163; induced in conidia exposed to neutrophils; overexpression produces pink strains</t>
  </si>
  <si>
    <t>Afu3g12900</t>
  </si>
  <si>
    <t>hasB Verified ORF; Putative transporter; absolutely required for hexadehydroastechrome biosynthesis; orthologous member of the "has" secondary metabolite biosynthetic gene cluster of strain A1163</t>
  </si>
  <si>
    <t>Afu3g12910</t>
  </si>
  <si>
    <t>hasC Verified ORF; Putative O-methyltransferase; absolutely required for hexadehydroastechrome biosynthesis; orthologous member of the "has" secondary metabolite biosynthetic gene cluster of strain A1163; hypoxia induced protein</t>
  </si>
  <si>
    <t>Afu3g12920</t>
  </si>
  <si>
    <t>nrps5 Verified ORF; Nonribosomal peptide synthase (NRPS); hexadehydroastechrome biosynthesis; orthologous member of the "has" secondary metabolite biosynthetic gene cluster of strain A1163; crosstalk with fumitremorgin pathway when the has pathway is disrupted</t>
  </si>
  <si>
    <t>Afu3g12930</t>
  </si>
  <si>
    <t>hasE Verified ORF; 7-dimethylallyl tryptophan synthase; hexadehydroastechrome biosynthesis; catalyses the prenylation of L-tryptophan of the indole ring; orthologous member of the "has" secondary metabolite biosynthetic gene cluster of strain A1163</t>
  </si>
  <si>
    <t>Afu3g12940</t>
  </si>
  <si>
    <t>hasF Uncharacterized ORF; C6 transcription factor; hexadehydroastechrome biosynthesis; orthologous member of the "has" secondary metabolite biosynthetic gene cluster of strain A1163</t>
  </si>
  <si>
    <t>Afu3g12950</t>
  </si>
  <si>
    <t>hasG Verified ORF; FAD-binding domain protein; required for hexadehydroastechrome biosynthesis; orthologous member of the "has" secondary metabolite biosynthetic gene cluster of strain A1163; mutant produces astechrome instead of hexadehydroastechrome (HAS</t>
  </si>
  <si>
    <t>Afu3g12960</t>
  </si>
  <si>
    <t>hasH Verified ORF; Putative cytochrome P450; absolutely required for hexadehydroastechrome biosynthesis; orthologous member of the "has" secondary metabolite biosynthetic gene cluster of strain A1163</t>
  </si>
  <si>
    <t>Cluster_14</t>
  </si>
  <si>
    <t>Afu3g13600</t>
  </si>
  <si>
    <t>Afu3g13610</t>
  </si>
  <si>
    <t>Uncharacterized ORF; Ortholog(s) have intracellular localization</t>
  </si>
  <si>
    <t>Afu3g13620</t>
  </si>
  <si>
    <t>Uncharacterized ORF; Ortholog of A. niger CBS 513.88 : An11g03810, A. oryzae RIB40 : AO090023000589, A. niger ATCC 1015 : 38979-mRNA and Aspergillus wentii : Aspwe1_0038630, Aspwe1_0045728</t>
  </si>
  <si>
    <t>Afu3g13630</t>
  </si>
  <si>
    <t>Uncharacterized ORF; Ortholog of A. fumigatus Af293 : Afu2g17160, Afu7g00570, A. niger CBS 513.88 : An15g01210, An09g06230, An09g04210, An01g07840 and A. niger ATCC 1015 : 40396-mRNA, 42948-mRNA, 43130-mRNA</t>
  </si>
  <si>
    <t>Afu3g13640</t>
  </si>
  <si>
    <t>Uncharacterized ORF; Ortholog of A. oryzae RIB40 : AO090026000221, Aspergillus brasiliensis : Aspbr1_0189154, N. fischeri NRRL 181 : NFIA_063720 and Aspergillus flavus NRRL 3357 : AFL2T_07031</t>
  </si>
  <si>
    <t>Afu3g13650</t>
  </si>
  <si>
    <t>Uncharacterized ORF; Has domain(s) with predicted carbohydrate binding, catalytic activity and role in carbohydrate catabolic process</t>
  </si>
  <si>
    <t>Afu3g13660</t>
  </si>
  <si>
    <t>Uncharacterized ORF; Has domain(s) with predicted copper ion transmembrane transporter activity, role in copper ion transmembrane transport and integral to membrane localization</t>
  </si>
  <si>
    <t>Afu3g13670</t>
  </si>
  <si>
    <t>Uncharacterized ORF; Putative siderochrome-iron transporter; transcript upregulated in response to amphotericin B</t>
  </si>
  <si>
    <t>Afu3g13680</t>
  </si>
  <si>
    <t>Uncharacterized ORF; Has domain(s) with predicted alcohol O-acetyltransferase activity and role in alcohol metabolic process</t>
  </si>
  <si>
    <t>Afu3g13690</t>
  </si>
  <si>
    <t>Uncharacterized ORF; Ortholog of N. fischeri NRRL 181 : NFIA_063670 and A. fumigatus A1163 : AFUB_035500</t>
  </si>
  <si>
    <t>Afu3g13700</t>
  </si>
  <si>
    <t>Uncharacterized ORF; Has domain(s) with predicted catalytic activity, phosphopantetheine binding, transferase activity, transferring acyl groups other than amino-acyl groups activity and role in metabolic process</t>
  </si>
  <si>
    <t>Afu3g13710</t>
  </si>
  <si>
    <t>Uncharacterized ORF; Has domain(s) with predicted GTP cyclohydrolase I activity, role in tetrahydrofolate biosynthetic process and cytoplasm localization</t>
  </si>
  <si>
    <t>Afu3g13720</t>
  </si>
  <si>
    <t>Afu3g13730</t>
  </si>
  <si>
    <t>nrps6 Uncharacterized ORF; Putative nonribosomal peptide synthase (NRPS), encoded in a predicted secondary metabolite gene cluster</t>
  </si>
  <si>
    <t>Cluster_15</t>
  </si>
  <si>
    <t>Afu3g14690</t>
  </si>
  <si>
    <t>Uncharacterized ORF; Ortholog(s) have role in biotin biosynthetic process and peroxisome localization</t>
  </si>
  <si>
    <t>Afu3g14700</t>
  </si>
  <si>
    <t>Afu3g14710</t>
  </si>
  <si>
    <t>Uncharacterized ORF; Putative toxin biosynthesis protein</t>
  </si>
  <si>
    <t>Afu3g14720</t>
  </si>
  <si>
    <t>Afu3g14730</t>
  </si>
  <si>
    <t>Afu3g14740</t>
  </si>
  <si>
    <t>Uncharacterized ORF; Ortholog of A. fumigatus A1163 : AFUB_034480</t>
  </si>
  <si>
    <t>Afu3g14750</t>
  </si>
  <si>
    <t>Uncharacterized ORF; Has domain(s) with predicted DNA binding, zinc ion binding activity, role in transcription, DNA-dependent and nucleus localization</t>
  </si>
  <si>
    <t>Afu3g14760</t>
  </si>
  <si>
    <t>Uncharacterized ORF; Ortholog(s) have role in steroid metabolic process</t>
  </si>
  <si>
    <t>Afu3g14770</t>
  </si>
  <si>
    <t>Uncharacterized ORF; Has domain(s) with predicted catalytic activity, coenzyme binding, nucleotide binding activity and role in cellular metabolic process</t>
  </si>
  <si>
    <t>Cluster_16</t>
  </si>
  <si>
    <t>Afu3g15250</t>
  </si>
  <si>
    <t>Uncharacterized ORF; Ortholog(s) have extracellular region localization</t>
  </si>
  <si>
    <t>Afu3g15260</t>
  </si>
  <si>
    <t>Uncharacterized ORF; Ortholog of A. fumigatus A1163 : AFUB_033960</t>
  </si>
  <si>
    <t>Afu3g15270</t>
  </si>
  <si>
    <t>nrps7 Uncharacterized ORF; Putative nonribosomal peptide synthase (NRPS), encoded in a predicted secondary metabolite gene cluster</t>
  </si>
  <si>
    <t>Afu3g15280</t>
  </si>
  <si>
    <t>Uncharacterized ORF; Ortholog of A. nidulans FGSC A4 : AN3975, AN9193/llmJ, AN2891 and A. fumigatus Af293 : Afu1g10150, Afu2g04380, Afu3g15150, Afu6g03300</t>
  </si>
  <si>
    <t>Afu3g15290</t>
  </si>
  <si>
    <t>Afu3g15300</t>
  </si>
  <si>
    <t>Cluster_17</t>
  </si>
  <si>
    <t>Endocrocin</t>
  </si>
  <si>
    <t>Afu4g00210</t>
  </si>
  <si>
    <t>encA Verified ORF; Polyketide synthase involved in endocrocin biosynthesis; member of the enc secondary metabolite gene cluster; mutant spores show decreased virulence in zebrafish at 25 degrees, a favorable temperature for endocrocin production</t>
  </si>
  <si>
    <t>Afu4g00220</t>
  </si>
  <si>
    <t>encB Verified ORF; Metallo-beta-lactamase domain protein; predicted hydrolase; member of the enc secondary metabolite gene cluster</t>
  </si>
  <si>
    <t>Afu4g00225</t>
  </si>
  <si>
    <t>encC Verified ORF; Anthrone oxidase involved in endocrocin biosynthesis; member of the enc secondary metabolite gene cluster</t>
  </si>
  <si>
    <t>Afu4g00230</t>
  </si>
  <si>
    <t>encD Verified ORF; 2-oxoglutarate-Fe(II) type oxidoreductase involved in endocrocin biosynthesis; member of the enc secondary metabolite gene cluster; transcript downregulated in response to voriconazole</t>
  </si>
  <si>
    <t>Cluster_18</t>
  </si>
  <si>
    <t>Trypacidin</t>
  </si>
  <si>
    <t>Afu4g14460</t>
  </si>
  <si>
    <t>Uncharacterized ORF; Has domain(s) with predicted methyltransferase activity and role in metabolic process</t>
  </si>
  <si>
    <t>Afu4g14470</t>
  </si>
  <si>
    <t>Uncharacterized ORF; Ortholog of A. nidulans FGSC A4 : AN1088, A. fumigatus Af293 : Afu8g00430, A. niger CBS 513.88 : An07g00070, An07g00010, An02g08300, An11g06450 and A. oryzae RIB40 : AO090001000323</t>
  </si>
  <si>
    <t>Afu4g14480</t>
  </si>
  <si>
    <t>Uncharacterized ORF; Ortholog of A. nidulans FGSC A4 : AN11017, AN12099, A. oryzae RIB40 : AO090026000010, N. fischeri NRRL 181 : NFIA_101640, NFIA_101900 and Aspergillus wentii : Aspwe1_0034275</t>
  </si>
  <si>
    <t>Afu4g14490</t>
  </si>
  <si>
    <t>Uncharacterized ORF; Putative dihydrogeodin oxidase</t>
  </si>
  <si>
    <t>Afu4g14500</t>
  </si>
  <si>
    <t>Uncharacterized ORF; Ortholog(s) have role in monodictyphenone biosynthetic process, xanthone-containing compound biosynthetic process</t>
  </si>
  <si>
    <t>Afu4g14510</t>
  </si>
  <si>
    <t>Uncharacterized ORF; Has domain(s) with predicted methyltransferase activity</t>
  </si>
  <si>
    <t>Afu4g14520</t>
  </si>
  <si>
    <t>Afu4g14530</t>
  </si>
  <si>
    <t>gstC Verified ORF; Putative theta class glutathione S-transferase</t>
  </si>
  <si>
    <t>Afu4g14540</t>
  </si>
  <si>
    <t>Uncharacterized ORF; Ortholog(s) have sequence-specific DNA binding, sequence-specific DNA binding transcription factor activity</t>
  </si>
  <si>
    <t>Afu4g14550</t>
  </si>
  <si>
    <t>Uncharacterized ORF; Ortholog(s) have transcription coactivator activity</t>
  </si>
  <si>
    <t>Afu4g14560</t>
  </si>
  <si>
    <t>Afu4g14570</t>
  </si>
  <si>
    <t>Uncharacterized ORF; Has domain(s) with predicted hydrolase activity</t>
  </si>
  <si>
    <t>Afu4g14580</t>
  </si>
  <si>
    <t>Uncharacterized ORF; Has domain(s) with predicted O-methyltransferase activity</t>
  </si>
  <si>
    <t>Cluster_19</t>
  </si>
  <si>
    <t>helvolic acid</t>
  </si>
  <si>
    <t>Afu4g14770</t>
  </si>
  <si>
    <t>osc3 Verified ORF; Putative oxidosqualene:protostadienol cyclase (OSPC) which is involved in the biosynthesis of the antibiotic helvolic acid; SrbA-regulated during hypoxia</t>
  </si>
  <si>
    <t>Afu4g14780</t>
  </si>
  <si>
    <t>cyp5081A1 Verified ORF; Putative cytochrome P450 monooxygenase with a predicted role in helvonic acid biosynthesis</t>
  </si>
  <si>
    <t>Afu4g14790</t>
  </si>
  <si>
    <t>cyp5081B1 Verified ORF; Putative cytochrome P450 monooxygenase with a predicted role in helvonic acid biosynthesis</t>
  </si>
  <si>
    <t>Afu4g14800</t>
  </si>
  <si>
    <t>sdr1 Verified ORF; Putative short chain dehydrogenase with a predicted role in helvonic acid biosynthesis</t>
  </si>
  <si>
    <t>Afu4g14810</t>
  </si>
  <si>
    <t>cyp5081D1 Verified ORF; Putative cytochrome P450 monooxygenase with a predicted role in helvonic acid biosynthesis</t>
  </si>
  <si>
    <t>Afu4g14820</t>
  </si>
  <si>
    <t>Verified ORF; Putative transferase family protein with a predicted role in helvonic acid biosynthesis</t>
  </si>
  <si>
    <t>Afu4g14830</t>
  </si>
  <si>
    <t>cyp5081C1 Verified ORF; Putative cytochrome P450 monooxygenase with a predicted role in helvonic acid biosynthesis</t>
  </si>
  <si>
    <t>Afu4g14840</t>
  </si>
  <si>
    <t>Afu4g14850</t>
  </si>
  <si>
    <t>Verified ORF; Putative 3-ketosteroid 1-dehydrogenase with a predicted role in helvonic acid biosynthesis</t>
  </si>
  <si>
    <t>Cluster_33</t>
  </si>
  <si>
    <t>Afu5g00100</t>
  </si>
  <si>
    <t>Uncharacterized ORF; Ortholog of A. nidulans FGSC A4 : AN9205, AN9209, A. fumigatus Af293 : Afu8g01840, Afu7g06523, Afu3g02685 and A. niger CBS 513.88 : An05g01030, An13g03050, An16g01380</t>
  </si>
  <si>
    <t>Afu5g00110</t>
  </si>
  <si>
    <t>Uncharacterized ORF; Putative squalene-hopene-cyclase</t>
  </si>
  <si>
    <t>Afu5g00120</t>
  </si>
  <si>
    <t>Uncharacterized ORF; Putative cytochrome P450 oxidoreductase/alkane hydroxylase</t>
  </si>
  <si>
    <t>Afu5g00130</t>
  </si>
  <si>
    <t>Uncharacterized ORF; Ortholog of A. nidulans FGSC A4 : AN5461, A. niger CBS 513.88 : An01g00570, A. niger ATCC 1015 : 170427-mRNA, Aspergillus wentii : Aspwe1_0022994 and Aspergillus versicolor : Aspve1_0039792</t>
  </si>
  <si>
    <t>Afu5g00135</t>
  </si>
  <si>
    <t>Cluster_20</t>
  </si>
  <si>
    <t>Afu5g10120</t>
  </si>
  <si>
    <t>Afu5g10130</t>
  </si>
  <si>
    <t>Uncharacterized ORF; Putative bZIP transcription factor</t>
  </si>
  <si>
    <t>Afu5g10140</t>
  </si>
  <si>
    <t>Afu5g10150</t>
  </si>
  <si>
    <t>Uncharacterized ORF; Ortholog of A. niger ATCC 1015 : 192784-mRNA</t>
  </si>
  <si>
    <t>Afu5g10160</t>
  </si>
  <si>
    <t>Afu5g10170</t>
  </si>
  <si>
    <t>Uncharacterized ORF; Ortholog of A. oryzae RIB40 : AO090103000463, Aspergillus wentii : Aspwe1_0270838, Aspergillus versicolor : Aspve1_0080550, Aspve1_0124007 and Aspergillus sydowii : Aspsy1_0054176, Aspsy1_0138741</t>
  </si>
  <si>
    <t>Afu5g10180</t>
  </si>
  <si>
    <t>Afu5g10190</t>
  </si>
  <si>
    <t>Uncharacterized ORF; Ortholog of A. nidulans FGSC A4 : AN11712, A. oryzae RIB40 : AO090005000197, A. niger ATCC 1015 : 187977-mRNA, Aspergillus versicolor : Aspve1_0127696 and Aspergillus brasiliensis : Aspbr1_0185220</t>
  </si>
  <si>
    <t>Afu5g10200</t>
  </si>
  <si>
    <t>Uncharacterized ORF; Ortholog of Aspergillus glaucus : Aspgl1_1497906, N. fischeri NRRL 181 : NFIA_077060 and A. fumigatus A1163 : AFUB_057800</t>
  </si>
  <si>
    <t>Afu5g10210</t>
  </si>
  <si>
    <t>Uncharacterized ORF; Ortholog of A. fumigatus Af293 : Afu8g05930, A. niger CBS 513.88 : An14g04490, A. oryzae RIB40 : AO090010000532, Aspergillus wentii : Aspwe1_0038722 and A. niger ATCC 1015  : 41820-mRNA</t>
  </si>
  <si>
    <t>Afu5g10220</t>
  </si>
  <si>
    <t>Cluster_21</t>
  </si>
  <si>
    <t>Afu5g12700</t>
  </si>
  <si>
    <t>Afu5g12710</t>
  </si>
  <si>
    <t>Uncharacterized ORF; SET domain protein; transcript repressed by exposure to human airway epithelial cells</t>
  </si>
  <si>
    <t>Afu5g12720</t>
  </si>
  <si>
    <t>Uncharacterized ORF; Has domain(s) with predicted ATP binding, ATPase activity, ATPase activity, coupled to transmembrane movement of substances, nucleoside-triphosphatase activity, nucleotide binding activity and role in transmembrane transport</t>
  </si>
  <si>
    <t>?</t>
  </si>
  <si>
    <t>Afu5g12730</t>
  </si>
  <si>
    <t>nrps8 Verified ORF; Putative non-ribosomal peptide synthetase (NRPS); mutants display increased virulence in G. mellonella and in mice; required for wild-type hyphal growth and conidial germination</t>
  </si>
  <si>
    <t>Afu5g12740</t>
  </si>
  <si>
    <t>Afu5g12750</t>
  </si>
  <si>
    <t>Uncharacterized ORF; Ortholog of A. fumigatus Af293 : Afu3g01970, Aspergillus glaucus : Aspgl1_0041136, Aspgl1_0058231, N. fischeri NRRL 181 : NFIA_060320, NFIA_074450 and Aspergillus fumigatus A1163 : AFUB_046440</t>
  </si>
  <si>
    <t>Afu5g12760</t>
  </si>
  <si>
    <t>Uncharacterized ORF; Has domain(s) with predicted nucleic acid binding, zinc ion binding activity</t>
  </si>
  <si>
    <t>Afu5g12770</t>
  </si>
  <si>
    <t>Afu5g12780</t>
  </si>
  <si>
    <t>Uncharacterized ORF; Ortholog of A. nidulans FGSC A4 : AN8430, A. niger CBS 513.88 : An18g00330, A. oryzae RIB40 : AO090010000134, A. niger ATCC 1015 : 187859-mRNA and Aspergillus wentii : Aspwe1_0449405</t>
  </si>
  <si>
    <t>Afu5g12790</t>
  </si>
  <si>
    <t>Uncharacterized ORF; Ortholog(s) have 3-hydroxyisobutyryl-CoA hydrolase activity and mitochondrion localization</t>
  </si>
  <si>
    <t>Cluster_22</t>
  </si>
  <si>
    <t>fumisoquin</t>
  </si>
  <si>
    <t>Afu6g03430</t>
  </si>
  <si>
    <t>Uncharacterized ORF; Putative C6 finger domain protein</t>
  </si>
  <si>
    <t>Afu6g03440</t>
  </si>
  <si>
    <t>Uncharacterized ORF; Putative fructosyl amine; transcript induced by voriconazole</t>
  </si>
  <si>
    <t>Afu6g03450</t>
  </si>
  <si>
    <t>Uncharacterized ORF; Ortholog of A. oryzae RIB40 : AO090001000013/wykH, AO090102000466, Aspergillus versicolor : Aspve1_0401363, Aspergillus zonatus : Aspzo1_0029861 and Aspergillus carbonarius ITEM 5010 : Acar5010_134030</t>
  </si>
  <si>
    <t>Afu6g03460</t>
  </si>
  <si>
    <t>Uncharacterized ORF; Has domain(s) with predicted ATP binding, catalytic activity</t>
  </si>
  <si>
    <t>Afu6g03470</t>
  </si>
  <si>
    <t>abcD Uncharacterized ORF; Putative MDR1 family ABC transporter; biofilm growth regulated protein</t>
  </si>
  <si>
    <t>Afu6g03480</t>
  </si>
  <si>
    <t>Afu6g03490</t>
  </si>
  <si>
    <t>Cluster_23</t>
  </si>
  <si>
    <t>Afu6g08540</t>
  </si>
  <si>
    <t>Afu6g08550</t>
  </si>
  <si>
    <t>Afu6g08560</t>
  </si>
  <si>
    <t>Afu6g08570</t>
  </si>
  <si>
    <t>Uncharacterized ORF; Has domain(s) with predicted DNA-directed DNA polymerase activity, damaged DNA binding activity and role in DNA repair</t>
  </si>
  <si>
    <t>Afu6g08580</t>
  </si>
  <si>
    <t>fkbp4 Uncharacterized ORF; Putative FK506-binding protein (FKBP)-type peptidyl-prolyl cis-trans isomerase</t>
  </si>
  <si>
    <t>Cluster_24</t>
  </si>
  <si>
    <t>Afu6g09580</t>
  </si>
  <si>
    <t>Uncharacterized ORF; Member of the gliotoxin biosynthetic gene cluster; higher expression in biofilm vs planktonic cells</t>
  </si>
  <si>
    <t>Afu6g09590</t>
  </si>
  <si>
    <t>Afu6g09600</t>
  </si>
  <si>
    <t>Afu6g09610</t>
  </si>
  <si>
    <t>nrps9 Uncharacterized ORF; Putative nonribosomal peptide synthase (NRPS), encoded in a predicted secondary metabolite gene cluster</t>
  </si>
  <si>
    <t>Afu6g09620</t>
  </si>
  <si>
    <t>Cluster_25</t>
  </si>
  <si>
    <t xml:space="preserve"> gliotoxin</t>
  </si>
  <si>
    <t>Afu6g09630</t>
  </si>
  <si>
    <t>gliZ Verified ORF; Zn2Cys6 binuclear transcription factor, regulates genes required for gliotoxin biosynthesis; encoded in the gliotoxin biosynthetic gene cluster</t>
  </si>
  <si>
    <t>Afu6g09640</t>
  </si>
  <si>
    <t>gliI Verified ORF; Predicted 1-aminocyclopropane-1-carboxylic acid synthase required for gliotoxin biosynthesis; encoded in the gliotoxin biosynthetic gene cluster; concomitantly cleaves two CS bonds, along with the formation of ammonia and pyruvate</t>
  </si>
  <si>
    <t>Afu6g09650</t>
  </si>
  <si>
    <t>gliJ Verified ORF; Predicted membrane dipeptidase, encoded in the putative gliotoxin biosynthetic gene cluster; higher expression in biofilm</t>
  </si>
  <si>
    <t>Afu6g09660</t>
  </si>
  <si>
    <t>gliP Verified ORF; Non-ribosomal peptide synthetase encoded in the gliotoxin biosynthetic gene cluster; catalyzes the first step in gliotoxin biosynthesis; regulated by the transcription factor StuA; expression increases in vivo</t>
  </si>
  <si>
    <t>Afu6g09670</t>
  </si>
  <si>
    <t>gliC Verified ORF; Predicted cytochrome P450 monooxygenase, encoded in the putative gliotoxin biosynthetic gene cluster; acts upstream of GliG in the gliotoxin biosynthesis pathway; required for gliotoxin biosynthesis</t>
  </si>
  <si>
    <t>Afu6g09680</t>
  </si>
  <si>
    <t>gliM Verified ORF; Predicted O-methyltransferase, encoded in the putative gliotoxin biosynthetic gene cluster</t>
  </si>
  <si>
    <t>Afu6g09690</t>
  </si>
  <si>
    <t>gliG Verified ORF; Glutathione S-transferase encoded in the gliotoxin biosynthetic gene cluster; required for gliotoxin biosynthesis; increased expression in biofilm; induced by gliotoxin in some strains; not involved in self-protection against gliotoxin</t>
  </si>
  <si>
    <t>Afu6g09700</t>
  </si>
  <si>
    <t>gliK Verified ORF; Protein essential for gliotoxin biosynthesis, encoded in the putative gliotoxin biosynthetic gene cluster</t>
  </si>
  <si>
    <t>Afu6g09710</t>
  </si>
  <si>
    <t>gliA Verified ORF; Predicted major facilitator type glioxin transporter, encoded in the putative gliotoxin biosynthetic gene cluster</t>
  </si>
  <si>
    <t>Afu6g09720</t>
  </si>
  <si>
    <t>gliN Verified ORF; Predicted methyltransferase, encoded in the putative gliotoxin biosynthetic gene cluster</t>
  </si>
  <si>
    <t>Afu6g09730</t>
  </si>
  <si>
    <t>gliF Verified ORF; Predicted cytochrome P450 monooxygenase, encoded in the putative gliotoxin biosynthetic gene cluster</t>
  </si>
  <si>
    <t>Afu6g09740</t>
  </si>
  <si>
    <t>gliT Verified ORF; Gliotoxin sulfhydryl oxidase required for gliotoxin biosynthesis; encoded in gliotoxin biosynthetic gene cluster; involved in self-protection against exogenous gliotoxin; induced in biofilm; immunoreactive; no human homolog</t>
  </si>
  <si>
    <t>Cluster_26</t>
  </si>
  <si>
    <t>Fumiquinozalines ?</t>
  </si>
  <si>
    <t>Afu6g12040</t>
  </si>
  <si>
    <t>Verified ORF; Putative major facilitator superfamily (MFS) transporter; member of the fumiquinazoline biosynthetic cluster</t>
  </si>
  <si>
    <t>Fumiquinozalines</t>
  </si>
  <si>
    <t>Afu6g12050</t>
  </si>
  <si>
    <t>nrps11 Verified ORF; Putative non-ribosomal peptide synthetase (NRPS); member of the fumiquinazoline biosynthetic cluster; essential for fumigaclavine C biosynthesis; transcript downregulated in response to voriconazole</t>
  </si>
  <si>
    <t>Afu6g12060</t>
  </si>
  <si>
    <t>Verified ORF; Putative monooxygenase (FAD); member of the fumiquinazoline biosynthetic cluster</t>
  </si>
  <si>
    <t>Afu6g12070</t>
  </si>
  <si>
    <t>Verified ORF; Flavoprotein amide oxidase (FAD); has FAD activity; member of the fumiquinazoline biosynthetic cluster; may contain an N-terminal signal sequence and multiple N-glycosylation sites; transcript downregulated in response to voriconazole</t>
  </si>
  <si>
    <t>Afu6g12080</t>
  </si>
  <si>
    <t>nrps12 Verified ORF; Putative non-ribosomal peptide synthetase (NRPS); member of the fumiquinazoline biosynthetic cluster</t>
  </si>
  <si>
    <t>Cluster_27</t>
  </si>
  <si>
    <t xml:space="preserve"> Pyripyropene A</t>
  </si>
  <si>
    <t>Afu6g13920</t>
  </si>
  <si>
    <t>Uncharacterized ORF; Putative adenylate-forming enzyme</t>
  </si>
  <si>
    <t>Afu6g13930</t>
  </si>
  <si>
    <t>Afu6g13940</t>
  </si>
  <si>
    <t>Uncharacterized ORF; Ortholog(s) have catalytic activity and role in steroid metabolic process</t>
  </si>
  <si>
    <t>Afu6g13945</t>
  </si>
  <si>
    <t>Uncharacterized ORF; Has domain(s) with predicted electron carrier activity, heme binding, iron ion binding, monooxygenase activity, oxidoreductase activity, acting on paired donors, with incorporation or reduction of molecular oxygen activity</t>
  </si>
  <si>
    <t>Afu6g13950</t>
  </si>
  <si>
    <t>Uncharacterized ORF; Ortholog(s) have role in austinol biosynthetic process, dehydroaustinol biosynthetic process</t>
  </si>
  <si>
    <t>Afu6g13970</t>
  </si>
  <si>
    <t>Afu6g13980</t>
  </si>
  <si>
    <t>Uncharacterized ORF; Putative prenyltransferase</t>
  </si>
  <si>
    <t>Afu6g13990</t>
  </si>
  <si>
    <t>Uncharacterized ORF; Ortholog(s) have role in chanoclavine-I biosynthetic process, emericellamide A biosynthetic process</t>
  </si>
  <si>
    <t>Afu6g14000</t>
  </si>
  <si>
    <t>Uncharacterized ORF; Ortholog of A. nidulans FGSC A4 : AN5283, AN2708, AN1572, AN7419, A. fumigatus Af293 : Afu8g05970, A. niger CBS 513.88 : An07g02380, An08g07270 and A. oryzae RIB40 : AO090026000716, AO090005000543</t>
  </si>
  <si>
    <t>Cluster_28</t>
  </si>
  <si>
    <t>neosartoricin</t>
  </si>
  <si>
    <t>Afu7g00120</t>
  </si>
  <si>
    <t>nscB Verified ORF; Putative metallo-beta-lactamase-like thioesterase; encoded within the nsc/fcc secondary metabolite gene cluster; role in neosartoricin A and fumicycline A biosynthesis; induced by contact with the bacterium Streptomyces rapamycinicus</t>
  </si>
  <si>
    <t>Afu7g00130</t>
  </si>
  <si>
    <t>nscR Verified ORF; Pathway-specific Zn(II)2Cys6 transcriptional factor; encoded within the nsc/fcc secondary metabolite gene cluster; role in neosartoricin and fumicycline A biosynthesis; induced by contact with the bacterium Streptomyces rapamycinicus</t>
  </si>
  <si>
    <t>Afu7g00150</t>
  </si>
  <si>
    <t>nscC Verified ORF; Putative flavin-dependent monooxygenase; encoded within the nsc/fcc secondary metabolite gene cluster; role in neosartoricin and fumicycline A biosynthesis</t>
  </si>
  <si>
    <t>Afu7g00160</t>
  </si>
  <si>
    <t>nscA Verified ORF; Putative polyketide synthase (PKS), encoded in the nsc/fcc secondary metabolite gene cluster; role in neosartoricin and fumicycline A biosynthesis; induced by contact with the bacterium Streptomyces rapamycinicus</t>
  </si>
  <si>
    <t>Afu7g00170</t>
  </si>
  <si>
    <t>nscD Verified ORF; Dimethylallyl tryptophan synthase; polycyclic prenyltransferase; encoded within the nsc/fcc secondary metabolite gene cluster; role in neosartoricin and fumicycline A biosynthesis; induced by contact with Streptomyces rapamycinicus</t>
  </si>
  <si>
    <t>Afu7g00180</t>
  </si>
  <si>
    <t>nscE Verified ORF; NAD-dependent epimerase/dehydratase; encoded within the nsc/fcc secondary metabolite gene cluster; role in neosartoricin and fumicycline A biosynthesis; induced by contact with the bacterium Streptomyces rapamycinicus</t>
  </si>
  <si>
    <t>Cluster_29</t>
  </si>
  <si>
    <t>Fumitremorgin</t>
  </si>
  <si>
    <t>Afu8g00170</t>
  </si>
  <si>
    <t>ftmA Verified ORF; Putative non-ribosomal peptide synthetase (NRPS), brevianamide F synthetase; plays a role in fumitremorgin B synthesis</t>
  </si>
  <si>
    <t>Afu8g00190</t>
  </si>
  <si>
    <t>ftmC Uncharacterized ORF; Putative cytochrome P450 with a role in fumitremorgin B synthesis</t>
  </si>
  <si>
    <t>Afu8g00200</t>
  </si>
  <si>
    <t>ftmD Verified ORF; O-methyltransferase with a role in fumitremorgin B synthesis; catalyzes the conversion of 6-hydroxytryprostatin B into tryprostatin A; R202L mutation in strain Af293 blocks fumitremorgin B synthesis in this strain</t>
  </si>
  <si>
    <t>Afu8g00210</t>
  </si>
  <si>
    <t>ftmPT1 Verified ORF; Putative brevianamide F prenyltransferase, predicted to convert brevianamide F to tryprostatin B; involved in the biosynthesis of fumitremorgins</t>
  </si>
  <si>
    <t>Afu8g00220</t>
  </si>
  <si>
    <t>ftmE Uncharacterized ORF; Cytochrome P450 with a predicted role in fumitremorgin B synthesis</t>
  </si>
  <si>
    <t>Afu8g00230</t>
  </si>
  <si>
    <t>ftmF Verified ORF; Non-heme Fe(II) and alpha-ketoglutarate-dependent dioxygenase; phytanoyl-CoA dioxygenase family protein; catalyses the conversion of fumitremorgin B to verruculogen</t>
  </si>
  <si>
    <t>Afu8g00240</t>
  </si>
  <si>
    <t>ftmG Uncharacterized ORF; Putative cytochrome P450 with a predicted role in fumitremorgin B synthesis</t>
  </si>
  <si>
    <t>Afu8g00250</t>
  </si>
  <si>
    <t>ftmPT2 Verified ORF; Putative prenyltransferase involved in fumitremorgin B biosynthesis</t>
  </si>
  <si>
    <t>Afu8g00260</t>
  </si>
  <si>
    <t>ftmI Uncharacterized ORF; Putative ankyrin repeat protein with a predicted role in fumitremorgin B synthesis</t>
  </si>
  <si>
    <t>Cluster_30</t>
  </si>
  <si>
    <t>Fumagillin and pseurotin</t>
  </si>
  <si>
    <t>Afu8g00370</t>
  </si>
  <si>
    <t>fma-PKS Verified ORF; Polyketide synthase (PKS), encoded in the fma (fumagillin) secondary metabolite gene cluster; required for fumagillin biosynthesis</t>
  </si>
  <si>
    <t>Afu8g00380</t>
  </si>
  <si>
    <t>fma-AT Verified ORF; Putative alpha/beta hydrolase; encoded in the fma (fumagillin) secondary metabolite gene cluster</t>
  </si>
  <si>
    <t>Afu8g00390</t>
  </si>
  <si>
    <t>Verified ORF; Predicted O-methyltransferase; encoded in the fma (fumagillin) secondary metabolite gene cluster</t>
  </si>
  <si>
    <t>Afu8g00400</t>
  </si>
  <si>
    <t>Verified ORF; Protein of unknown function; encoded in the fma (fumagillin) secondary metabolite gene cluster</t>
  </si>
  <si>
    <t>Afu8g00410</t>
  </si>
  <si>
    <t>metAP Verified ORF; Methionine aminopeptidase type II; required for mycotoxin synthesis; induced by growth on BSA as a sole nitrogen source; encoded in the fma (fumagillin) secondary metabolite gene cluster</t>
  </si>
  <si>
    <t>Afu8g00420</t>
  </si>
  <si>
    <t>Verified ORF; C6 zinc finger domain protein; transcript induced by voriconazole; encoded in the fma (fumagillin) secondary metabolite gene cluster</t>
  </si>
  <si>
    <t>Afu8g00430</t>
  </si>
  <si>
    <t>Verified ORF; Ortholog of A. nidulans AN1088; hypoxia induced protein; encoded in the fma (fumagillin) secondary metabolite gene cluster</t>
  </si>
  <si>
    <t>Afu8g00440</t>
  </si>
  <si>
    <t>Verified ORF; Baeyer-Villiger monooxygenase (BVMO); hypoxia induced protein; encoded in the fma (fumagillin) secondary metabolite gene cluster</t>
  </si>
  <si>
    <t>Afu8g00460</t>
  </si>
  <si>
    <t>Verified ORF; Predicted aminopeptidase, metalloexopeptidase; encoded in the fma (fumagillin) secondary metabolite gene cluster</t>
  </si>
  <si>
    <t>Afu8g00470</t>
  </si>
  <si>
    <t>Afu8g00480</t>
  </si>
  <si>
    <t>Verified ORF; Putative iron-dependent oxygenase; encoded in the fma (fumagillin) secondary metabolite gene cluster</t>
  </si>
  <si>
    <t>Afu8g00490</t>
  </si>
  <si>
    <t>Verified ORF; Putative polyketide synthase; higher expression in 48 h biofilm vs planktonic cells; encoded in the fma (fumagillin) secondary metabolite gene cluster</t>
  </si>
  <si>
    <t>Afu8g00500</t>
  </si>
  <si>
    <t>Verified ORF; Putative acetate-CoA ligase; encoded in the fma (fumagillin) secondary metabolite gene cluster</t>
  </si>
  <si>
    <t>Afu8g00510</t>
  </si>
  <si>
    <t>Verified ORF; Predicted oxidoreductase; encoded in the fma (fumagillin) secondary metabolite gene cluster</t>
  </si>
  <si>
    <t>Afu8g00520</t>
  </si>
  <si>
    <t>fma-TC Verified ORF; Membrane-bound terpene cyclase; encoded in the fma (fumagillin) secondary metabolite gene cluster; predicted to be responsible for the cyclization of farnesyl-PP to sesquiterpene beta-trans-bergamotene; required for fumagillin biosynthesis</t>
  </si>
  <si>
    <t>Afu8g00530</t>
  </si>
  <si>
    <t>Uncharacterized ORF; Putative alpha/beta hydrolase; member of the pseurotin A gene cluster; hypoxia induced protein</t>
  </si>
  <si>
    <t>Afu8g00540</t>
  </si>
  <si>
    <t>nrps14 Verified ORF; Non-ribosomal peptide synthetase (NRPS); PKS/NRPS hybrid; multidomain protein; required for pseurotin A production; pseurotin A gene cluster member; transcript induced by voriconazole; induced by hypoxia and in infected mouse lungs</t>
  </si>
  <si>
    <t>Afu8g00550</t>
  </si>
  <si>
    <t>Verified ORF; Putative methyl transferase; member of the pseurotin A gene cluster; conidia-enriched protein; hypoxia induced protein</t>
  </si>
  <si>
    <t>Afu8g00560</t>
  </si>
  <si>
    <t>Uncharacterized ORF; Putative P450 monooxygenase; member of the pseurotin A gene cluster; transcript induced by voriconazole</t>
  </si>
  <si>
    <t>Afu8g00570</t>
  </si>
  <si>
    <t>Uncharacterized ORF; Putative hydrolase; member of the pseurotin A gene cluster</t>
  </si>
  <si>
    <t>Afu8g00580</t>
  </si>
  <si>
    <t>elfB Uncharacterized ORF; Putative elongation factor ElfB</t>
  </si>
  <si>
    <t>Cluster_31</t>
  </si>
  <si>
    <t>Afu8g01630</t>
  </si>
  <si>
    <t>Afu8g01640</t>
  </si>
  <si>
    <t>Cluster_32</t>
  </si>
  <si>
    <t>Afu8g02350</t>
  </si>
  <si>
    <t>Afu8g02360</t>
  </si>
  <si>
    <t>Uncharacterized ORF; Ortholog of A. fumigatus A1163 : AFUB_084230</t>
  </si>
  <si>
    <t>Afu8g02380</t>
  </si>
  <si>
    <t>Afu8g02390</t>
  </si>
  <si>
    <t>Uncharacterized ORF; Ortholog of N. fischeri NRRL 181 : NFIA_096060 and A. fumigatus A1163 : AFUB_084210</t>
  </si>
  <si>
    <t>Afu8g02400</t>
  </si>
  <si>
    <t>Uncharacterized ORF; Has domain(s) with predicted role in isoprenoid biosynthetic process</t>
  </si>
  <si>
    <t>Afu8g02410</t>
  </si>
  <si>
    <t>Uncharacterized ORF; Has domain(s) with predicted prenyltransferase activity and integral to membrane localization</t>
  </si>
  <si>
    <t>Afu8g02420</t>
  </si>
  <si>
    <t>Uncharacterized ORF; Ortholog of A. nidulans FGSC A4 : AN8906, A. niger CBS 513.88 : An03g06440, A. oryzae RIB40 : AO090010000669, A. niger ATCC 1015 : 126819-mRNA and Aspergillus wentii : Aspwe1_0122188</t>
  </si>
  <si>
    <t>Afu8g02430</t>
  </si>
  <si>
    <t>Uncharacterized ORF; Putative alcohol dehydrogenase</t>
  </si>
  <si>
    <t>Afu8g02440</t>
  </si>
  <si>
    <t>erg25 Uncharacterized ORF; Putative c-4 methyl sterol oxidase with a predicted role in ergosterol biosynthesis; repressed by exposure to artemisinin; SrbA-regulated during hypoxia</t>
  </si>
  <si>
    <t>Afu8g02450</t>
  </si>
  <si>
    <t>Uncharacterized ORF; Ortholog of A. nidulans FGSC A4 : AN8913, A. oryzae RIB40 : AO090010000666, Aspergillus wentii : Aspwe1_0177732, Aspergillus versicolor : Aspve1_0396039 and Aspergillus sydowii : Aspsy1_0094550</t>
  </si>
  <si>
    <t>Afu8g02460</t>
  </si>
  <si>
    <t>Afu8g02470</t>
  </si>
  <si>
    <t>Uncharacterized ORF; Ortholog of A. nidulans FGSC A4 : AN9032, AN10883, A. fumigatus Af293 : Afu7g06950, A. niger CBS 513.88 : An03g06330, An03g00350, An05g02580 and A. oryzae RIB40 : AO090010000660</t>
  </si>
  <si>
    <t>Count</t>
  </si>
  <si>
    <t>Conservation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</si>
</sst>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0" xfId="0" applyFont="1" applyFill="1"/>
    <xf numFmtId="0" fontId="2" fillId="0" borderId="12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1" fillId="0" borderId="14" xfId="0" applyFont="1" applyFill="1" applyBorder="1"/>
    <xf numFmtId="0" fontId="4" fillId="0" borderId="0" xfId="0" applyFont="1"/>
    <xf numFmtId="0" fontId="4" fillId="0" borderId="12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11" xfId="0" applyFont="1" applyBorder="1"/>
    <xf numFmtId="0" fontId="4" fillId="0" borderId="14" xfId="0" applyFont="1" applyFill="1" applyBorder="1"/>
    <xf numFmtId="0" fontId="4" fillId="3" borderId="5" xfId="0" applyFont="1" applyFill="1" applyBorder="1"/>
    <xf numFmtId="0" fontId="4" fillId="3" borderId="8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338C-78DC-A341-AD83-A5E44906B974}">
  <dimension ref="A1:H12"/>
  <sheetViews>
    <sheetView workbookViewId="0">
      <selection activeCell="H12" sqref="H12"/>
    </sheetView>
  </sheetViews>
  <sheetFormatPr baseColWidth="10" defaultRowHeight="16" x14ac:dyDescent="0.2"/>
  <cols>
    <col min="1" max="1" width="13.83203125" style="1" customWidth="1"/>
    <col min="4" max="4" width="22.5" customWidth="1"/>
    <col min="5" max="5" width="27.33203125" customWidth="1"/>
  </cols>
  <sheetData>
    <row r="1" spans="1:8" s="1" customFormat="1" x14ac:dyDescent="0.2">
      <c r="A1" s="1" t="s">
        <v>0</v>
      </c>
      <c r="B1" s="1" t="s">
        <v>1</v>
      </c>
      <c r="C1" s="1" t="s">
        <v>2</v>
      </c>
      <c r="D1" s="1" t="s">
        <v>6</v>
      </c>
      <c r="E1" s="1" t="s">
        <v>5</v>
      </c>
    </row>
    <row r="2" spans="1:8" x14ac:dyDescent="0.2">
      <c r="A2" s="1" t="s">
        <v>3</v>
      </c>
      <c r="B2">
        <v>3768</v>
      </c>
      <c r="C2">
        <v>962</v>
      </c>
      <c r="D2">
        <f>B2+C2</f>
        <v>4730</v>
      </c>
      <c r="E2">
        <v>4900</v>
      </c>
    </row>
    <row r="3" spans="1:8" x14ac:dyDescent="0.2">
      <c r="A3" s="1" t="s">
        <v>4</v>
      </c>
      <c r="B3">
        <v>538</v>
      </c>
      <c r="C3">
        <v>75</v>
      </c>
      <c r="D3">
        <f>B3+C3</f>
        <v>613</v>
      </c>
      <c r="E3">
        <v>915</v>
      </c>
    </row>
    <row r="4" spans="1:8" x14ac:dyDescent="0.2">
      <c r="A4" s="1" t="s">
        <v>7</v>
      </c>
      <c r="B4">
        <f>B2+B3</f>
        <v>4306</v>
      </c>
      <c r="C4">
        <f>C2+C3</f>
        <v>1037</v>
      </c>
      <c r="D4">
        <f>D2+D3</f>
        <v>5343</v>
      </c>
      <c r="E4">
        <f>E2+E3</f>
        <v>5815</v>
      </c>
    </row>
    <row r="9" spans="1:8" x14ac:dyDescent="0.2">
      <c r="B9" s="2" t="s">
        <v>1</v>
      </c>
      <c r="C9" s="2" t="s">
        <v>2</v>
      </c>
      <c r="D9" s="2" t="s">
        <v>1</v>
      </c>
      <c r="E9" s="2" t="s">
        <v>2</v>
      </c>
      <c r="F9" s="3"/>
      <c r="G9" s="3"/>
      <c r="H9" s="3"/>
    </row>
    <row r="10" spans="1:8" x14ac:dyDescent="0.2">
      <c r="B10" s="2" t="s">
        <v>8</v>
      </c>
      <c r="C10" s="2" t="s">
        <v>8</v>
      </c>
      <c r="D10" s="2" t="s">
        <v>9</v>
      </c>
      <c r="E10" s="2" t="s">
        <v>9</v>
      </c>
      <c r="F10" s="44" t="s">
        <v>10</v>
      </c>
      <c r="G10" s="44"/>
      <c r="H10" s="2" t="s">
        <v>11</v>
      </c>
    </row>
    <row r="11" spans="1:8" x14ac:dyDescent="0.2">
      <c r="A11" s="1" t="s">
        <v>3</v>
      </c>
      <c r="B11">
        <f>B2</f>
        <v>3768</v>
      </c>
      <c r="C11">
        <f>C2</f>
        <v>962</v>
      </c>
      <c r="D11">
        <f>B4/D4 * D2</f>
        <v>3811.9745461351299</v>
      </c>
      <c r="E11">
        <f>C4/D4 * D2</f>
        <v>918.02545386486997</v>
      </c>
      <c r="F11" s="45">
        <f>_xlfn.CHISQ.TEST(B11:C11,D11:E11)</f>
        <v>0.10594294111811731</v>
      </c>
      <c r="G11" s="45"/>
      <c r="H11" t="s">
        <v>120</v>
      </c>
    </row>
    <row r="12" spans="1:8" x14ac:dyDescent="0.2">
      <c r="A12" s="1" t="s">
        <v>4</v>
      </c>
      <c r="B12">
        <f>B3</f>
        <v>538</v>
      </c>
      <c r="C12">
        <f>C3</f>
        <v>75</v>
      </c>
      <c r="D12">
        <f>B4/D4 * D3</f>
        <v>494.02545386486992</v>
      </c>
      <c r="E12">
        <f>C4/D4 * D3</f>
        <v>118.97454613513008</v>
      </c>
      <c r="F12" s="45">
        <f>_xlfn.CHISQ.TEST(B12:C12,D12:E12)</f>
        <v>7.0934806429359102E-6</v>
      </c>
      <c r="G12" s="45"/>
      <c r="H12" t="s">
        <v>1</v>
      </c>
    </row>
  </sheetData>
  <mergeCells count="3">
    <mergeCell ref="F10:G10"/>
    <mergeCell ref="F11:G11"/>
    <mergeCell ref="F12:G12"/>
  </mergeCells>
  <conditionalFormatting sqref="F11:G12">
    <cfRule type="cellIs" dxfId="2" priority="1" operator="lessThan">
      <formula>0.05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33FB-DCF8-AE47-B9FE-F6C425FDBA2E}">
  <dimension ref="A1:CX254"/>
  <sheetViews>
    <sheetView tabSelected="1" zoomScale="79" zoomScaleNormal="79" workbookViewId="0">
      <selection activeCell="T16" sqref="T16"/>
    </sheetView>
  </sheetViews>
  <sheetFormatPr baseColWidth="10" defaultRowHeight="16" x14ac:dyDescent="0.2"/>
  <cols>
    <col min="1" max="1" width="23.6640625" bestFit="1" customWidth="1"/>
    <col min="2" max="2" width="8.5" style="1" bestFit="1" customWidth="1"/>
    <col min="3" max="3" width="8.5" bestFit="1" customWidth="1"/>
    <col min="4" max="5" width="9.33203125" bestFit="1" customWidth="1"/>
    <col min="6" max="6" width="8.5" bestFit="1" customWidth="1"/>
    <col min="7" max="7" width="9.33203125" bestFit="1" customWidth="1"/>
    <col min="8" max="8" width="9.5" bestFit="1" customWidth="1"/>
    <col min="9" max="9" width="8.6640625" bestFit="1" customWidth="1"/>
    <col min="10" max="10" width="9.5" bestFit="1" customWidth="1"/>
    <col min="11" max="12" width="8.83203125" bestFit="1" customWidth="1"/>
    <col min="13" max="14" width="8.6640625" bestFit="1" customWidth="1"/>
    <col min="15" max="15" width="9.5" bestFit="1" customWidth="1"/>
    <col min="16" max="17" width="9.5" customWidth="1"/>
    <col min="18" max="18" width="14.83203125" customWidth="1"/>
    <col min="19" max="19" width="15.1640625" customWidth="1"/>
    <col min="20" max="21" width="8.33203125" bestFit="1" customWidth="1"/>
    <col min="22" max="22" width="9.1640625" bestFit="1" customWidth="1"/>
    <col min="23" max="26" width="8.83203125" bestFit="1" customWidth="1"/>
    <col min="27" max="27" width="8" bestFit="1" customWidth="1"/>
    <col min="28" max="28" width="9" bestFit="1" customWidth="1"/>
    <col min="29" max="29" width="11.33203125" customWidth="1"/>
    <col min="30" max="31" width="9.1640625" bestFit="1" customWidth="1"/>
    <col min="32" max="32" width="8.33203125" bestFit="1" customWidth="1"/>
    <col min="33" max="33" width="7.83203125" bestFit="1" customWidth="1"/>
    <col min="34" max="35" width="8.6640625" bestFit="1" customWidth="1"/>
    <col min="36" max="38" width="7.83203125" bestFit="1" customWidth="1"/>
    <col min="39" max="40" width="9.5" bestFit="1" customWidth="1"/>
    <col min="41" max="41" width="8.6640625" bestFit="1" customWidth="1"/>
    <col min="42" max="42" width="9.5" bestFit="1" customWidth="1"/>
    <col min="45" max="46" width="8.33203125" bestFit="1" customWidth="1"/>
    <col min="47" max="47" width="9.1640625" bestFit="1" customWidth="1"/>
  </cols>
  <sheetData>
    <row r="1" spans="1:43" x14ac:dyDescent="0.2">
      <c r="A1" s="11" t="s">
        <v>188</v>
      </c>
      <c r="B1" s="46">
        <v>1</v>
      </c>
      <c r="C1" s="47"/>
      <c r="D1" s="48"/>
      <c r="E1" s="46">
        <v>2</v>
      </c>
      <c r="F1" s="47"/>
      <c r="G1" s="48"/>
      <c r="H1" s="46">
        <v>3</v>
      </c>
      <c r="I1" s="47"/>
      <c r="J1" s="48"/>
      <c r="K1" s="46">
        <v>4</v>
      </c>
      <c r="L1" s="48"/>
      <c r="M1" s="46">
        <v>5</v>
      </c>
      <c r="N1" s="47"/>
      <c r="O1" s="48"/>
      <c r="P1" s="51">
        <v>6</v>
      </c>
      <c r="Q1" s="52"/>
      <c r="R1" s="49">
        <v>7</v>
      </c>
      <c r="S1" s="50"/>
      <c r="T1" s="46">
        <v>8</v>
      </c>
      <c r="U1" s="47"/>
      <c r="V1" s="48"/>
      <c r="W1" s="46">
        <v>9</v>
      </c>
      <c r="X1" s="48"/>
      <c r="Y1" s="46">
        <v>10</v>
      </c>
      <c r="Z1" s="47"/>
      <c r="AA1" s="48"/>
      <c r="AB1" s="46">
        <v>11</v>
      </c>
      <c r="AC1" s="48"/>
      <c r="AD1" s="46">
        <v>12</v>
      </c>
      <c r="AE1" s="47"/>
      <c r="AF1" s="48"/>
      <c r="AG1" s="46">
        <v>13</v>
      </c>
      <c r="AH1" s="47"/>
      <c r="AI1" s="47"/>
      <c r="AJ1" s="47"/>
      <c r="AK1" s="47"/>
      <c r="AL1" s="48"/>
      <c r="AM1" s="46">
        <v>14</v>
      </c>
      <c r="AN1" s="47"/>
      <c r="AO1" s="47"/>
      <c r="AP1" s="48"/>
    </row>
    <row r="2" spans="1:43" x14ac:dyDescent="0.2">
      <c r="A2" s="8" t="s">
        <v>166</v>
      </c>
      <c r="B2" s="46" t="s">
        <v>194</v>
      </c>
      <c r="C2" s="47"/>
      <c r="D2" s="48"/>
      <c r="E2" s="46" t="s">
        <v>185</v>
      </c>
      <c r="F2" s="47"/>
      <c r="G2" s="48"/>
      <c r="H2" s="46" t="s">
        <v>185</v>
      </c>
      <c r="I2" s="47"/>
      <c r="J2" s="48"/>
      <c r="K2" s="46" t="s">
        <v>210</v>
      </c>
      <c r="L2" s="48"/>
      <c r="M2" s="46" t="s">
        <v>186</v>
      </c>
      <c r="N2" s="47"/>
      <c r="O2" s="48"/>
      <c r="P2" s="46" t="s">
        <v>186</v>
      </c>
      <c r="Q2" s="48"/>
      <c r="R2" s="46" t="s">
        <v>187</v>
      </c>
      <c r="S2" s="48"/>
      <c r="T2" s="47" t="s">
        <v>208</v>
      </c>
      <c r="U2" s="47"/>
      <c r="V2" s="48"/>
      <c r="W2" s="46" t="s">
        <v>184</v>
      </c>
      <c r="X2" s="48"/>
      <c r="Y2" s="46" t="s">
        <v>181</v>
      </c>
      <c r="Z2" s="47"/>
      <c r="AA2" s="48"/>
      <c r="AB2" s="46" t="s">
        <v>167</v>
      </c>
      <c r="AC2" s="48"/>
      <c r="AD2" s="46" t="s">
        <v>181</v>
      </c>
      <c r="AE2" s="47"/>
      <c r="AF2" s="48"/>
      <c r="AG2" s="46" t="s">
        <v>193</v>
      </c>
      <c r="AH2" s="47"/>
      <c r="AI2" s="47"/>
      <c r="AJ2" s="47"/>
      <c r="AK2" s="47"/>
      <c r="AL2" s="48"/>
      <c r="AM2" s="46" t="s">
        <v>183</v>
      </c>
      <c r="AN2" s="47"/>
      <c r="AO2" s="47"/>
      <c r="AP2" s="48"/>
    </row>
    <row r="3" spans="1:43" x14ac:dyDescent="0.2">
      <c r="A3" s="8" t="s">
        <v>119</v>
      </c>
      <c r="B3" s="6" t="s">
        <v>16</v>
      </c>
      <c r="C3" s="7" t="s">
        <v>17</v>
      </c>
      <c r="D3" s="8" t="s">
        <v>18</v>
      </c>
      <c r="E3" s="6" t="s">
        <v>173</v>
      </c>
      <c r="F3" s="7" t="s">
        <v>205</v>
      </c>
      <c r="G3" s="8" t="s">
        <v>177</v>
      </c>
      <c r="H3" s="6" t="s">
        <v>202</v>
      </c>
      <c r="I3" s="7" t="s">
        <v>203</v>
      </c>
      <c r="J3" s="8" t="s">
        <v>204</v>
      </c>
      <c r="K3" s="6" t="s">
        <v>171</v>
      </c>
      <c r="L3" s="8" t="s">
        <v>170</v>
      </c>
      <c r="M3" s="6" t="s">
        <v>14</v>
      </c>
      <c r="N3" s="7" t="s">
        <v>13</v>
      </c>
      <c r="O3" s="8" t="s">
        <v>15</v>
      </c>
      <c r="P3" s="7" t="s">
        <v>197</v>
      </c>
      <c r="Q3" s="7" t="s">
        <v>198</v>
      </c>
      <c r="R3" s="6" t="s">
        <v>178</v>
      </c>
      <c r="S3" s="8" t="s">
        <v>201</v>
      </c>
      <c r="T3" s="6" t="s">
        <v>174</v>
      </c>
      <c r="U3" s="7" t="s">
        <v>175</v>
      </c>
      <c r="V3" s="8" t="s">
        <v>176</v>
      </c>
      <c r="W3" s="6" t="s">
        <v>168</v>
      </c>
      <c r="X3" s="8" t="s">
        <v>165</v>
      </c>
      <c r="Y3" s="6" t="s">
        <v>164</v>
      </c>
      <c r="Z3" s="7" t="s">
        <v>196</v>
      </c>
      <c r="AA3" s="8" t="s">
        <v>172</v>
      </c>
      <c r="AB3" s="6" t="s">
        <v>161</v>
      </c>
      <c r="AC3" s="8" t="s">
        <v>160</v>
      </c>
      <c r="AD3" s="6" t="s">
        <v>162</v>
      </c>
      <c r="AE3" s="7" t="s">
        <v>182</v>
      </c>
      <c r="AF3" s="8" t="s">
        <v>179</v>
      </c>
      <c r="AG3" s="6" t="s">
        <v>189</v>
      </c>
      <c r="AH3" s="7" t="s">
        <v>191</v>
      </c>
      <c r="AI3" s="7" t="s">
        <v>192</v>
      </c>
      <c r="AJ3" s="7" t="s">
        <v>190</v>
      </c>
      <c r="AK3" s="7" t="s">
        <v>207</v>
      </c>
      <c r="AL3" s="8" t="s">
        <v>180</v>
      </c>
      <c r="AM3" s="6" t="s">
        <v>206</v>
      </c>
      <c r="AN3" s="7" t="s">
        <v>169</v>
      </c>
      <c r="AO3" s="7" t="s">
        <v>195</v>
      </c>
      <c r="AP3" s="8" t="s">
        <v>163</v>
      </c>
    </row>
    <row r="4" spans="1:43" x14ac:dyDescent="0.2">
      <c r="A4" s="11" t="s">
        <v>12</v>
      </c>
      <c r="B4" s="9" t="s">
        <v>150</v>
      </c>
      <c r="C4" s="10" t="s">
        <v>151</v>
      </c>
      <c r="D4" s="11" t="s">
        <v>149</v>
      </c>
      <c r="E4" s="9" t="s">
        <v>134</v>
      </c>
      <c r="F4" s="10" t="s">
        <v>157</v>
      </c>
      <c r="G4" s="11" t="s">
        <v>138</v>
      </c>
      <c r="H4" s="9" t="s">
        <v>154</v>
      </c>
      <c r="I4" s="10" t="s">
        <v>155</v>
      </c>
      <c r="J4" s="11" t="s">
        <v>156</v>
      </c>
      <c r="K4" s="9" t="s">
        <v>132</v>
      </c>
      <c r="L4" s="11" t="s">
        <v>131</v>
      </c>
      <c r="M4" s="9" t="s">
        <v>139</v>
      </c>
      <c r="N4" s="10" t="s">
        <v>140</v>
      </c>
      <c r="O4" s="11" t="s">
        <v>126</v>
      </c>
      <c r="P4" s="7" t="s">
        <v>199</v>
      </c>
      <c r="Q4" s="10" t="s">
        <v>200</v>
      </c>
      <c r="R4" s="9" t="s">
        <v>141</v>
      </c>
      <c r="S4" s="11" t="s">
        <v>209</v>
      </c>
      <c r="T4" s="10" t="s">
        <v>135</v>
      </c>
      <c r="U4" s="10" t="s">
        <v>136</v>
      </c>
      <c r="V4" s="11" t="s">
        <v>137</v>
      </c>
      <c r="W4" s="9" t="s">
        <v>129</v>
      </c>
      <c r="X4" s="11" t="s">
        <v>128</v>
      </c>
      <c r="Y4" s="9" t="s">
        <v>127</v>
      </c>
      <c r="Z4" s="10" t="s">
        <v>153</v>
      </c>
      <c r="AA4" s="11" t="s">
        <v>133</v>
      </c>
      <c r="AB4" s="9" t="s">
        <v>122</v>
      </c>
      <c r="AC4" s="11" t="s">
        <v>121</v>
      </c>
      <c r="AD4" s="9" t="s">
        <v>123</v>
      </c>
      <c r="AE4" s="10" t="s">
        <v>124</v>
      </c>
      <c r="AF4" s="11" t="s">
        <v>142</v>
      </c>
      <c r="AG4" s="9" t="s">
        <v>144</v>
      </c>
      <c r="AH4" s="10" t="s">
        <v>147</v>
      </c>
      <c r="AI4" s="10" t="s">
        <v>148</v>
      </c>
      <c r="AJ4" s="10" t="s">
        <v>145</v>
      </c>
      <c r="AK4" s="10" t="s">
        <v>146</v>
      </c>
      <c r="AL4" s="11" t="s">
        <v>143</v>
      </c>
      <c r="AM4" s="9" t="s">
        <v>158</v>
      </c>
      <c r="AN4" s="10" t="s">
        <v>130</v>
      </c>
      <c r="AO4" s="10" t="s">
        <v>152</v>
      </c>
      <c r="AP4" s="11" t="s">
        <v>125</v>
      </c>
      <c r="AQ4" s="13" t="s">
        <v>159</v>
      </c>
    </row>
    <row r="5" spans="1:43" x14ac:dyDescent="0.2">
      <c r="A5" s="12" t="s">
        <v>19</v>
      </c>
      <c r="B5" s="17">
        <v>1</v>
      </c>
      <c r="C5">
        <v>1</v>
      </c>
      <c r="D5">
        <v>1</v>
      </c>
      <c r="E5" s="17">
        <v>1</v>
      </c>
      <c r="F5">
        <v>1</v>
      </c>
      <c r="G5">
        <v>1</v>
      </c>
      <c r="H5" s="26">
        <v>1</v>
      </c>
      <c r="I5" s="4">
        <v>1</v>
      </c>
      <c r="J5" s="4">
        <v>1</v>
      </c>
      <c r="K5" s="17">
        <v>1</v>
      </c>
      <c r="L5">
        <v>1</v>
      </c>
      <c r="M5" s="17">
        <v>1</v>
      </c>
      <c r="N5" s="18">
        <v>1</v>
      </c>
      <c r="O5" s="18">
        <v>1</v>
      </c>
      <c r="P5" s="17">
        <v>0</v>
      </c>
      <c r="Q5" s="18">
        <v>1</v>
      </c>
      <c r="R5" s="17">
        <v>1</v>
      </c>
      <c r="S5" s="19">
        <v>1</v>
      </c>
      <c r="T5">
        <v>1</v>
      </c>
      <c r="U5">
        <v>1</v>
      </c>
      <c r="V5">
        <v>1</v>
      </c>
      <c r="W5" s="17">
        <v>1</v>
      </c>
      <c r="X5" s="19">
        <v>1</v>
      </c>
      <c r="Y5">
        <v>1</v>
      </c>
      <c r="Z5">
        <v>1</v>
      </c>
      <c r="AA5">
        <v>1</v>
      </c>
      <c r="AB5" s="17">
        <v>1</v>
      </c>
      <c r="AC5" s="19">
        <v>1</v>
      </c>
      <c r="AD5">
        <v>1</v>
      </c>
      <c r="AE5">
        <v>1</v>
      </c>
      <c r="AF5">
        <v>1</v>
      </c>
      <c r="AG5" s="17">
        <v>1</v>
      </c>
      <c r="AH5" s="18">
        <v>1</v>
      </c>
      <c r="AI5" s="18">
        <v>1</v>
      </c>
      <c r="AJ5" s="18">
        <v>1</v>
      </c>
      <c r="AK5" s="18">
        <v>1</v>
      </c>
      <c r="AL5" s="19">
        <v>1</v>
      </c>
      <c r="AM5" s="17">
        <v>1</v>
      </c>
      <c r="AN5" s="18">
        <v>1</v>
      </c>
      <c r="AO5" s="18">
        <v>1</v>
      </c>
      <c r="AP5" s="19">
        <v>1</v>
      </c>
      <c r="AQ5" s="14">
        <f>SUM(B5:AP5)</f>
        <v>40</v>
      </c>
    </row>
    <row r="6" spans="1:43" x14ac:dyDescent="0.2">
      <c r="A6" s="5" t="s">
        <v>20</v>
      </c>
      <c r="B6" s="20">
        <v>1</v>
      </c>
      <c r="C6">
        <v>1</v>
      </c>
      <c r="D6">
        <v>1</v>
      </c>
      <c r="E6" s="20">
        <v>1</v>
      </c>
      <c r="F6">
        <v>1</v>
      </c>
      <c r="G6">
        <v>1</v>
      </c>
      <c r="H6" s="27">
        <v>1</v>
      </c>
      <c r="I6" s="4">
        <v>0</v>
      </c>
      <c r="J6" s="4">
        <v>0</v>
      </c>
      <c r="K6" s="20">
        <v>0</v>
      </c>
      <c r="L6">
        <v>1</v>
      </c>
      <c r="M6" s="20">
        <v>1</v>
      </c>
      <c r="N6" s="21">
        <v>1</v>
      </c>
      <c r="O6" s="21">
        <v>1</v>
      </c>
      <c r="P6" s="20">
        <v>0</v>
      </c>
      <c r="Q6" s="21">
        <v>1</v>
      </c>
      <c r="R6" s="20">
        <v>0</v>
      </c>
      <c r="S6" s="22">
        <v>0</v>
      </c>
      <c r="T6">
        <v>1</v>
      </c>
      <c r="U6">
        <v>1</v>
      </c>
      <c r="V6">
        <v>1</v>
      </c>
      <c r="W6" s="20">
        <v>1</v>
      </c>
      <c r="X6" s="22">
        <v>1</v>
      </c>
      <c r="Y6">
        <v>0</v>
      </c>
      <c r="Z6">
        <v>1</v>
      </c>
      <c r="AA6">
        <v>1</v>
      </c>
      <c r="AB6" s="20">
        <v>1</v>
      </c>
      <c r="AC6" s="22">
        <v>1</v>
      </c>
      <c r="AD6">
        <v>1</v>
      </c>
      <c r="AE6">
        <v>0</v>
      </c>
      <c r="AF6">
        <v>0</v>
      </c>
      <c r="AG6" s="20">
        <v>1</v>
      </c>
      <c r="AH6" s="21">
        <v>1</v>
      </c>
      <c r="AI6" s="21">
        <v>1</v>
      </c>
      <c r="AJ6" s="21">
        <v>1</v>
      </c>
      <c r="AK6" s="21">
        <v>1</v>
      </c>
      <c r="AL6" s="22">
        <v>1</v>
      </c>
      <c r="AM6" s="20">
        <v>1</v>
      </c>
      <c r="AN6" s="21">
        <v>1</v>
      </c>
      <c r="AO6" s="21">
        <v>1</v>
      </c>
      <c r="AP6" s="22">
        <v>1</v>
      </c>
      <c r="AQ6" s="15">
        <f>SUM(B6:AP6)</f>
        <v>32</v>
      </c>
    </row>
    <row r="7" spans="1:43" x14ac:dyDescent="0.2">
      <c r="A7" s="5" t="s">
        <v>21</v>
      </c>
      <c r="B7" s="20">
        <v>1</v>
      </c>
      <c r="C7">
        <v>1</v>
      </c>
      <c r="D7">
        <v>1</v>
      </c>
      <c r="E7" s="20">
        <v>1</v>
      </c>
      <c r="F7">
        <v>1</v>
      </c>
      <c r="G7">
        <v>1</v>
      </c>
      <c r="H7" s="27">
        <v>1</v>
      </c>
      <c r="I7" s="4">
        <v>1</v>
      </c>
      <c r="J7" s="4">
        <v>1</v>
      </c>
      <c r="K7" s="20">
        <v>0</v>
      </c>
      <c r="L7">
        <v>0</v>
      </c>
      <c r="M7" s="20">
        <v>1</v>
      </c>
      <c r="N7" s="21">
        <v>1</v>
      </c>
      <c r="O7" s="21">
        <v>1</v>
      </c>
      <c r="P7" s="20">
        <v>0</v>
      </c>
      <c r="Q7" s="21">
        <v>1</v>
      </c>
      <c r="R7" s="20">
        <v>0</v>
      </c>
      <c r="S7" s="22">
        <v>0</v>
      </c>
      <c r="T7">
        <v>1</v>
      </c>
      <c r="U7">
        <v>1</v>
      </c>
      <c r="V7">
        <v>1</v>
      </c>
      <c r="W7" s="20">
        <v>1</v>
      </c>
      <c r="X7" s="22">
        <v>1</v>
      </c>
      <c r="Y7">
        <v>1</v>
      </c>
      <c r="Z7">
        <v>1</v>
      </c>
      <c r="AA7">
        <v>1</v>
      </c>
      <c r="AB7" s="20">
        <v>1</v>
      </c>
      <c r="AC7" s="22">
        <v>1</v>
      </c>
      <c r="AD7">
        <v>1</v>
      </c>
      <c r="AE7">
        <v>1</v>
      </c>
      <c r="AF7">
        <v>1</v>
      </c>
      <c r="AG7" s="20">
        <v>1</v>
      </c>
      <c r="AH7" s="21">
        <v>1</v>
      </c>
      <c r="AI7" s="21">
        <v>1</v>
      </c>
      <c r="AJ7" s="21">
        <v>1</v>
      </c>
      <c r="AK7" s="21">
        <v>1</v>
      </c>
      <c r="AL7" s="22">
        <v>1</v>
      </c>
      <c r="AM7" s="20">
        <v>1</v>
      </c>
      <c r="AN7" s="21">
        <v>1</v>
      </c>
      <c r="AO7" s="21">
        <v>1</v>
      </c>
      <c r="AP7" s="22">
        <v>1</v>
      </c>
      <c r="AQ7" s="15">
        <f>SUM(B7:AP7)</f>
        <v>36</v>
      </c>
    </row>
    <row r="8" spans="1:43" x14ac:dyDescent="0.2">
      <c r="A8" s="5" t="s">
        <v>22</v>
      </c>
      <c r="B8" s="20">
        <v>1</v>
      </c>
      <c r="C8">
        <v>1</v>
      </c>
      <c r="D8">
        <v>1</v>
      </c>
      <c r="E8" s="20">
        <v>0</v>
      </c>
      <c r="F8">
        <v>1</v>
      </c>
      <c r="G8">
        <v>1</v>
      </c>
      <c r="H8" s="27">
        <v>1</v>
      </c>
      <c r="I8" s="4">
        <v>0</v>
      </c>
      <c r="J8" s="4">
        <v>1</v>
      </c>
      <c r="K8" s="20">
        <v>1</v>
      </c>
      <c r="L8">
        <v>0</v>
      </c>
      <c r="M8" s="20">
        <v>1</v>
      </c>
      <c r="N8" s="21">
        <v>1</v>
      </c>
      <c r="O8" s="21">
        <v>1</v>
      </c>
      <c r="P8" s="20">
        <v>0</v>
      </c>
      <c r="Q8" s="21">
        <v>1</v>
      </c>
      <c r="R8" s="20">
        <v>1</v>
      </c>
      <c r="S8" s="22">
        <v>1</v>
      </c>
      <c r="T8">
        <v>0</v>
      </c>
      <c r="U8">
        <v>0</v>
      </c>
      <c r="V8">
        <v>0</v>
      </c>
      <c r="W8" s="20">
        <v>1</v>
      </c>
      <c r="X8" s="22">
        <v>1</v>
      </c>
      <c r="Y8">
        <v>1</v>
      </c>
      <c r="Z8">
        <v>0</v>
      </c>
      <c r="AA8">
        <v>0</v>
      </c>
      <c r="AB8" s="20">
        <v>1</v>
      </c>
      <c r="AC8" s="22">
        <v>1</v>
      </c>
      <c r="AD8">
        <v>1</v>
      </c>
      <c r="AE8">
        <v>0</v>
      </c>
      <c r="AF8">
        <v>0</v>
      </c>
      <c r="AG8" s="20">
        <v>1</v>
      </c>
      <c r="AH8" s="21">
        <v>1</v>
      </c>
      <c r="AI8" s="21">
        <v>1</v>
      </c>
      <c r="AJ8" s="21">
        <v>1</v>
      </c>
      <c r="AK8" s="21">
        <v>1</v>
      </c>
      <c r="AL8" s="22">
        <v>1</v>
      </c>
      <c r="AM8" s="20">
        <v>1</v>
      </c>
      <c r="AN8" s="21">
        <v>1</v>
      </c>
      <c r="AO8" s="21">
        <v>1</v>
      </c>
      <c r="AP8" s="22">
        <v>1</v>
      </c>
      <c r="AQ8" s="15">
        <f>SUM(B8:AP8)</f>
        <v>30</v>
      </c>
    </row>
    <row r="9" spans="1:43" x14ac:dyDescent="0.2">
      <c r="A9" s="5" t="s">
        <v>23</v>
      </c>
      <c r="B9" s="20">
        <v>1</v>
      </c>
      <c r="C9">
        <v>1</v>
      </c>
      <c r="D9">
        <v>1</v>
      </c>
      <c r="E9" s="20">
        <v>1</v>
      </c>
      <c r="F9">
        <v>1</v>
      </c>
      <c r="G9">
        <v>1</v>
      </c>
      <c r="H9" s="27">
        <v>1</v>
      </c>
      <c r="I9" s="4">
        <v>0</v>
      </c>
      <c r="J9" s="4">
        <v>1</v>
      </c>
      <c r="K9" s="20">
        <v>0</v>
      </c>
      <c r="L9">
        <v>0</v>
      </c>
      <c r="M9" s="20">
        <v>1</v>
      </c>
      <c r="N9" s="21">
        <v>1</v>
      </c>
      <c r="O9" s="21">
        <v>1</v>
      </c>
      <c r="P9" s="20">
        <v>0</v>
      </c>
      <c r="Q9" s="21">
        <v>1</v>
      </c>
      <c r="R9" s="20">
        <v>0</v>
      </c>
      <c r="S9" s="22">
        <v>0</v>
      </c>
      <c r="T9">
        <v>0</v>
      </c>
      <c r="U9">
        <v>0</v>
      </c>
      <c r="V9">
        <v>0</v>
      </c>
      <c r="W9" s="20">
        <v>1</v>
      </c>
      <c r="X9" s="22">
        <v>1</v>
      </c>
      <c r="Y9">
        <v>1</v>
      </c>
      <c r="Z9">
        <v>1</v>
      </c>
      <c r="AA9">
        <v>1</v>
      </c>
      <c r="AB9" s="20">
        <v>1</v>
      </c>
      <c r="AC9" s="22">
        <v>1</v>
      </c>
      <c r="AD9">
        <v>1</v>
      </c>
      <c r="AE9">
        <v>0</v>
      </c>
      <c r="AF9">
        <v>0</v>
      </c>
      <c r="AG9" s="20">
        <v>1</v>
      </c>
      <c r="AH9" s="21">
        <v>1</v>
      </c>
      <c r="AI9" s="21">
        <v>1</v>
      </c>
      <c r="AJ9" s="21">
        <v>1</v>
      </c>
      <c r="AK9" s="21">
        <v>1</v>
      </c>
      <c r="AL9" s="22">
        <v>1</v>
      </c>
      <c r="AM9" s="20">
        <v>1</v>
      </c>
      <c r="AN9" s="21">
        <v>1</v>
      </c>
      <c r="AO9" s="21">
        <v>1</v>
      </c>
      <c r="AP9" s="22">
        <v>1</v>
      </c>
      <c r="AQ9" s="15">
        <f>SUM(B9:AP9)</f>
        <v>30</v>
      </c>
    </row>
    <row r="10" spans="1:43" x14ac:dyDescent="0.2">
      <c r="A10" s="5" t="s">
        <v>24</v>
      </c>
      <c r="B10" s="20">
        <v>1</v>
      </c>
      <c r="C10">
        <v>1</v>
      </c>
      <c r="D10">
        <v>1</v>
      </c>
      <c r="E10" s="20">
        <v>1</v>
      </c>
      <c r="F10">
        <v>1</v>
      </c>
      <c r="G10">
        <v>1</v>
      </c>
      <c r="H10" s="27">
        <v>1</v>
      </c>
      <c r="I10" s="4">
        <v>0</v>
      </c>
      <c r="J10" s="4">
        <v>0</v>
      </c>
      <c r="K10" s="20">
        <v>0</v>
      </c>
      <c r="L10">
        <v>0</v>
      </c>
      <c r="M10" s="20">
        <v>1</v>
      </c>
      <c r="N10" s="21">
        <v>1</v>
      </c>
      <c r="O10" s="21">
        <v>1</v>
      </c>
      <c r="P10" s="20">
        <v>0</v>
      </c>
      <c r="Q10" s="21">
        <v>1</v>
      </c>
      <c r="R10" s="20">
        <v>0</v>
      </c>
      <c r="S10" s="22">
        <v>0</v>
      </c>
      <c r="T10">
        <v>1</v>
      </c>
      <c r="U10">
        <v>1</v>
      </c>
      <c r="V10">
        <v>1</v>
      </c>
      <c r="W10" s="20">
        <v>1</v>
      </c>
      <c r="X10" s="22">
        <v>1</v>
      </c>
      <c r="Y10">
        <v>1</v>
      </c>
      <c r="Z10">
        <v>0</v>
      </c>
      <c r="AA10">
        <v>0</v>
      </c>
      <c r="AB10" s="20">
        <v>1</v>
      </c>
      <c r="AC10" s="22">
        <v>1</v>
      </c>
      <c r="AD10">
        <v>1</v>
      </c>
      <c r="AE10">
        <v>1</v>
      </c>
      <c r="AF10">
        <v>1</v>
      </c>
      <c r="AG10" s="20">
        <v>1</v>
      </c>
      <c r="AH10" s="21">
        <v>1</v>
      </c>
      <c r="AI10" s="21">
        <v>1</v>
      </c>
      <c r="AJ10" s="21">
        <v>1</v>
      </c>
      <c r="AK10" s="21">
        <v>1</v>
      </c>
      <c r="AL10" s="22">
        <v>1</v>
      </c>
      <c r="AM10" s="20">
        <v>1</v>
      </c>
      <c r="AN10" s="21">
        <v>0</v>
      </c>
      <c r="AO10" s="21">
        <v>0</v>
      </c>
      <c r="AP10" s="22">
        <v>0</v>
      </c>
      <c r="AQ10" s="15">
        <f>SUM(B10:AP10)</f>
        <v>29</v>
      </c>
    </row>
    <row r="11" spans="1:43" x14ac:dyDescent="0.2">
      <c r="A11" s="5" t="s">
        <v>25</v>
      </c>
      <c r="B11" s="20">
        <v>1</v>
      </c>
      <c r="C11">
        <v>1</v>
      </c>
      <c r="D11">
        <v>1</v>
      </c>
      <c r="E11" s="20">
        <v>1</v>
      </c>
      <c r="F11">
        <v>1</v>
      </c>
      <c r="G11">
        <v>1</v>
      </c>
      <c r="H11" s="27">
        <v>1</v>
      </c>
      <c r="I11" s="4">
        <v>1</v>
      </c>
      <c r="J11" s="4">
        <v>0</v>
      </c>
      <c r="K11" s="20">
        <v>0</v>
      </c>
      <c r="L11">
        <v>0</v>
      </c>
      <c r="M11" s="20">
        <v>1</v>
      </c>
      <c r="N11" s="21">
        <v>1</v>
      </c>
      <c r="O11" s="21">
        <v>1</v>
      </c>
      <c r="P11" s="20">
        <v>0</v>
      </c>
      <c r="Q11" s="21">
        <v>1</v>
      </c>
      <c r="R11" s="20">
        <v>0</v>
      </c>
      <c r="S11" s="22">
        <v>0</v>
      </c>
      <c r="T11">
        <v>1</v>
      </c>
      <c r="U11">
        <v>1</v>
      </c>
      <c r="V11">
        <v>0</v>
      </c>
      <c r="W11" s="20">
        <v>1</v>
      </c>
      <c r="X11" s="22">
        <v>1</v>
      </c>
      <c r="Y11">
        <v>1</v>
      </c>
      <c r="Z11">
        <v>0</v>
      </c>
      <c r="AA11">
        <v>0</v>
      </c>
      <c r="AB11" s="20">
        <v>1</v>
      </c>
      <c r="AC11" s="22">
        <v>1</v>
      </c>
      <c r="AD11">
        <v>1</v>
      </c>
      <c r="AE11">
        <v>1</v>
      </c>
      <c r="AF11">
        <v>1</v>
      </c>
      <c r="AG11" s="20">
        <v>1</v>
      </c>
      <c r="AH11" s="21">
        <v>1</v>
      </c>
      <c r="AI11" s="21">
        <v>1</v>
      </c>
      <c r="AJ11" s="21">
        <v>1</v>
      </c>
      <c r="AK11" s="21">
        <v>1</v>
      </c>
      <c r="AL11" s="22">
        <v>1</v>
      </c>
      <c r="AM11" s="20">
        <v>1</v>
      </c>
      <c r="AN11" s="21">
        <v>1</v>
      </c>
      <c r="AO11" s="21">
        <v>1</v>
      </c>
      <c r="AP11" s="22">
        <v>1</v>
      </c>
      <c r="AQ11" s="15">
        <f>SUM(B11:AP11)</f>
        <v>32</v>
      </c>
    </row>
    <row r="12" spans="1:43" x14ac:dyDescent="0.2">
      <c r="A12" s="5" t="s">
        <v>26</v>
      </c>
      <c r="B12" s="20">
        <v>1</v>
      </c>
      <c r="C12">
        <v>1</v>
      </c>
      <c r="D12">
        <v>1</v>
      </c>
      <c r="E12" s="20">
        <v>1</v>
      </c>
      <c r="F12">
        <v>1</v>
      </c>
      <c r="G12">
        <v>1</v>
      </c>
      <c r="H12" s="27">
        <v>1</v>
      </c>
      <c r="I12" s="4">
        <v>1</v>
      </c>
      <c r="J12" s="4">
        <v>0</v>
      </c>
      <c r="K12" s="20">
        <v>0</v>
      </c>
      <c r="L12">
        <v>0</v>
      </c>
      <c r="M12" s="20">
        <v>1</v>
      </c>
      <c r="N12" s="21">
        <v>1</v>
      </c>
      <c r="O12" s="21">
        <v>1</v>
      </c>
      <c r="P12" s="20">
        <v>0</v>
      </c>
      <c r="Q12" s="21">
        <v>1</v>
      </c>
      <c r="R12" s="20">
        <v>0</v>
      </c>
      <c r="S12" s="22">
        <v>0</v>
      </c>
      <c r="T12">
        <v>1</v>
      </c>
      <c r="U12">
        <v>1</v>
      </c>
      <c r="V12">
        <v>1</v>
      </c>
      <c r="W12" s="20">
        <v>1</v>
      </c>
      <c r="X12" s="22">
        <v>1</v>
      </c>
      <c r="Y12">
        <v>1</v>
      </c>
      <c r="Z12">
        <v>0</v>
      </c>
      <c r="AA12">
        <v>0</v>
      </c>
      <c r="AB12" s="20">
        <v>1</v>
      </c>
      <c r="AC12" s="22">
        <v>1</v>
      </c>
      <c r="AD12">
        <v>1</v>
      </c>
      <c r="AE12">
        <v>1</v>
      </c>
      <c r="AF12">
        <v>1</v>
      </c>
      <c r="AG12" s="20">
        <v>1</v>
      </c>
      <c r="AH12" s="21">
        <v>1</v>
      </c>
      <c r="AI12" s="21">
        <v>1</v>
      </c>
      <c r="AJ12" s="21">
        <v>1</v>
      </c>
      <c r="AK12" s="21">
        <v>1</v>
      </c>
      <c r="AL12" s="22">
        <v>1</v>
      </c>
      <c r="AM12" s="20">
        <v>1</v>
      </c>
      <c r="AN12" s="21">
        <v>1</v>
      </c>
      <c r="AO12" s="21">
        <v>1</v>
      </c>
      <c r="AP12" s="22">
        <v>1</v>
      </c>
      <c r="AQ12" s="15">
        <f>SUM(B12:AP12)</f>
        <v>33</v>
      </c>
    </row>
    <row r="13" spans="1:43" x14ac:dyDescent="0.2">
      <c r="A13" s="5" t="s">
        <v>27</v>
      </c>
      <c r="B13" s="20">
        <v>1</v>
      </c>
      <c r="C13">
        <v>1</v>
      </c>
      <c r="D13">
        <v>1</v>
      </c>
      <c r="E13" s="20">
        <v>1</v>
      </c>
      <c r="F13">
        <v>1</v>
      </c>
      <c r="G13">
        <v>1</v>
      </c>
      <c r="H13" s="27">
        <v>1</v>
      </c>
      <c r="I13" s="4">
        <v>1</v>
      </c>
      <c r="J13" s="4">
        <v>1</v>
      </c>
      <c r="K13" s="20">
        <v>0</v>
      </c>
      <c r="L13">
        <v>0</v>
      </c>
      <c r="M13" s="20">
        <v>1</v>
      </c>
      <c r="N13" s="21">
        <v>1</v>
      </c>
      <c r="O13" s="21">
        <v>1</v>
      </c>
      <c r="P13" s="20">
        <v>0</v>
      </c>
      <c r="Q13" s="21">
        <v>1</v>
      </c>
      <c r="R13" s="20">
        <v>0</v>
      </c>
      <c r="S13" s="22">
        <v>0</v>
      </c>
      <c r="T13">
        <v>1</v>
      </c>
      <c r="U13">
        <v>1</v>
      </c>
      <c r="V13">
        <v>0</v>
      </c>
      <c r="W13" s="20">
        <v>1</v>
      </c>
      <c r="X13" s="22">
        <v>1</v>
      </c>
      <c r="Y13">
        <v>1</v>
      </c>
      <c r="Z13">
        <v>0</v>
      </c>
      <c r="AA13">
        <v>0</v>
      </c>
      <c r="AB13" s="20">
        <v>1</v>
      </c>
      <c r="AC13" s="22">
        <v>1</v>
      </c>
      <c r="AD13">
        <v>0</v>
      </c>
      <c r="AE13">
        <v>1</v>
      </c>
      <c r="AF13">
        <v>1</v>
      </c>
      <c r="AG13" s="20">
        <v>1</v>
      </c>
      <c r="AH13" s="21">
        <v>1</v>
      </c>
      <c r="AI13" s="21">
        <v>1</v>
      </c>
      <c r="AJ13" s="21">
        <v>1</v>
      </c>
      <c r="AK13" s="21">
        <v>1</v>
      </c>
      <c r="AL13" s="22">
        <v>1</v>
      </c>
      <c r="AM13" s="20">
        <v>1</v>
      </c>
      <c r="AN13" s="21">
        <v>1</v>
      </c>
      <c r="AO13" s="21">
        <v>1</v>
      </c>
      <c r="AP13" s="22">
        <v>1</v>
      </c>
      <c r="AQ13" s="15">
        <f>SUM(B13:AP13)</f>
        <v>32</v>
      </c>
    </row>
    <row r="14" spans="1:43" x14ac:dyDescent="0.2">
      <c r="A14" s="5" t="s">
        <v>28</v>
      </c>
      <c r="B14" s="20">
        <v>1</v>
      </c>
      <c r="C14">
        <v>1</v>
      </c>
      <c r="D14">
        <v>1</v>
      </c>
      <c r="E14" s="20">
        <v>1</v>
      </c>
      <c r="F14">
        <v>1</v>
      </c>
      <c r="G14">
        <v>1</v>
      </c>
      <c r="H14" s="27">
        <v>1</v>
      </c>
      <c r="I14" s="4">
        <v>1</v>
      </c>
      <c r="J14" s="4">
        <v>1</v>
      </c>
      <c r="K14" s="20">
        <v>0</v>
      </c>
      <c r="L14">
        <v>0</v>
      </c>
      <c r="M14" s="20">
        <v>1</v>
      </c>
      <c r="N14" s="21">
        <v>1</v>
      </c>
      <c r="O14" s="21">
        <v>1</v>
      </c>
      <c r="P14" s="20">
        <v>0</v>
      </c>
      <c r="Q14" s="21">
        <v>1</v>
      </c>
      <c r="R14" s="20">
        <v>0</v>
      </c>
      <c r="S14" s="22">
        <v>0</v>
      </c>
      <c r="T14">
        <v>1</v>
      </c>
      <c r="U14">
        <v>1</v>
      </c>
      <c r="V14">
        <v>0</v>
      </c>
      <c r="W14" s="20">
        <v>1</v>
      </c>
      <c r="X14" s="22">
        <v>1</v>
      </c>
      <c r="Y14">
        <v>1</v>
      </c>
      <c r="Z14">
        <v>1</v>
      </c>
      <c r="AA14">
        <v>0</v>
      </c>
      <c r="AB14" s="20">
        <v>1</v>
      </c>
      <c r="AC14" s="22">
        <v>1</v>
      </c>
      <c r="AD14">
        <v>0</v>
      </c>
      <c r="AE14">
        <v>1</v>
      </c>
      <c r="AF14">
        <v>1</v>
      </c>
      <c r="AG14" s="20">
        <v>1</v>
      </c>
      <c r="AH14" s="21">
        <v>1</v>
      </c>
      <c r="AI14" s="21">
        <v>1</v>
      </c>
      <c r="AJ14" s="21">
        <v>1</v>
      </c>
      <c r="AK14" s="21">
        <v>1</v>
      </c>
      <c r="AL14" s="22">
        <v>1</v>
      </c>
      <c r="AM14" s="20">
        <v>1</v>
      </c>
      <c r="AN14" s="21">
        <v>1</v>
      </c>
      <c r="AO14" s="21">
        <v>1</v>
      </c>
      <c r="AP14" s="22">
        <v>1</v>
      </c>
      <c r="AQ14" s="15">
        <f>SUM(B14:AP14)</f>
        <v>33</v>
      </c>
    </row>
    <row r="15" spans="1:43" x14ac:dyDescent="0.2">
      <c r="A15" s="5" t="s">
        <v>29</v>
      </c>
      <c r="B15" s="20">
        <v>1</v>
      </c>
      <c r="C15">
        <v>1</v>
      </c>
      <c r="D15">
        <v>1</v>
      </c>
      <c r="E15" s="20">
        <v>1</v>
      </c>
      <c r="F15">
        <v>1</v>
      </c>
      <c r="G15">
        <v>1</v>
      </c>
      <c r="H15" s="27">
        <v>1</v>
      </c>
      <c r="I15" s="4">
        <v>1</v>
      </c>
      <c r="J15" s="4">
        <v>0</v>
      </c>
      <c r="K15" s="20">
        <v>0</v>
      </c>
      <c r="L15">
        <v>0</v>
      </c>
      <c r="M15" s="20">
        <v>1</v>
      </c>
      <c r="N15" s="21">
        <v>1</v>
      </c>
      <c r="O15" s="21">
        <v>1</v>
      </c>
      <c r="P15" s="20">
        <v>0</v>
      </c>
      <c r="Q15" s="21">
        <v>1</v>
      </c>
      <c r="R15" s="20">
        <v>0</v>
      </c>
      <c r="S15" s="22">
        <v>0</v>
      </c>
      <c r="T15">
        <v>1</v>
      </c>
      <c r="U15">
        <v>1</v>
      </c>
      <c r="V15">
        <v>0</v>
      </c>
      <c r="W15" s="20">
        <v>1</v>
      </c>
      <c r="X15" s="22">
        <v>1</v>
      </c>
      <c r="Y15">
        <v>0</v>
      </c>
      <c r="Z15">
        <v>1</v>
      </c>
      <c r="AA15">
        <v>0</v>
      </c>
      <c r="AB15" s="20">
        <v>1</v>
      </c>
      <c r="AC15" s="22">
        <v>1</v>
      </c>
      <c r="AD15">
        <v>0</v>
      </c>
      <c r="AE15">
        <v>1</v>
      </c>
      <c r="AF15">
        <v>1</v>
      </c>
      <c r="AG15" s="20">
        <v>1</v>
      </c>
      <c r="AH15" s="21">
        <v>1</v>
      </c>
      <c r="AI15" s="21">
        <v>1</v>
      </c>
      <c r="AJ15" s="21">
        <v>1</v>
      </c>
      <c r="AK15" s="21">
        <v>1</v>
      </c>
      <c r="AL15" s="22">
        <v>1</v>
      </c>
      <c r="AM15" s="20">
        <v>1</v>
      </c>
      <c r="AN15" s="21">
        <v>1</v>
      </c>
      <c r="AO15" s="21">
        <v>1</v>
      </c>
      <c r="AP15" s="22">
        <v>1</v>
      </c>
      <c r="AQ15" s="15">
        <f>SUM(B15:AP15)</f>
        <v>31</v>
      </c>
    </row>
    <row r="16" spans="1:43" x14ac:dyDescent="0.2">
      <c r="A16" s="5" t="s">
        <v>30</v>
      </c>
      <c r="B16" s="20">
        <v>1</v>
      </c>
      <c r="C16">
        <v>1</v>
      </c>
      <c r="D16">
        <v>1</v>
      </c>
      <c r="E16" s="20">
        <v>1</v>
      </c>
      <c r="F16">
        <v>1</v>
      </c>
      <c r="G16">
        <v>1</v>
      </c>
      <c r="H16" s="27">
        <v>1</v>
      </c>
      <c r="I16" s="4">
        <v>1</v>
      </c>
      <c r="J16" s="4">
        <v>1</v>
      </c>
      <c r="K16" s="20">
        <v>0</v>
      </c>
      <c r="L16">
        <v>0</v>
      </c>
      <c r="M16" s="20">
        <v>1</v>
      </c>
      <c r="N16" s="21">
        <v>1</v>
      </c>
      <c r="O16" s="21">
        <v>1</v>
      </c>
      <c r="P16" s="20">
        <v>0</v>
      </c>
      <c r="Q16" s="21">
        <v>1</v>
      </c>
      <c r="R16" s="20">
        <v>0</v>
      </c>
      <c r="S16" s="22">
        <v>0</v>
      </c>
      <c r="T16">
        <v>1</v>
      </c>
      <c r="U16">
        <v>1</v>
      </c>
      <c r="V16">
        <v>0</v>
      </c>
      <c r="W16" s="20">
        <v>1</v>
      </c>
      <c r="X16" s="22">
        <v>1</v>
      </c>
      <c r="Y16">
        <v>0</v>
      </c>
      <c r="Z16">
        <v>1</v>
      </c>
      <c r="AA16">
        <v>0</v>
      </c>
      <c r="AB16" s="20">
        <v>1</v>
      </c>
      <c r="AC16" s="22">
        <v>1</v>
      </c>
      <c r="AD16">
        <v>1</v>
      </c>
      <c r="AE16">
        <v>1</v>
      </c>
      <c r="AF16">
        <v>1</v>
      </c>
      <c r="AG16" s="20">
        <v>1</v>
      </c>
      <c r="AH16" s="21">
        <v>1</v>
      </c>
      <c r="AI16" s="21">
        <v>1</v>
      </c>
      <c r="AJ16" s="21">
        <v>1</v>
      </c>
      <c r="AK16" s="21">
        <v>1</v>
      </c>
      <c r="AL16" s="22">
        <v>1</v>
      </c>
      <c r="AM16" s="20">
        <v>1</v>
      </c>
      <c r="AN16" s="21">
        <v>1</v>
      </c>
      <c r="AO16" s="21">
        <v>1</v>
      </c>
      <c r="AP16" s="22">
        <v>1</v>
      </c>
      <c r="AQ16" s="15">
        <f>SUM(B16:AP16)</f>
        <v>33</v>
      </c>
    </row>
    <row r="17" spans="1:43" x14ac:dyDescent="0.2">
      <c r="A17" s="5" t="s">
        <v>31</v>
      </c>
      <c r="B17" s="20">
        <v>1</v>
      </c>
      <c r="C17">
        <v>1</v>
      </c>
      <c r="D17">
        <v>1</v>
      </c>
      <c r="E17" s="20">
        <v>0</v>
      </c>
      <c r="F17">
        <v>1</v>
      </c>
      <c r="G17">
        <v>1</v>
      </c>
      <c r="H17" s="27">
        <v>1</v>
      </c>
      <c r="I17" s="4">
        <v>0</v>
      </c>
      <c r="J17" s="4">
        <v>0</v>
      </c>
      <c r="K17" s="20">
        <v>0</v>
      </c>
      <c r="L17">
        <v>0</v>
      </c>
      <c r="M17" s="20">
        <v>1</v>
      </c>
      <c r="N17" s="21">
        <v>1</v>
      </c>
      <c r="O17" s="21">
        <v>1</v>
      </c>
      <c r="P17" s="20">
        <v>0</v>
      </c>
      <c r="Q17" s="21">
        <v>1</v>
      </c>
      <c r="R17" s="20">
        <v>1</v>
      </c>
      <c r="S17" s="22">
        <v>1</v>
      </c>
      <c r="T17">
        <v>1</v>
      </c>
      <c r="U17">
        <v>1</v>
      </c>
      <c r="V17">
        <v>1</v>
      </c>
      <c r="W17" s="20">
        <v>1</v>
      </c>
      <c r="X17" s="22">
        <v>1</v>
      </c>
      <c r="Y17">
        <v>1</v>
      </c>
      <c r="Z17">
        <v>0</v>
      </c>
      <c r="AA17">
        <v>1</v>
      </c>
      <c r="AB17" s="20">
        <v>1</v>
      </c>
      <c r="AC17" s="22">
        <v>1</v>
      </c>
      <c r="AD17">
        <v>1</v>
      </c>
      <c r="AE17">
        <v>1</v>
      </c>
      <c r="AF17">
        <v>1</v>
      </c>
      <c r="AG17" s="20">
        <v>1</v>
      </c>
      <c r="AH17" s="21">
        <v>1</v>
      </c>
      <c r="AI17" s="21">
        <v>1</v>
      </c>
      <c r="AJ17" s="21">
        <v>1</v>
      </c>
      <c r="AK17" s="21">
        <v>1</v>
      </c>
      <c r="AL17" s="22">
        <v>1</v>
      </c>
      <c r="AM17" s="20">
        <v>1</v>
      </c>
      <c r="AN17" s="21">
        <v>0</v>
      </c>
      <c r="AO17" s="21">
        <v>0</v>
      </c>
      <c r="AP17" s="22">
        <v>0</v>
      </c>
      <c r="AQ17" s="15">
        <f>SUM(B17:AP17)</f>
        <v>31</v>
      </c>
    </row>
    <row r="18" spans="1:43" x14ac:dyDescent="0.2">
      <c r="A18" s="5" t="s">
        <v>32</v>
      </c>
      <c r="B18" s="20">
        <v>1</v>
      </c>
      <c r="C18">
        <v>1</v>
      </c>
      <c r="D18">
        <v>1</v>
      </c>
      <c r="E18" s="20">
        <v>1</v>
      </c>
      <c r="F18">
        <v>1</v>
      </c>
      <c r="G18">
        <v>1</v>
      </c>
      <c r="H18" s="27">
        <v>0</v>
      </c>
      <c r="I18" s="4">
        <v>0</v>
      </c>
      <c r="J18" s="4">
        <v>0</v>
      </c>
      <c r="K18" s="20">
        <v>1</v>
      </c>
      <c r="L18">
        <v>0</v>
      </c>
      <c r="M18" s="20">
        <v>1</v>
      </c>
      <c r="N18" s="21">
        <v>1</v>
      </c>
      <c r="O18" s="21">
        <v>1</v>
      </c>
      <c r="P18" s="20">
        <v>0</v>
      </c>
      <c r="Q18" s="21">
        <v>1</v>
      </c>
      <c r="R18" s="20">
        <v>0</v>
      </c>
      <c r="S18" s="22">
        <v>0</v>
      </c>
      <c r="T18">
        <v>1</v>
      </c>
      <c r="U18">
        <v>1</v>
      </c>
      <c r="V18">
        <v>1</v>
      </c>
      <c r="W18" s="20">
        <v>1</v>
      </c>
      <c r="X18" s="22">
        <v>1</v>
      </c>
      <c r="Y18">
        <v>1</v>
      </c>
      <c r="Z18">
        <v>0</v>
      </c>
      <c r="AA18">
        <v>0</v>
      </c>
      <c r="AB18" s="20">
        <v>1</v>
      </c>
      <c r="AC18" s="22">
        <v>1</v>
      </c>
      <c r="AD18">
        <v>1</v>
      </c>
      <c r="AE18">
        <v>1</v>
      </c>
      <c r="AF18">
        <v>1</v>
      </c>
      <c r="AG18" s="20">
        <v>1</v>
      </c>
      <c r="AH18" s="21">
        <v>1</v>
      </c>
      <c r="AI18" s="21">
        <v>1</v>
      </c>
      <c r="AJ18" s="21">
        <v>1</v>
      </c>
      <c r="AK18" s="21">
        <v>1</v>
      </c>
      <c r="AL18" s="22">
        <v>1</v>
      </c>
      <c r="AM18" s="20">
        <v>1</v>
      </c>
      <c r="AN18" s="21">
        <v>1</v>
      </c>
      <c r="AO18" s="21">
        <v>1</v>
      </c>
      <c r="AP18" s="22">
        <v>1</v>
      </c>
      <c r="AQ18" s="15">
        <f>SUM(B18:AP18)</f>
        <v>32</v>
      </c>
    </row>
    <row r="19" spans="1:43" x14ac:dyDescent="0.2">
      <c r="A19" s="5" t="s">
        <v>33</v>
      </c>
      <c r="B19" s="20">
        <v>1</v>
      </c>
      <c r="C19">
        <v>1</v>
      </c>
      <c r="D19">
        <v>1</v>
      </c>
      <c r="E19" s="20">
        <v>1</v>
      </c>
      <c r="F19">
        <v>1</v>
      </c>
      <c r="G19">
        <v>1</v>
      </c>
      <c r="H19" s="27">
        <v>1</v>
      </c>
      <c r="I19" s="4">
        <v>1</v>
      </c>
      <c r="J19" s="4">
        <v>0</v>
      </c>
      <c r="K19" s="20">
        <v>1</v>
      </c>
      <c r="L19">
        <v>0</v>
      </c>
      <c r="M19" s="20">
        <v>1</v>
      </c>
      <c r="N19" s="21">
        <v>1</v>
      </c>
      <c r="O19" s="21">
        <v>1</v>
      </c>
      <c r="P19" s="20">
        <v>0</v>
      </c>
      <c r="Q19" s="21">
        <v>1</v>
      </c>
      <c r="R19" s="20">
        <v>0</v>
      </c>
      <c r="S19" s="22">
        <v>0</v>
      </c>
      <c r="T19">
        <v>1</v>
      </c>
      <c r="U19">
        <v>1</v>
      </c>
      <c r="V19">
        <v>1</v>
      </c>
      <c r="W19" s="20">
        <v>1</v>
      </c>
      <c r="X19" s="22">
        <v>1</v>
      </c>
      <c r="Y19">
        <v>1</v>
      </c>
      <c r="Z19">
        <v>1</v>
      </c>
      <c r="AA19">
        <v>1</v>
      </c>
      <c r="AB19" s="20">
        <v>1</v>
      </c>
      <c r="AC19" s="22">
        <v>1</v>
      </c>
      <c r="AD19">
        <v>0</v>
      </c>
      <c r="AE19">
        <v>0</v>
      </c>
      <c r="AF19">
        <v>0</v>
      </c>
      <c r="AG19" s="20">
        <v>1</v>
      </c>
      <c r="AH19" s="21">
        <v>1</v>
      </c>
      <c r="AI19" s="21">
        <v>1</v>
      </c>
      <c r="AJ19" s="21">
        <v>1</v>
      </c>
      <c r="AK19" s="21">
        <v>1</v>
      </c>
      <c r="AL19" s="22">
        <v>1</v>
      </c>
      <c r="AM19" s="20">
        <v>1</v>
      </c>
      <c r="AN19" s="21">
        <v>1</v>
      </c>
      <c r="AO19" s="21">
        <v>1</v>
      </c>
      <c r="AP19" s="22">
        <v>1</v>
      </c>
      <c r="AQ19" s="15">
        <f>SUM(B19:AP19)</f>
        <v>33</v>
      </c>
    </row>
    <row r="20" spans="1:43" x14ac:dyDescent="0.2">
      <c r="A20" s="5" t="s">
        <v>34</v>
      </c>
      <c r="B20" s="20">
        <v>1</v>
      </c>
      <c r="C20">
        <v>1</v>
      </c>
      <c r="D20">
        <v>1</v>
      </c>
      <c r="E20" s="20">
        <v>1</v>
      </c>
      <c r="F20">
        <v>1</v>
      </c>
      <c r="G20">
        <v>1</v>
      </c>
      <c r="H20" s="27">
        <v>0</v>
      </c>
      <c r="I20" s="4">
        <v>0</v>
      </c>
      <c r="J20" s="4">
        <v>0</v>
      </c>
      <c r="K20" s="20">
        <v>1</v>
      </c>
      <c r="L20">
        <v>0</v>
      </c>
      <c r="M20" s="20">
        <v>1</v>
      </c>
      <c r="N20" s="21">
        <v>1</v>
      </c>
      <c r="O20" s="21">
        <v>1</v>
      </c>
      <c r="P20" s="20">
        <v>0</v>
      </c>
      <c r="Q20" s="21">
        <v>1</v>
      </c>
      <c r="R20" s="20">
        <v>0</v>
      </c>
      <c r="S20" s="22">
        <v>0</v>
      </c>
      <c r="T20">
        <v>1</v>
      </c>
      <c r="U20">
        <v>1</v>
      </c>
      <c r="V20">
        <v>0</v>
      </c>
      <c r="W20" s="20">
        <v>1</v>
      </c>
      <c r="X20" s="22">
        <v>1</v>
      </c>
      <c r="Y20">
        <v>1</v>
      </c>
      <c r="Z20">
        <v>1</v>
      </c>
      <c r="AA20">
        <v>1</v>
      </c>
      <c r="AB20" s="20">
        <v>1</v>
      </c>
      <c r="AC20" s="22">
        <v>1</v>
      </c>
      <c r="AD20">
        <v>1</v>
      </c>
      <c r="AE20">
        <v>1</v>
      </c>
      <c r="AF20">
        <v>1</v>
      </c>
      <c r="AG20" s="20">
        <v>1</v>
      </c>
      <c r="AH20" s="21">
        <v>1</v>
      </c>
      <c r="AI20" s="21">
        <v>1</v>
      </c>
      <c r="AJ20" s="21">
        <v>1</v>
      </c>
      <c r="AK20" s="21">
        <v>1</v>
      </c>
      <c r="AL20" s="22">
        <v>1</v>
      </c>
      <c r="AM20" s="20">
        <v>1</v>
      </c>
      <c r="AN20" s="21">
        <v>1</v>
      </c>
      <c r="AO20" s="21">
        <v>1</v>
      </c>
      <c r="AP20" s="22">
        <v>1</v>
      </c>
      <c r="AQ20" s="15">
        <f>SUM(B20:AP20)</f>
        <v>33</v>
      </c>
    </row>
    <row r="21" spans="1:43" x14ac:dyDescent="0.2">
      <c r="A21" s="5" t="s">
        <v>35</v>
      </c>
      <c r="B21" s="20">
        <v>1</v>
      </c>
      <c r="C21">
        <v>1</v>
      </c>
      <c r="D21">
        <v>1</v>
      </c>
      <c r="E21" s="20">
        <v>1</v>
      </c>
      <c r="F21">
        <v>1</v>
      </c>
      <c r="G21">
        <v>1</v>
      </c>
      <c r="H21" s="27">
        <v>1</v>
      </c>
      <c r="I21" s="4">
        <v>0</v>
      </c>
      <c r="J21" s="4">
        <v>0</v>
      </c>
      <c r="K21" s="20">
        <v>1</v>
      </c>
      <c r="L21">
        <v>0</v>
      </c>
      <c r="M21" s="20">
        <v>1</v>
      </c>
      <c r="N21" s="21">
        <v>1</v>
      </c>
      <c r="O21" s="21">
        <v>1</v>
      </c>
      <c r="P21" s="20">
        <v>0</v>
      </c>
      <c r="Q21" s="21">
        <v>1</v>
      </c>
      <c r="R21" s="20">
        <v>0</v>
      </c>
      <c r="S21" s="22">
        <v>0</v>
      </c>
      <c r="T21">
        <v>1</v>
      </c>
      <c r="U21">
        <v>1</v>
      </c>
      <c r="V21">
        <v>1</v>
      </c>
      <c r="W21" s="20">
        <v>1</v>
      </c>
      <c r="X21" s="22">
        <v>1</v>
      </c>
      <c r="Y21">
        <v>0</v>
      </c>
      <c r="Z21">
        <v>1</v>
      </c>
      <c r="AA21">
        <v>0</v>
      </c>
      <c r="AB21" s="20">
        <v>1</v>
      </c>
      <c r="AC21" s="22">
        <v>1</v>
      </c>
      <c r="AD21">
        <v>1</v>
      </c>
      <c r="AE21">
        <v>1</v>
      </c>
      <c r="AF21">
        <v>1</v>
      </c>
      <c r="AG21" s="20">
        <v>1</v>
      </c>
      <c r="AH21" s="21">
        <v>1</v>
      </c>
      <c r="AI21" s="21">
        <v>1</v>
      </c>
      <c r="AJ21" s="21">
        <v>1</v>
      </c>
      <c r="AK21" s="21">
        <v>1</v>
      </c>
      <c r="AL21" s="22">
        <v>1</v>
      </c>
      <c r="AM21" s="20">
        <v>1</v>
      </c>
      <c r="AN21" s="21">
        <v>1</v>
      </c>
      <c r="AO21" s="21">
        <v>1</v>
      </c>
      <c r="AP21" s="22">
        <v>1</v>
      </c>
      <c r="AQ21" s="15">
        <f>SUM(B21:AP21)</f>
        <v>33</v>
      </c>
    </row>
    <row r="22" spans="1:43" x14ac:dyDescent="0.2">
      <c r="A22" s="5" t="s">
        <v>36</v>
      </c>
      <c r="B22" s="20">
        <v>1</v>
      </c>
      <c r="C22">
        <v>1</v>
      </c>
      <c r="D22">
        <v>1</v>
      </c>
      <c r="E22" s="20">
        <v>1</v>
      </c>
      <c r="F22">
        <v>1</v>
      </c>
      <c r="G22">
        <v>1</v>
      </c>
      <c r="H22" s="27">
        <v>1</v>
      </c>
      <c r="I22" s="4">
        <v>0</v>
      </c>
      <c r="J22" s="4">
        <v>0</v>
      </c>
      <c r="K22" s="20">
        <v>0</v>
      </c>
      <c r="L22">
        <v>0</v>
      </c>
      <c r="M22" s="20">
        <v>1</v>
      </c>
      <c r="N22" s="21">
        <v>1</v>
      </c>
      <c r="O22" s="21">
        <v>1</v>
      </c>
      <c r="P22" s="20">
        <v>0</v>
      </c>
      <c r="Q22" s="21">
        <v>1</v>
      </c>
      <c r="R22" s="20">
        <v>1</v>
      </c>
      <c r="S22" s="22">
        <v>1</v>
      </c>
      <c r="T22">
        <v>1</v>
      </c>
      <c r="U22">
        <v>1</v>
      </c>
      <c r="V22">
        <v>0</v>
      </c>
      <c r="W22" s="20">
        <v>1</v>
      </c>
      <c r="X22" s="22">
        <v>1</v>
      </c>
      <c r="Y22">
        <v>1</v>
      </c>
      <c r="Z22">
        <v>0</v>
      </c>
      <c r="AA22">
        <v>0</v>
      </c>
      <c r="AB22" s="20">
        <v>1</v>
      </c>
      <c r="AC22" s="22">
        <v>1</v>
      </c>
      <c r="AD22">
        <v>1</v>
      </c>
      <c r="AE22">
        <v>1</v>
      </c>
      <c r="AF22">
        <v>1</v>
      </c>
      <c r="AG22" s="20">
        <v>1</v>
      </c>
      <c r="AH22" s="21">
        <v>1</v>
      </c>
      <c r="AI22" s="21">
        <v>1</v>
      </c>
      <c r="AJ22" s="21">
        <v>1</v>
      </c>
      <c r="AK22" s="21">
        <v>1</v>
      </c>
      <c r="AL22" s="22">
        <v>1</v>
      </c>
      <c r="AM22" s="20">
        <v>1</v>
      </c>
      <c r="AN22" s="21">
        <v>0</v>
      </c>
      <c r="AO22" s="21">
        <v>0</v>
      </c>
      <c r="AP22" s="22">
        <v>0</v>
      </c>
      <c r="AQ22" s="15">
        <f>SUM(B22:AP22)</f>
        <v>30</v>
      </c>
    </row>
    <row r="23" spans="1:43" x14ac:dyDescent="0.2">
      <c r="A23" s="5" t="s">
        <v>37</v>
      </c>
      <c r="B23" s="20">
        <v>1</v>
      </c>
      <c r="C23">
        <v>1</v>
      </c>
      <c r="D23">
        <v>1</v>
      </c>
      <c r="E23" s="20">
        <v>0</v>
      </c>
      <c r="F23">
        <v>1</v>
      </c>
      <c r="G23">
        <v>1</v>
      </c>
      <c r="H23" s="27">
        <v>1</v>
      </c>
      <c r="I23" s="4">
        <v>1</v>
      </c>
      <c r="J23" s="4">
        <v>1</v>
      </c>
      <c r="K23" s="20">
        <v>0</v>
      </c>
      <c r="L23">
        <v>0</v>
      </c>
      <c r="M23" s="20">
        <v>1</v>
      </c>
      <c r="N23" s="21">
        <v>1</v>
      </c>
      <c r="O23" s="21">
        <v>1</v>
      </c>
      <c r="P23" s="20">
        <v>0</v>
      </c>
      <c r="Q23" s="21">
        <v>1</v>
      </c>
      <c r="R23" s="20">
        <v>1</v>
      </c>
      <c r="S23" s="22">
        <v>1</v>
      </c>
      <c r="T23">
        <v>1</v>
      </c>
      <c r="U23">
        <v>1</v>
      </c>
      <c r="V23">
        <v>1</v>
      </c>
      <c r="W23" s="20">
        <v>1</v>
      </c>
      <c r="X23" s="22">
        <v>1</v>
      </c>
      <c r="Y23">
        <v>1</v>
      </c>
      <c r="Z23">
        <v>0</v>
      </c>
      <c r="AA23">
        <v>0</v>
      </c>
      <c r="AB23" s="20">
        <v>1</v>
      </c>
      <c r="AC23" s="22">
        <v>1</v>
      </c>
      <c r="AD23">
        <v>1</v>
      </c>
      <c r="AE23">
        <v>1</v>
      </c>
      <c r="AF23">
        <v>1</v>
      </c>
      <c r="AG23" s="20">
        <v>1</v>
      </c>
      <c r="AH23" s="21">
        <v>1</v>
      </c>
      <c r="AI23" s="21">
        <v>1</v>
      </c>
      <c r="AJ23" s="21">
        <v>1</v>
      </c>
      <c r="AK23" s="21">
        <v>1</v>
      </c>
      <c r="AL23" s="22">
        <v>1</v>
      </c>
      <c r="AM23" s="20">
        <v>1</v>
      </c>
      <c r="AN23" s="21">
        <v>1</v>
      </c>
      <c r="AO23" s="21">
        <v>1</v>
      </c>
      <c r="AP23" s="22">
        <v>1</v>
      </c>
      <c r="AQ23" s="15">
        <f>SUM(B23:AP23)</f>
        <v>35</v>
      </c>
    </row>
    <row r="24" spans="1:43" x14ac:dyDescent="0.2">
      <c r="A24" s="5" t="s">
        <v>38</v>
      </c>
      <c r="B24" s="20">
        <v>1</v>
      </c>
      <c r="C24">
        <v>1</v>
      </c>
      <c r="D24">
        <v>1</v>
      </c>
      <c r="E24" s="20">
        <v>1</v>
      </c>
      <c r="F24">
        <v>1</v>
      </c>
      <c r="G24">
        <v>1</v>
      </c>
      <c r="H24" s="27">
        <v>1</v>
      </c>
      <c r="I24" s="4">
        <v>1</v>
      </c>
      <c r="J24" s="4">
        <v>1</v>
      </c>
      <c r="K24" s="20">
        <v>1</v>
      </c>
      <c r="L24">
        <v>0</v>
      </c>
      <c r="M24" s="20">
        <v>1</v>
      </c>
      <c r="N24" s="21">
        <v>1</v>
      </c>
      <c r="O24" s="21">
        <v>1</v>
      </c>
      <c r="P24" s="20">
        <v>0</v>
      </c>
      <c r="Q24" s="21">
        <v>1</v>
      </c>
      <c r="R24" s="20">
        <v>0</v>
      </c>
      <c r="S24" s="22">
        <v>0</v>
      </c>
      <c r="T24">
        <v>1</v>
      </c>
      <c r="U24">
        <v>1</v>
      </c>
      <c r="V24">
        <v>0</v>
      </c>
      <c r="W24" s="20">
        <v>1</v>
      </c>
      <c r="X24" s="22">
        <v>1</v>
      </c>
      <c r="Y24">
        <v>0</v>
      </c>
      <c r="Z24">
        <v>0</v>
      </c>
      <c r="AA24">
        <v>0</v>
      </c>
      <c r="AB24" s="20">
        <v>1</v>
      </c>
      <c r="AC24" s="22">
        <v>1</v>
      </c>
      <c r="AD24">
        <v>1</v>
      </c>
      <c r="AE24">
        <v>1</v>
      </c>
      <c r="AF24">
        <v>1</v>
      </c>
      <c r="AG24" s="20">
        <v>1</v>
      </c>
      <c r="AH24" s="21">
        <v>1</v>
      </c>
      <c r="AI24" s="21">
        <v>1</v>
      </c>
      <c r="AJ24" s="21">
        <v>1</v>
      </c>
      <c r="AK24" s="21">
        <v>1</v>
      </c>
      <c r="AL24" s="22">
        <v>1</v>
      </c>
      <c r="AM24" s="20">
        <v>1</v>
      </c>
      <c r="AN24" s="21">
        <v>1</v>
      </c>
      <c r="AO24" s="21">
        <v>1</v>
      </c>
      <c r="AP24" s="22">
        <v>1</v>
      </c>
      <c r="AQ24" s="15">
        <f>SUM(B24:AP24)</f>
        <v>33</v>
      </c>
    </row>
    <row r="25" spans="1:43" x14ac:dyDescent="0.2">
      <c r="A25" s="5" t="s">
        <v>39</v>
      </c>
      <c r="B25" s="20">
        <v>1</v>
      </c>
      <c r="C25">
        <v>1</v>
      </c>
      <c r="D25">
        <v>1</v>
      </c>
      <c r="E25" s="20">
        <v>1</v>
      </c>
      <c r="F25">
        <v>1</v>
      </c>
      <c r="G25">
        <v>0</v>
      </c>
      <c r="H25" s="27">
        <v>1</v>
      </c>
      <c r="I25" s="4">
        <v>1</v>
      </c>
      <c r="J25" s="4">
        <v>0</v>
      </c>
      <c r="K25" s="20">
        <v>1</v>
      </c>
      <c r="L25">
        <v>0</v>
      </c>
      <c r="M25" s="20">
        <v>1</v>
      </c>
      <c r="N25" s="21">
        <v>1</v>
      </c>
      <c r="O25" s="21">
        <v>1</v>
      </c>
      <c r="P25" s="20">
        <v>0</v>
      </c>
      <c r="Q25" s="21">
        <v>1</v>
      </c>
      <c r="R25" s="20">
        <v>0</v>
      </c>
      <c r="S25" s="22">
        <v>0</v>
      </c>
      <c r="T25">
        <v>1</v>
      </c>
      <c r="U25">
        <v>1</v>
      </c>
      <c r="V25">
        <v>1</v>
      </c>
      <c r="W25" s="20">
        <v>1</v>
      </c>
      <c r="X25" s="22">
        <v>1</v>
      </c>
      <c r="Y25">
        <v>0</v>
      </c>
      <c r="Z25">
        <v>0</v>
      </c>
      <c r="AA25">
        <v>0</v>
      </c>
      <c r="AB25" s="20">
        <v>1</v>
      </c>
      <c r="AC25" s="22">
        <v>1</v>
      </c>
      <c r="AD25">
        <v>1</v>
      </c>
      <c r="AE25">
        <v>0</v>
      </c>
      <c r="AF25">
        <v>1</v>
      </c>
      <c r="AG25" s="20">
        <v>1</v>
      </c>
      <c r="AH25" s="21">
        <v>1</v>
      </c>
      <c r="AI25" s="21">
        <v>1</v>
      </c>
      <c r="AJ25" s="21">
        <v>1</v>
      </c>
      <c r="AK25" s="21">
        <v>1</v>
      </c>
      <c r="AL25" s="22">
        <v>1</v>
      </c>
      <c r="AM25" s="20">
        <v>1</v>
      </c>
      <c r="AN25" s="21">
        <v>0</v>
      </c>
      <c r="AO25" s="21">
        <v>0</v>
      </c>
      <c r="AP25" s="22">
        <v>0</v>
      </c>
      <c r="AQ25" s="15">
        <f>SUM(B25:AP25)</f>
        <v>28</v>
      </c>
    </row>
    <row r="26" spans="1:43" x14ac:dyDescent="0.2">
      <c r="A26" s="5" t="s">
        <v>40</v>
      </c>
      <c r="B26" s="20">
        <v>1</v>
      </c>
      <c r="C26">
        <v>1</v>
      </c>
      <c r="D26">
        <v>1</v>
      </c>
      <c r="E26" s="20">
        <v>1</v>
      </c>
      <c r="F26">
        <v>1</v>
      </c>
      <c r="G26">
        <v>1</v>
      </c>
      <c r="H26" s="27">
        <v>1</v>
      </c>
      <c r="I26" s="4">
        <v>1</v>
      </c>
      <c r="J26" s="4">
        <v>0</v>
      </c>
      <c r="K26" s="20">
        <v>0</v>
      </c>
      <c r="L26">
        <v>0</v>
      </c>
      <c r="M26" s="20">
        <v>1</v>
      </c>
      <c r="N26" s="21">
        <v>1</v>
      </c>
      <c r="O26" s="21">
        <v>1</v>
      </c>
      <c r="P26" s="20">
        <v>0</v>
      </c>
      <c r="Q26" s="21">
        <v>1</v>
      </c>
      <c r="R26" s="20">
        <v>0</v>
      </c>
      <c r="S26" s="22">
        <v>0</v>
      </c>
      <c r="T26">
        <v>1</v>
      </c>
      <c r="U26">
        <v>1</v>
      </c>
      <c r="V26">
        <v>1</v>
      </c>
      <c r="W26" s="20">
        <v>1</v>
      </c>
      <c r="X26" s="22">
        <v>1</v>
      </c>
      <c r="Y26">
        <v>1</v>
      </c>
      <c r="Z26">
        <v>0</v>
      </c>
      <c r="AA26">
        <v>0</v>
      </c>
      <c r="AB26" s="20">
        <v>1</v>
      </c>
      <c r="AC26" s="22">
        <v>1</v>
      </c>
      <c r="AD26">
        <v>1</v>
      </c>
      <c r="AE26">
        <v>1</v>
      </c>
      <c r="AF26">
        <v>1</v>
      </c>
      <c r="AG26" s="20">
        <v>1</v>
      </c>
      <c r="AH26" s="21">
        <v>1</v>
      </c>
      <c r="AI26" s="21">
        <v>1</v>
      </c>
      <c r="AJ26" s="21">
        <v>1</v>
      </c>
      <c r="AK26" s="21">
        <v>1</v>
      </c>
      <c r="AL26" s="22">
        <v>1</v>
      </c>
      <c r="AM26" s="20">
        <v>1</v>
      </c>
      <c r="AN26" s="21">
        <v>1</v>
      </c>
      <c r="AO26" s="21">
        <v>1</v>
      </c>
      <c r="AP26" s="22">
        <v>1</v>
      </c>
      <c r="AQ26" s="15">
        <f>SUM(B26:AP26)</f>
        <v>33</v>
      </c>
    </row>
    <row r="27" spans="1:43" x14ac:dyDescent="0.2">
      <c r="A27" s="5" t="s">
        <v>41</v>
      </c>
      <c r="B27" s="20">
        <v>1</v>
      </c>
      <c r="C27">
        <v>1</v>
      </c>
      <c r="D27">
        <v>1</v>
      </c>
      <c r="E27" s="20">
        <v>1</v>
      </c>
      <c r="F27">
        <v>1</v>
      </c>
      <c r="G27">
        <v>1</v>
      </c>
      <c r="H27" s="27">
        <v>1</v>
      </c>
      <c r="I27" s="4">
        <v>1</v>
      </c>
      <c r="J27" s="4">
        <v>0</v>
      </c>
      <c r="K27" s="20">
        <v>0</v>
      </c>
      <c r="L27">
        <v>0</v>
      </c>
      <c r="M27" s="20">
        <v>1</v>
      </c>
      <c r="N27" s="21">
        <v>1</v>
      </c>
      <c r="O27" s="21">
        <v>1</v>
      </c>
      <c r="P27" s="20">
        <v>0</v>
      </c>
      <c r="Q27" s="21">
        <v>1</v>
      </c>
      <c r="R27" s="20">
        <v>0</v>
      </c>
      <c r="S27" s="22">
        <v>0</v>
      </c>
      <c r="T27">
        <v>1</v>
      </c>
      <c r="U27">
        <v>1</v>
      </c>
      <c r="V27">
        <v>0</v>
      </c>
      <c r="W27" s="20">
        <v>1</v>
      </c>
      <c r="X27" s="22">
        <v>1</v>
      </c>
      <c r="Y27">
        <v>1</v>
      </c>
      <c r="Z27">
        <v>0</v>
      </c>
      <c r="AA27">
        <v>0</v>
      </c>
      <c r="AB27" s="20">
        <v>1</v>
      </c>
      <c r="AC27" s="22">
        <v>1</v>
      </c>
      <c r="AD27">
        <v>1</v>
      </c>
      <c r="AE27">
        <v>1</v>
      </c>
      <c r="AF27">
        <v>1</v>
      </c>
      <c r="AG27" s="20">
        <v>1</v>
      </c>
      <c r="AH27" s="21">
        <v>1</v>
      </c>
      <c r="AI27" s="21">
        <v>1</v>
      </c>
      <c r="AJ27" s="21">
        <v>1</v>
      </c>
      <c r="AK27" s="21">
        <v>1</v>
      </c>
      <c r="AL27" s="22">
        <v>1</v>
      </c>
      <c r="AM27" s="20">
        <v>1</v>
      </c>
      <c r="AN27" s="21">
        <v>1</v>
      </c>
      <c r="AO27" s="21">
        <v>1</v>
      </c>
      <c r="AP27" s="22">
        <v>1</v>
      </c>
      <c r="AQ27" s="15">
        <f>SUM(B27:AP27)</f>
        <v>32</v>
      </c>
    </row>
    <row r="28" spans="1:43" x14ac:dyDescent="0.2">
      <c r="A28" s="5" t="s">
        <v>42</v>
      </c>
      <c r="B28" s="20">
        <v>1</v>
      </c>
      <c r="C28">
        <v>1</v>
      </c>
      <c r="D28">
        <v>1</v>
      </c>
      <c r="E28" s="20">
        <v>1</v>
      </c>
      <c r="F28">
        <v>1</v>
      </c>
      <c r="G28">
        <v>1</v>
      </c>
      <c r="H28" s="27">
        <v>1</v>
      </c>
      <c r="I28" s="4">
        <v>1</v>
      </c>
      <c r="J28" s="4">
        <v>0</v>
      </c>
      <c r="K28" s="20">
        <v>1</v>
      </c>
      <c r="L28">
        <v>0</v>
      </c>
      <c r="M28" s="20">
        <v>1</v>
      </c>
      <c r="N28" s="21">
        <v>1</v>
      </c>
      <c r="O28" s="21">
        <v>1</v>
      </c>
      <c r="P28" s="20">
        <v>0</v>
      </c>
      <c r="Q28" s="21">
        <v>1</v>
      </c>
      <c r="R28" s="20">
        <v>0</v>
      </c>
      <c r="S28" s="22">
        <v>0</v>
      </c>
      <c r="T28">
        <v>1</v>
      </c>
      <c r="U28">
        <v>1</v>
      </c>
      <c r="V28">
        <v>1</v>
      </c>
      <c r="W28" s="20">
        <v>1</v>
      </c>
      <c r="X28" s="22">
        <v>1</v>
      </c>
      <c r="Y28">
        <v>1</v>
      </c>
      <c r="Z28">
        <v>1</v>
      </c>
      <c r="AA28">
        <v>1</v>
      </c>
      <c r="AB28" s="20">
        <v>1</v>
      </c>
      <c r="AC28" s="22">
        <v>1</v>
      </c>
      <c r="AD28">
        <v>1</v>
      </c>
      <c r="AE28">
        <v>0</v>
      </c>
      <c r="AF28">
        <v>0</v>
      </c>
      <c r="AG28" s="20">
        <v>1</v>
      </c>
      <c r="AH28" s="21">
        <v>1</v>
      </c>
      <c r="AI28" s="21">
        <v>1</v>
      </c>
      <c r="AJ28" s="21">
        <v>1</v>
      </c>
      <c r="AK28" s="21">
        <v>1</v>
      </c>
      <c r="AL28" s="22">
        <v>1</v>
      </c>
      <c r="AM28" s="20">
        <v>1</v>
      </c>
      <c r="AN28" s="21">
        <v>1</v>
      </c>
      <c r="AO28" s="21">
        <v>1</v>
      </c>
      <c r="AP28" s="22">
        <v>1</v>
      </c>
      <c r="AQ28" s="15">
        <f>SUM(B28:AP28)</f>
        <v>34</v>
      </c>
    </row>
    <row r="29" spans="1:43" x14ac:dyDescent="0.2">
      <c r="A29" s="5" t="s">
        <v>43</v>
      </c>
      <c r="B29" s="20">
        <v>1</v>
      </c>
      <c r="C29">
        <v>1</v>
      </c>
      <c r="D29">
        <v>1</v>
      </c>
      <c r="E29" s="20">
        <v>1</v>
      </c>
      <c r="F29">
        <v>1</v>
      </c>
      <c r="G29">
        <v>1</v>
      </c>
      <c r="H29" s="27">
        <v>1</v>
      </c>
      <c r="I29" s="4">
        <v>1</v>
      </c>
      <c r="J29" s="4">
        <v>0</v>
      </c>
      <c r="K29" s="20">
        <v>1</v>
      </c>
      <c r="L29">
        <v>0</v>
      </c>
      <c r="M29" s="20">
        <v>1</v>
      </c>
      <c r="N29" s="21">
        <v>1</v>
      </c>
      <c r="O29" s="21">
        <v>1</v>
      </c>
      <c r="P29" s="20">
        <v>0</v>
      </c>
      <c r="Q29" s="21">
        <v>1</v>
      </c>
      <c r="R29" s="20">
        <v>0</v>
      </c>
      <c r="S29" s="22">
        <v>0</v>
      </c>
      <c r="T29">
        <v>1</v>
      </c>
      <c r="U29">
        <v>1</v>
      </c>
      <c r="V29">
        <v>0</v>
      </c>
      <c r="W29" s="20">
        <v>1</v>
      </c>
      <c r="X29" s="22">
        <v>1</v>
      </c>
      <c r="Y29">
        <v>1</v>
      </c>
      <c r="Z29">
        <v>1</v>
      </c>
      <c r="AA29">
        <v>1</v>
      </c>
      <c r="AB29" s="20">
        <v>1</v>
      </c>
      <c r="AC29" s="22">
        <v>1</v>
      </c>
      <c r="AD29">
        <v>1</v>
      </c>
      <c r="AE29">
        <v>0</v>
      </c>
      <c r="AF29">
        <v>0</v>
      </c>
      <c r="AG29" s="20">
        <v>1</v>
      </c>
      <c r="AH29" s="21">
        <v>1</v>
      </c>
      <c r="AI29" s="21">
        <v>1</v>
      </c>
      <c r="AJ29" s="21">
        <v>1</v>
      </c>
      <c r="AK29" s="21">
        <v>1</v>
      </c>
      <c r="AL29" s="22">
        <v>1</v>
      </c>
      <c r="AM29" s="20">
        <v>1</v>
      </c>
      <c r="AN29" s="21">
        <v>1</v>
      </c>
      <c r="AO29" s="21">
        <v>1</v>
      </c>
      <c r="AP29" s="22">
        <v>1</v>
      </c>
      <c r="AQ29" s="15">
        <f>SUM(B29:AP29)</f>
        <v>33</v>
      </c>
    </row>
    <row r="30" spans="1:43" x14ac:dyDescent="0.2">
      <c r="A30" s="5" t="s">
        <v>44</v>
      </c>
      <c r="B30" s="20">
        <v>1</v>
      </c>
      <c r="C30">
        <v>1</v>
      </c>
      <c r="D30">
        <v>1</v>
      </c>
      <c r="E30" s="20">
        <v>1</v>
      </c>
      <c r="F30">
        <v>1</v>
      </c>
      <c r="G30">
        <v>1</v>
      </c>
      <c r="H30" s="27">
        <v>1</v>
      </c>
      <c r="I30" s="4">
        <v>1</v>
      </c>
      <c r="J30" s="4">
        <v>0</v>
      </c>
      <c r="K30" s="20">
        <v>0</v>
      </c>
      <c r="L30">
        <v>0</v>
      </c>
      <c r="M30" s="20">
        <v>1</v>
      </c>
      <c r="N30" s="21">
        <v>1</v>
      </c>
      <c r="O30" s="21">
        <v>1</v>
      </c>
      <c r="P30" s="20">
        <v>0</v>
      </c>
      <c r="Q30" s="21">
        <v>1</v>
      </c>
      <c r="R30" s="20">
        <v>0</v>
      </c>
      <c r="S30" s="22">
        <v>0</v>
      </c>
      <c r="T30">
        <v>1</v>
      </c>
      <c r="U30">
        <v>1</v>
      </c>
      <c r="V30">
        <v>1</v>
      </c>
      <c r="W30" s="20">
        <v>1</v>
      </c>
      <c r="X30" s="22">
        <v>1</v>
      </c>
      <c r="Y30">
        <v>1</v>
      </c>
      <c r="Z30">
        <v>0</v>
      </c>
      <c r="AA30">
        <v>0</v>
      </c>
      <c r="AB30" s="20">
        <v>1</v>
      </c>
      <c r="AC30" s="22">
        <v>1</v>
      </c>
      <c r="AD30">
        <v>1</v>
      </c>
      <c r="AE30">
        <v>1</v>
      </c>
      <c r="AF30">
        <v>1</v>
      </c>
      <c r="AG30" s="20">
        <v>1</v>
      </c>
      <c r="AH30" s="21">
        <v>1</v>
      </c>
      <c r="AI30" s="21">
        <v>1</v>
      </c>
      <c r="AJ30" s="21">
        <v>1</v>
      </c>
      <c r="AK30" s="21">
        <v>1</v>
      </c>
      <c r="AL30" s="22">
        <v>1</v>
      </c>
      <c r="AM30" s="20">
        <v>1</v>
      </c>
      <c r="AN30" s="21">
        <v>1</v>
      </c>
      <c r="AO30" s="21">
        <v>1</v>
      </c>
      <c r="AP30" s="22">
        <v>1</v>
      </c>
      <c r="AQ30" s="15">
        <f>SUM(B30:AP30)</f>
        <v>33</v>
      </c>
    </row>
    <row r="31" spans="1:43" x14ac:dyDescent="0.2">
      <c r="A31" s="5" t="s">
        <v>45</v>
      </c>
      <c r="B31" s="20">
        <v>1</v>
      </c>
      <c r="C31">
        <v>1</v>
      </c>
      <c r="D31">
        <v>1</v>
      </c>
      <c r="E31" s="20">
        <v>1</v>
      </c>
      <c r="F31">
        <v>1</v>
      </c>
      <c r="G31">
        <v>1</v>
      </c>
      <c r="H31" s="27">
        <v>1</v>
      </c>
      <c r="I31" s="4">
        <v>0</v>
      </c>
      <c r="J31" s="4">
        <v>0</v>
      </c>
      <c r="K31" s="20">
        <v>0</v>
      </c>
      <c r="L31">
        <v>0</v>
      </c>
      <c r="M31" s="20">
        <v>1</v>
      </c>
      <c r="N31" s="21">
        <v>1</v>
      </c>
      <c r="O31" s="21">
        <v>1</v>
      </c>
      <c r="P31" s="20">
        <v>0</v>
      </c>
      <c r="Q31" s="21">
        <v>1</v>
      </c>
      <c r="R31" s="20">
        <v>0</v>
      </c>
      <c r="S31" s="22">
        <v>0</v>
      </c>
      <c r="T31">
        <v>1</v>
      </c>
      <c r="U31">
        <v>1</v>
      </c>
      <c r="V31">
        <v>0</v>
      </c>
      <c r="W31" s="20">
        <v>1</v>
      </c>
      <c r="X31" s="22">
        <v>1</v>
      </c>
      <c r="Y31">
        <v>1</v>
      </c>
      <c r="Z31">
        <v>0</v>
      </c>
      <c r="AA31">
        <v>0</v>
      </c>
      <c r="AB31" s="20">
        <v>1</v>
      </c>
      <c r="AC31" s="22">
        <v>1</v>
      </c>
      <c r="AD31">
        <v>1</v>
      </c>
      <c r="AE31">
        <v>1</v>
      </c>
      <c r="AF31">
        <v>1</v>
      </c>
      <c r="AG31" s="20">
        <v>1</v>
      </c>
      <c r="AH31" s="21">
        <v>1</v>
      </c>
      <c r="AI31" s="21">
        <v>1</v>
      </c>
      <c r="AJ31" s="21">
        <v>1</v>
      </c>
      <c r="AK31" s="21">
        <v>1</v>
      </c>
      <c r="AL31" s="22">
        <v>1</v>
      </c>
      <c r="AM31" s="20">
        <v>1</v>
      </c>
      <c r="AN31" s="21">
        <v>1</v>
      </c>
      <c r="AO31" s="21">
        <v>1</v>
      </c>
      <c r="AP31" s="22">
        <v>1</v>
      </c>
      <c r="AQ31" s="15">
        <f>SUM(B31:AP31)</f>
        <v>31</v>
      </c>
    </row>
    <row r="32" spans="1:43" x14ac:dyDescent="0.2">
      <c r="A32" s="5" t="s">
        <v>46</v>
      </c>
      <c r="B32" s="20">
        <v>1</v>
      </c>
      <c r="C32">
        <v>1</v>
      </c>
      <c r="D32">
        <v>1</v>
      </c>
      <c r="E32" s="20">
        <v>0</v>
      </c>
      <c r="F32">
        <v>1</v>
      </c>
      <c r="G32">
        <v>1</v>
      </c>
      <c r="H32" s="27">
        <v>1</v>
      </c>
      <c r="I32" s="4">
        <v>0</v>
      </c>
      <c r="J32" s="4">
        <v>0</v>
      </c>
      <c r="K32" s="20">
        <v>1</v>
      </c>
      <c r="L32">
        <v>0</v>
      </c>
      <c r="M32" s="20">
        <v>1</v>
      </c>
      <c r="N32" s="21">
        <v>1</v>
      </c>
      <c r="O32" s="21">
        <v>1</v>
      </c>
      <c r="P32" s="20">
        <v>0</v>
      </c>
      <c r="Q32" s="21">
        <v>1</v>
      </c>
      <c r="R32" s="20">
        <v>0</v>
      </c>
      <c r="S32" s="22">
        <v>0</v>
      </c>
      <c r="T32">
        <v>1</v>
      </c>
      <c r="U32">
        <v>1</v>
      </c>
      <c r="V32">
        <v>1</v>
      </c>
      <c r="W32" s="20">
        <v>1</v>
      </c>
      <c r="X32" s="22">
        <v>1</v>
      </c>
      <c r="Y32">
        <v>1</v>
      </c>
      <c r="Z32">
        <v>0</v>
      </c>
      <c r="AA32">
        <v>0</v>
      </c>
      <c r="AB32" s="20">
        <v>1</v>
      </c>
      <c r="AC32" s="22">
        <v>1</v>
      </c>
      <c r="AD32">
        <v>1</v>
      </c>
      <c r="AE32">
        <v>0</v>
      </c>
      <c r="AF32">
        <v>1</v>
      </c>
      <c r="AG32" s="20">
        <v>1</v>
      </c>
      <c r="AH32" s="21">
        <v>1</v>
      </c>
      <c r="AI32" s="21">
        <v>1</v>
      </c>
      <c r="AJ32" s="21">
        <v>1</v>
      </c>
      <c r="AK32" s="21">
        <v>1</v>
      </c>
      <c r="AL32" s="22">
        <v>1</v>
      </c>
      <c r="AM32" s="20">
        <v>1</v>
      </c>
      <c r="AN32" s="21">
        <v>1</v>
      </c>
      <c r="AO32" s="21">
        <v>1</v>
      </c>
      <c r="AP32" s="22">
        <v>1</v>
      </c>
      <c r="AQ32" s="15">
        <f>SUM(B32:AP32)</f>
        <v>31</v>
      </c>
    </row>
    <row r="33" spans="1:43" x14ac:dyDescent="0.2">
      <c r="A33" s="5" t="s">
        <v>47</v>
      </c>
      <c r="B33" s="20">
        <v>1</v>
      </c>
      <c r="C33">
        <v>1</v>
      </c>
      <c r="D33">
        <v>1</v>
      </c>
      <c r="E33" s="20">
        <v>1</v>
      </c>
      <c r="F33">
        <v>1</v>
      </c>
      <c r="G33">
        <v>1</v>
      </c>
      <c r="H33" s="27">
        <v>1</v>
      </c>
      <c r="I33" s="4">
        <v>0</v>
      </c>
      <c r="J33" s="4">
        <v>0</v>
      </c>
      <c r="K33" s="20">
        <v>0</v>
      </c>
      <c r="L33">
        <v>0</v>
      </c>
      <c r="M33" s="20">
        <v>1</v>
      </c>
      <c r="N33" s="21">
        <v>1</v>
      </c>
      <c r="O33" s="21">
        <v>1</v>
      </c>
      <c r="P33" s="20">
        <v>0</v>
      </c>
      <c r="Q33" s="21">
        <v>1</v>
      </c>
      <c r="R33" s="20">
        <v>0</v>
      </c>
      <c r="S33" s="22">
        <v>0</v>
      </c>
      <c r="T33">
        <v>1</v>
      </c>
      <c r="U33">
        <v>1</v>
      </c>
      <c r="V33">
        <v>1</v>
      </c>
      <c r="W33" s="20">
        <v>1</v>
      </c>
      <c r="X33" s="22">
        <v>1</v>
      </c>
      <c r="Y33">
        <v>0</v>
      </c>
      <c r="Z33">
        <v>0</v>
      </c>
      <c r="AA33">
        <v>0</v>
      </c>
      <c r="AB33" s="20">
        <v>1</v>
      </c>
      <c r="AC33" s="22">
        <v>1</v>
      </c>
      <c r="AD33">
        <v>1</v>
      </c>
      <c r="AE33">
        <v>1</v>
      </c>
      <c r="AF33">
        <v>1</v>
      </c>
      <c r="AG33" s="20">
        <v>1</v>
      </c>
      <c r="AH33" s="21">
        <v>1</v>
      </c>
      <c r="AI33" s="21">
        <v>1</v>
      </c>
      <c r="AJ33" s="21">
        <v>1</v>
      </c>
      <c r="AK33" s="21">
        <v>1</v>
      </c>
      <c r="AL33" s="22">
        <v>1</v>
      </c>
      <c r="AM33" s="20">
        <v>1</v>
      </c>
      <c r="AN33" s="21">
        <v>1</v>
      </c>
      <c r="AO33" s="21">
        <v>1</v>
      </c>
      <c r="AP33" s="22">
        <v>1</v>
      </c>
      <c r="AQ33" s="15">
        <f>SUM(B33:AP33)</f>
        <v>31</v>
      </c>
    </row>
    <row r="34" spans="1:43" x14ac:dyDescent="0.2">
      <c r="A34" s="5" t="s">
        <v>48</v>
      </c>
      <c r="B34" s="20">
        <v>1</v>
      </c>
      <c r="C34">
        <v>1</v>
      </c>
      <c r="D34">
        <v>1</v>
      </c>
      <c r="E34" s="20">
        <v>1</v>
      </c>
      <c r="F34">
        <v>1</v>
      </c>
      <c r="G34">
        <v>1</v>
      </c>
      <c r="H34" s="27">
        <v>1</v>
      </c>
      <c r="I34" s="4">
        <v>1</v>
      </c>
      <c r="J34" s="4">
        <v>0</v>
      </c>
      <c r="K34" s="20">
        <v>1</v>
      </c>
      <c r="L34">
        <v>0</v>
      </c>
      <c r="M34" s="20">
        <v>1</v>
      </c>
      <c r="N34" s="21">
        <v>1</v>
      </c>
      <c r="O34" s="21">
        <v>1</v>
      </c>
      <c r="P34" s="20">
        <v>0</v>
      </c>
      <c r="Q34" s="21">
        <v>1</v>
      </c>
      <c r="R34" s="20">
        <v>0</v>
      </c>
      <c r="S34" s="22">
        <v>0</v>
      </c>
      <c r="T34">
        <v>1</v>
      </c>
      <c r="U34">
        <v>1</v>
      </c>
      <c r="V34">
        <v>0</v>
      </c>
      <c r="W34" s="20">
        <v>1</v>
      </c>
      <c r="X34" s="22">
        <v>1</v>
      </c>
      <c r="Y34">
        <v>1</v>
      </c>
      <c r="Z34">
        <v>0</v>
      </c>
      <c r="AA34">
        <v>0</v>
      </c>
      <c r="AB34" s="20">
        <v>1</v>
      </c>
      <c r="AC34" s="22">
        <v>1</v>
      </c>
      <c r="AD34">
        <v>1</v>
      </c>
      <c r="AE34">
        <v>1</v>
      </c>
      <c r="AF34">
        <v>1</v>
      </c>
      <c r="AG34" s="20">
        <v>1</v>
      </c>
      <c r="AH34" s="21">
        <v>1</v>
      </c>
      <c r="AI34" s="21">
        <v>1</v>
      </c>
      <c r="AJ34" s="21">
        <v>1</v>
      </c>
      <c r="AK34" s="21">
        <v>1</v>
      </c>
      <c r="AL34" s="22">
        <v>1</v>
      </c>
      <c r="AM34" s="20">
        <v>1</v>
      </c>
      <c r="AN34" s="21">
        <v>1</v>
      </c>
      <c r="AO34" s="21">
        <v>1</v>
      </c>
      <c r="AP34" s="22">
        <v>1</v>
      </c>
      <c r="AQ34" s="15">
        <f>SUM(B34:AP34)</f>
        <v>33</v>
      </c>
    </row>
    <row r="35" spans="1:43" x14ac:dyDescent="0.2">
      <c r="A35" s="5" t="s">
        <v>49</v>
      </c>
      <c r="B35" s="20">
        <v>1</v>
      </c>
      <c r="C35">
        <v>1</v>
      </c>
      <c r="D35">
        <v>1</v>
      </c>
      <c r="E35" s="20">
        <v>1</v>
      </c>
      <c r="F35">
        <v>1</v>
      </c>
      <c r="G35">
        <v>1</v>
      </c>
      <c r="H35" s="27">
        <v>1</v>
      </c>
      <c r="I35" s="4">
        <v>0</v>
      </c>
      <c r="J35" s="4">
        <v>0</v>
      </c>
      <c r="K35" s="20">
        <v>1</v>
      </c>
      <c r="L35">
        <v>0</v>
      </c>
      <c r="M35" s="20">
        <v>1</v>
      </c>
      <c r="N35" s="21">
        <v>1</v>
      </c>
      <c r="O35" s="21">
        <v>1</v>
      </c>
      <c r="P35" s="20">
        <v>0</v>
      </c>
      <c r="Q35" s="21">
        <v>1</v>
      </c>
      <c r="R35" s="20">
        <v>0</v>
      </c>
      <c r="S35" s="22">
        <v>0</v>
      </c>
      <c r="T35">
        <v>1</v>
      </c>
      <c r="U35">
        <v>1</v>
      </c>
      <c r="V35">
        <v>1</v>
      </c>
      <c r="W35" s="20">
        <v>1</v>
      </c>
      <c r="X35" s="22">
        <v>1</v>
      </c>
      <c r="Y35">
        <v>1</v>
      </c>
      <c r="Z35">
        <v>0</v>
      </c>
      <c r="AA35">
        <v>1</v>
      </c>
      <c r="AB35" s="20">
        <v>1</v>
      </c>
      <c r="AC35" s="22">
        <v>1</v>
      </c>
      <c r="AD35">
        <v>1</v>
      </c>
      <c r="AE35">
        <v>1</v>
      </c>
      <c r="AF35">
        <v>1</v>
      </c>
      <c r="AG35" s="20">
        <v>1</v>
      </c>
      <c r="AH35" s="21">
        <v>1</v>
      </c>
      <c r="AI35" s="21">
        <v>1</v>
      </c>
      <c r="AJ35" s="21">
        <v>1</v>
      </c>
      <c r="AK35" s="21">
        <v>1</v>
      </c>
      <c r="AL35" s="22">
        <v>1</v>
      </c>
      <c r="AM35" s="20">
        <v>1</v>
      </c>
      <c r="AN35" s="21">
        <v>0</v>
      </c>
      <c r="AO35" s="21">
        <v>0</v>
      </c>
      <c r="AP35" s="22">
        <v>0</v>
      </c>
      <c r="AQ35" s="15">
        <f>SUM(B35:AP35)</f>
        <v>31</v>
      </c>
    </row>
    <row r="36" spans="1:43" x14ac:dyDescent="0.2">
      <c r="A36" s="5" t="s">
        <v>50</v>
      </c>
      <c r="B36" s="20">
        <v>1</v>
      </c>
      <c r="C36">
        <v>1</v>
      </c>
      <c r="D36">
        <v>1</v>
      </c>
      <c r="E36" s="20">
        <v>1</v>
      </c>
      <c r="F36">
        <v>1</v>
      </c>
      <c r="G36">
        <v>1</v>
      </c>
      <c r="H36" s="27">
        <v>1</v>
      </c>
      <c r="I36" s="4">
        <v>1</v>
      </c>
      <c r="J36" s="4">
        <v>0</v>
      </c>
      <c r="K36" s="20">
        <v>1</v>
      </c>
      <c r="L36">
        <v>0</v>
      </c>
      <c r="M36" s="20">
        <v>1</v>
      </c>
      <c r="N36" s="21">
        <v>1</v>
      </c>
      <c r="O36" s="21">
        <v>1</v>
      </c>
      <c r="P36" s="20">
        <v>0</v>
      </c>
      <c r="Q36" s="21">
        <v>1</v>
      </c>
      <c r="R36" s="20">
        <v>0</v>
      </c>
      <c r="S36" s="22">
        <v>0</v>
      </c>
      <c r="T36">
        <v>1</v>
      </c>
      <c r="U36">
        <v>1</v>
      </c>
      <c r="V36">
        <v>1</v>
      </c>
      <c r="W36" s="20">
        <v>1</v>
      </c>
      <c r="X36" s="22">
        <v>1</v>
      </c>
      <c r="Y36">
        <v>1</v>
      </c>
      <c r="Z36">
        <v>0</v>
      </c>
      <c r="AA36">
        <v>1</v>
      </c>
      <c r="AB36" s="20">
        <v>1</v>
      </c>
      <c r="AC36" s="22">
        <v>1</v>
      </c>
      <c r="AD36">
        <v>1</v>
      </c>
      <c r="AE36">
        <v>1</v>
      </c>
      <c r="AF36">
        <v>1</v>
      </c>
      <c r="AG36" s="20">
        <v>1</v>
      </c>
      <c r="AH36" s="21">
        <v>1</v>
      </c>
      <c r="AI36" s="21">
        <v>1</v>
      </c>
      <c r="AJ36" s="21">
        <v>1</v>
      </c>
      <c r="AK36" s="21">
        <v>1</v>
      </c>
      <c r="AL36" s="22">
        <v>1</v>
      </c>
      <c r="AM36" s="20">
        <v>1</v>
      </c>
      <c r="AN36" s="21">
        <v>1</v>
      </c>
      <c r="AO36" s="21">
        <v>1</v>
      </c>
      <c r="AP36" s="22">
        <v>1</v>
      </c>
      <c r="AQ36" s="15">
        <f>SUM(B36:AP36)</f>
        <v>35</v>
      </c>
    </row>
    <row r="37" spans="1:43" x14ac:dyDescent="0.2">
      <c r="A37" s="5" t="s">
        <v>51</v>
      </c>
      <c r="B37" s="20">
        <v>1</v>
      </c>
      <c r="C37">
        <v>1</v>
      </c>
      <c r="D37">
        <v>1</v>
      </c>
      <c r="E37" s="20">
        <v>0</v>
      </c>
      <c r="F37">
        <v>1</v>
      </c>
      <c r="G37">
        <v>1</v>
      </c>
      <c r="H37" s="27">
        <v>1</v>
      </c>
      <c r="I37" s="4">
        <v>0</v>
      </c>
      <c r="J37" s="4">
        <v>0</v>
      </c>
      <c r="K37" s="20">
        <v>1</v>
      </c>
      <c r="L37">
        <v>0</v>
      </c>
      <c r="M37" s="20">
        <v>1</v>
      </c>
      <c r="N37" s="21">
        <v>1</v>
      </c>
      <c r="O37" s="21">
        <v>1</v>
      </c>
      <c r="P37" s="20">
        <v>0</v>
      </c>
      <c r="Q37" s="21">
        <v>1</v>
      </c>
      <c r="R37" s="20">
        <v>0</v>
      </c>
      <c r="S37" s="22">
        <v>0</v>
      </c>
      <c r="T37">
        <v>1</v>
      </c>
      <c r="U37">
        <v>1</v>
      </c>
      <c r="V37">
        <v>1</v>
      </c>
      <c r="W37" s="20">
        <v>1</v>
      </c>
      <c r="X37" s="22">
        <v>1</v>
      </c>
      <c r="Y37">
        <v>1</v>
      </c>
      <c r="Z37">
        <v>0</v>
      </c>
      <c r="AA37">
        <v>0</v>
      </c>
      <c r="AB37" s="20">
        <v>1</v>
      </c>
      <c r="AC37" s="22">
        <v>1</v>
      </c>
      <c r="AD37">
        <v>1</v>
      </c>
      <c r="AE37">
        <v>1</v>
      </c>
      <c r="AF37">
        <v>1</v>
      </c>
      <c r="AG37" s="20">
        <v>1</v>
      </c>
      <c r="AH37" s="21">
        <v>1</v>
      </c>
      <c r="AI37" s="21">
        <v>1</v>
      </c>
      <c r="AJ37" s="21">
        <v>1</v>
      </c>
      <c r="AK37" s="21">
        <v>1</v>
      </c>
      <c r="AL37" s="22">
        <v>1</v>
      </c>
      <c r="AM37" s="20">
        <v>1</v>
      </c>
      <c r="AN37" s="21">
        <v>1</v>
      </c>
      <c r="AO37" s="21">
        <v>1</v>
      </c>
      <c r="AP37" s="22">
        <v>1</v>
      </c>
      <c r="AQ37" s="15">
        <f>SUM(B37:AP37)</f>
        <v>32</v>
      </c>
    </row>
    <row r="38" spans="1:43" x14ac:dyDescent="0.2">
      <c r="A38" s="5" t="s">
        <v>52</v>
      </c>
      <c r="B38" s="20">
        <v>1</v>
      </c>
      <c r="C38">
        <v>1</v>
      </c>
      <c r="D38">
        <v>1</v>
      </c>
      <c r="E38" s="20">
        <v>1</v>
      </c>
      <c r="F38">
        <v>1</v>
      </c>
      <c r="G38">
        <v>1</v>
      </c>
      <c r="H38" s="27">
        <v>0</v>
      </c>
      <c r="I38" s="4">
        <v>0</v>
      </c>
      <c r="J38" s="4">
        <v>0</v>
      </c>
      <c r="K38" s="20">
        <v>1</v>
      </c>
      <c r="L38">
        <v>0</v>
      </c>
      <c r="M38" s="20">
        <v>1</v>
      </c>
      <c r="N38" s="21">
        <v>1</v>
      </c>
      <c r="O38" s="21">
        <v>1</v>
      </c>
      <c r="P38" s="20">
        <v>0</v>
      </c>
      <c r="Q38" s="21">
        <v>1</v>
      </c>
      <c r="R38" s="20">
        <v>0</v>
      </c>
      <c r="S38" s="22">
        <v>0</v>
      </c>
      <c r="T38">
        <v>1</v>
      </c>
      <c r="U38">
        <v>1</v>
      </c>
      <c r="V38">
        <v>0</v>
      </c>
      <c r="W38" s="20">
        <v>1</v>
      </c>
      <c r="X38" s="22">
        <v>1</v>
      </c>
      <c r="Y38">
        <v>1</v>
      </c>
      <c r="Z38">
        <v>1</v>
      </c>
      <c r="AA38">
        <v>1</v>
      </c>
      <c r="AB38" s="20">
        <v>1</v>
      </c>
      <c r="AC38" s="22">
        <v>1</v>
      </c>
      <c r="AD38">
        <v>1</v>
      </c>
      <c r="AE38">
        <v>1</v>
      </c>
      <c r="AF38">
        <v>1</v>
      </c>
      <c r="AG38" s="20">
        <v>1</v>
      </c>
      <c r="AH38" s="21">
        <v>1</v>
      </c>
      <c r="AI38" s="21">
        <v>1</v>
      </c>
      <c r="AJ38" s="21">
        <v>1</v>
      </c>
      <c r="AK38" s="21">
        <v>1</v>
      </c>
      <c r="AL38" s="22">
        <v>1</v>
      </c>
      <c r="AM38" s="20">
        <v>1</v>
      </c>
      <c r="AN38" s="21">
        <v>1</v>
      </c>
      <c r="AO38" s="21">
        <v>1</v>
      </c>
      <c r="AP38" s="22">
        <v>1</v>
      </c>
      <c r="AQ38" s="15">
        <f>SUM(B38:AP38)</f>
        <v>33</v>
      </c>
    </row>
    <row r="39" spans="1:43" x14ac:dyDescent="0.2">
      <c r="A39" s="5" t="s">
        <v>53</v>
      </c>
      <c r="B39" s="20">
        <v>1</v>
      </c>
      <c r="C39">
        <v>1</v>
      </c>
      <c r="D39">
        <v>1</v>
      </c>
      <c r="E39" s="20">
        <v>1</v>
      </c>
      <c r="F39">
        <v>1</v>
      </c>
      <c r="G39">
        <v>1</v>
      </c>
      <c r="H39" s="27">
        <v>1</v>
      </c>
      <c r="I39" s="4">
        <v>1</v>
      </c>
      <c r="J39" s="4">
        <v>0</v>
      </c>
      <c r="K39" s="20">
        <v>1</v>
      </c>
      <c r="L39">
        <v>0</v>
      </c>
      <c r="M39" s="20">
        <v>1</v>
      </c>
      <c r="N39" s="21">
        <v>1</v>
      </c>
      <c r="O39" s="21">
        <v>1</v>
      </c>
      <c r="P39" s="20">
        <v>0</v>
      </c>
      <c r="Q39" s="21">
        <v>1</v>
      </c>
      <c r="R39" s="20">
        <v>0</v>
      </c>
      <c r="S39" s="22">
        <v>0</v>
      </c>
      <c r="T39">
        <v>1</v>
      </c>
      <c r="U39">
        <v>1</v>
      </c>
      <c r="V39">
        <v>1</v>
      </c>
      <c r="W39" s="20">
        <v>1</v>
      </c>
      <c r="X39" s="22">
        <v>1</v>
      </c>
      <c r="Y39">
        <v>1</v>
      </c>
      <c r="Z39">
        <v>0</v>
      </c>
      <c r="AA39">
        <v>0</v>
      </c>
      <c r="AB39" s="20">
        <v>1</v>
      </c>
      <c r="AC39" s="22">
        <v>1</v>
      </c>
      <c r="AD39">
        <v>1</v>
      </c>
      <c r="AE39">
        <v>1</v>
      </c>
      <c r="AF39">
        <v>1</v>
      </c>
      <c r="AG39" s="20">
        <v>1</v>
      </c>
      <c r="AH39" s="21">
        <v>1</v>
      </c>
      <c r="AI39" s="21">
        <v>1</v>
      </c>
      <c r="AJ39" s="21">
        <v>1</v>
      </c>
      <c r="AK39" s="21">
        <v>1</v>
      </c>
      <c r="AL39" s="22">
        <v>1</v>
      </c>
      <c r="AM39" s="20">
        <v>1</v>
      </c>
      <c r="AN39" s="21">
        <v>1</v>
      </c>
      <c r="AO39" s="21">
        <v>1</v>
      </c>
      <c r="AP39" s="22">
        <v>1</v>
      </c>
      <c r="AQ39" s="15">
        <f>SUM(B39:AP39)</f>
        <v>34</v>
      </c>
    </row>
    <row r="40" spans="1:43" x14ac:dyDescent="0.2">
      <c r="A40" s="5" t="s">
        <v>54</v>
      </c>
      <c r="B40" s="20">
        <v>1</v>
      </c>
      <c r="C40">
        <v>1</v>
      </c>
      <c r="D40">
        <v>1</v>
      </c>
      <c r="E40" s="20">
        <v>1</v>
      </c>
      <c r="F40">
        <v>1</v>
      </c>
      <c r="G40">
        <v>1</v>
      </c>
      <c r="H40" s="27">
        <v>1</v>
      </c>
      <c r="I40" s="4">
        <v>0</v>
      </c>
      <c r="J40" s="4">
        <v>0</v>
      </c>
      <c r="K40" s="20">
        <v>0</v>
      </c>
      <c r="L40">
        <v>0</v>
      </c>
      <c r="M40" s="20">
        <v>1</v>
      </c>
      <c r="N40" s="21">
        <v>1</v>
      </c>
      <c r="O40" s="21">
        <v>1</v>
      </c>
      <c r="P40" s="20">
        <v>0</v>
      </c>
      <c r="Q40" s="21">
        <v>1</v>
      </c>
      <c r="R40" s="20">
        <v>0</v>
      </c>
      <c r="S40" s="22">
        <v>0</v>
      </c>
      <c r="T40">
        <v>1</v>
      </c>
      <c r="U40">
        <v>1</v>
      </c>
      <c r="V40">
        <v>0</v>
      </c>
      <c r="W40" s="20">
        <v>1</v>
      </c>
      <c r="X40" s="22">
        <v>1</v>
      </c>
      <c r="Y40">
        <v>1</v>
      </c>
      <c r="Z40">
        <v>1</v>
      </c>
      <c r="AA40">
        <v>1</v>
      </c>
      <c r="AB40" s="20">
        <v>1</v>
      </c>
      <c r="AC40" s="22">
        <v>1</v>
      </c>
      <c r="AD40">
        <v>1</v>
      </c>
      <c r="AE40">
        <v>0</v>
      </c>
      <c r="AF40">
        <v>0</v>
      </c>
      <c r="AG40" s="20">
        <v>1</v>
      </c>
      <c r="AH40" s="21">
        <v>1</v>
      </c>
      <c r="AI40" s="21">
        <v>1</v>
      </c>
      <c r="AJ40" s="21">
        <v>1</v>
      </c>
      <c r="AK40" s="21">
        <v>1</v>
      </c>
      <c r="AL40" s="22">
        <v>1</v>
      </c>
      <c r="AM40" s="20">
        <v>1</v>
      </c>
      <c r="AN40" s="21">
        <v>0</v>
      </c>
      <c r="AO40" s="21">
        <v>0</v>
      </c>
      <c r="AP40" s="22">
        <v>1</v>
      </c>
      <c r="AQ40" s="15">
        <f>SUM(B40:AP40)</f>
        <v>29</v>
      </c>
    </row>
    <row r="41" spans="1:43" x14ac:dyDescent="0.2">
      <c r="A41" s="5" t="s">
        <v>55</v>
      </c>
      <c r="B41" s="20">
        <v>1</v>
      </c>
      <c r="C41">
        <v>1</v>
      </c>
      <c r="D41">
        <v>1</v>
      </c>
      <c r="E41" s="20">
        <v>0</v>
      </c>
      <c r="F41">
        <v>0</v>
      </c>
      <c r="G41">
        <v>1</v>
      </c>
      <c r="H41" s="27">
        <v>1</v>
      </c>
      <c r="I41" s="4">
        <v>0</v>
      </c>
      <c r="J41" s="4">
        <v>0</v>
      </c>
      <c r="K41" s="20">
        <v>0</v>
      </c>
      <c r="L41">
        <v>0</v>
      </c>
      <c r="M41" s="20">
        <v>1</v>
      </c>
      <c r="N41" s="21">
        <v>1</v>
      </c>
      <c r="O41" s="21">
        <v>1</v>
      </c>
      <c r="P41" s="20">
        <v>0</v>
      </c>
      <c r="Q41" s="21">
        <v>1</v>
      </c>
      <c r="R41" s="20">
        <v>0</v>
      </c>
      <c r="S41" s="22">
        <v>0</v>
      </c>
      <c r="T41">
        <v>1</v>
      </c>
      <c r="U41">
        <v>1</v>
      </c>
      <c r="V41">
        <v>0</v>
      </c>
      <c r="W41" s="20">
        <v>1</v>
      </c>
      <c r="X41" s="22">
        <v>1</v>
      </c>
      <c r="Y41">
        <v>0</v>
      </c>
      <c r="Z41">
        <v>0</v>
      </c>
      <c r="AA41">
        <v>0</v>
      </c>
      <c r="AB41" s="20">
        <v>1</v>
      </c>
      <c r="AC41" s="22">
        <v>1</v>
      </c>
      <c r="AD41">
        <v>1</v>
      </c>
      <c r="AE41">
        <v>1</v>
      </c>
      <c r="AF41">
        <v>1</v>
      </c>
      <c r="AG41" s="20">
        <v>1</v>
      </c>
      <c r="AH41" s="21">
        <v>1</v>
      </c>
      <c r="AI41" s="21">
        <v>1</v>
      </c>
      <c r="AJ41" s="21">
        <v>1</v>
      </c>
      <c r="AK41" s="21">
        <v>1</v>
      </c>
      <c r="AL41" s="22">
        <v>1</v>
      </c>
      <c r="AM41" s="20">
        <v>1</v>
      </c>
      <c r="AN41" s="21">
        <v>1</v>
      </c>
      <c r="AO41" s="21">
        <v>1</v>
      </c>
      <c r="AP41" s="22">
        <v>1</v>
      </c>
      <c r="AQ41" s="15">
        <f>SUM(B41:AP41)</f>
        <v>28</v>
      </c>
    </row>
    <row r="42" spans="1:43" x14ac:dyDescent="0.2">
      <c r="A42" s="5" t="s">
        <v>56</v>
      </c>
      <c r="B42" s="20">
        <v>1</v>
      </c>
      <c r="C42">
        <v>1</v>
      </c>
      <c r="D42">
        <v>1</v>
      </c>
      <c r="E42" s="20">
        <v>1</v>
      </c>
      <c r="F42">
        <v>1</v>
      </c>
      <c r="G42">
        <v>1</v>
      </c>
      <c r="H42" s="27">
        <v>1</v>
      </c>
      <c r="I42" s="4">
        <v>1</v>
      </c>
      <c r="J42" s="4">
        <v>0</v>
      </c>
      <c r="K42" s="20">
        <v>0</v>
      </c>
      <c r="L42">
        <v>0</v>
      </c>
      <c r="M42" s="20">
        <v>1</v>
      </c>
      <c r="N42" s="21">
        <v>1</v>
      </c>
      <c r="O42" s="21">
        <v>1</v>
      </c>
      <c r="P42" s="20">
        <v>0</v>
      </c>
      <c r="Q42" s="21">
        <v>1</v>
      </c>
      <c r="R42" s="20">
        <v>0</v>
      </c>
      <c r="S42" s="22">
        <v>0</v>
      </c>
      <c r="T42">
        <v>1</v>
      </c>
      <c r="U42">
        <v>1</v>
      </c>
      <c r="V42">
        <v>1</v>
      </c>
      <c r="W42" s="20">
        <v>1</v>
      </c>
      <c r="X42" s="22">
        <v>0</v>
      </c>
      <c r="Y42">
        <v>0</v>
      </c>
      <c r="Z42">
        <v>0</v>
      </c>
      <c r="AA42">
        <v>0</v>
      </c>
      <c r="AB42" s="20">
        <v>1</v>
      </c>
      <c r="AC42" s="22">
        <v>1</v>
      </c>
      <c r="AD42">
        <v>1</v>
      </c>
      <c r="AE42">
        <v>1</v>
      </c>
      <c r="AF42">
        <v>1</v>
      </c>
      <c r="AG42" s="20">
        <v>1</v>
      </c>
      <c r="AH42" s="21">
        <v>1</v>
      </c>
      <c r="AI42" s="21">
        <v>1</v>
      </c>
      <c r="AJ42" s="21">
        <v>1</v>
      </c>
      <c r="AK42" s="21">
        <v>1</v>
      </c>
      <c r="AL42" s="22">
        <v>1</v>
      </c>
      <c r="AM42" s="20">
        <v>1</v>
      </c>
      <c r="AN42" s="21">
        <v>1</v>
      </c>
      <c r="AO42" s="21">
        <v>1</v>
      </c>
      <c r="AP42" s="22">
        <v>1</v>
      </c>
      <c r="AQ42" s="15">
        <f>SUM(B42:AP42)</f>
        <v>31</v>
      </c>
    </row>
    <row r="43" spans="1:43" x14ac:dyDescent="0.2">
      <c r="A43" s="5" t="s">
        <v>57</v>
      </c>
      <c r="B43" s="20">
        <v>1</v>
      </c>
      <c r="C43">
        <v>1</v>
      </c>
      <c r="D43">
        <v>1</v>
      </c>
      <c r="E43" s="20">
        <v>1</v>
      </c>
      <c r="F43">
        <v>1</v>
      </c>
      <c r="G43">
        <v>1</v>
      </c>
      <c r="H43" s="27">
        <v>1</v>
      </c>
      <c r="I43" s="4">
        <v>0</v>
      </c>
      <c r="J43" s="4">
        <v>0</v>
      </c>
      <c r="K43" s="20">
        <v>0</v>
      </c>
      <c r="L43">
        <v>0</v>
      </c>
      <c r="M43" s="20">
        <v>1</v>
      </c>
      <c r="N43" s="21">
        <v>1</v>
      </c>
      <c r="O43" s="21">
        <v>1</v>
      </c>
      <c r="P43" s="20">
        <v>0</v>
      </c>
      <c r="Q43" s="21">
        <v>1</v>
      </c>
      <c r="R43" s="20">
        <v>0</v>
      </c>
      <c r="S43" s="22">
        <v>0</v>
      </c>
      <c r="T43">
        <v>0</v>
      </c>
      <c r="U43">
        <v>0</v>
      </c>
      <c r="V43">
        <v>0</v>
      </c>
      <c r="W43" s="20">
        <v>1</v>
      </c>
      <c r="X43" s="22">
        <v>1</v>
      </c>
      <c r="Y43">
        <v>1</v>
      </c>
      <c r="Z43">
        <v>0</v>
      </c>
      <c r="AA43">
        <v>0</v>
      </c>
      <c r="AB43" s="20">
        <v>1</v>
      </c>
      <c r="AC43" s="22">
        <v>1</v>
      </c>
      <c r="AD43">
        <v>1</v>
      </c>
      <c r="AE43">
        <v>1</v>
      </c>
      <c r="AF43">
        <v>1</v>
      </c>
      <c r="AG43" s="20">
        <v>1</v>
      </c>
      <c r="AH43" s="21">
        <v>1</v>
      </c>
      <c r="AI43" s="21">
        <v>1</v>
      </c>
      <c r="AJ43" s="21">
        <v>1</v>
      </c>
      <c r="AK43" s="21">
        <v>1</v>
      </c>
      <c r="AL43" s="22">
        <v>1</v>
      </c>
      <c r="AM43" s="20">
        <v>1</v>
      </c>
      <c r="AN43" s="21">
        <v>1</v>
      </c>
      <c r="AO43" s="21">
        <v>1</v>
      </c>
      <c r="AP43" s="22">
        <v>1</v>
      </c>
      <c r="AQ43" s="15">
        <f>SUM(B43:AP43)</f>
        <v>29</v>
      </c>
    </row>
    <row r="44" spans="1:43" x14ac:dyDescent="0.2">
      <c r="A44" s="5" t="s">
        <v>58</v>
      </c>
      <c r="B44" s="20">
        <v>1</v>
      </c>
      <c r="C44">
        <v>1</v>
      </c>
      <c r="D44">
        <v>1</v>
      </c>
      <c r="E44" s="20">
        <v>1</v>
      </c>
      <c r="F44">
        <v>1</v>
      </c>
      <c r="G44">
        <v>1</v>
      </c>
      <c r="H44" s="27">
        <v>1</v>
      </c>
      <c r="I44" s="4">
        <v>1</v>
      </c>
      <c r="J44" s="4">
        <v>0</v>
      </c>
      <c r="K44" s="20">
        <v>0</v>
      </c>
      <c r="L44">
        <v>0</v>
      </c>
      <c r="M44" s="20">
        <v>1</v>
      </c>
      <c r="N44" s="21">
        <v>1</v>
      </c>
      <c r="O44" s="21">
        <v>1</v>
      </c>
      <c r="P44" s="20">
        <v>0</v>
      </c>
      <c r="Q44" s="21">
        <v>1</v>
      </c>
      <c r="R44" s="20">
        <v>0</v>
      </c>
      <c r="S44" s="22">
        <v>0</v>
      </c>
      <c r="T44">
        <v>1</v>
      </c>
      <c r="U44">
        <v>1</v>
      </c>
      <c r="V44">
        <v>1</v>
      </c>
      <c r="W44" s="20">
        <v>1</v>
      </c>
      <c r="X44" s="22">
        <v>1</v>
      </c>
      <c r="Y44">
        <v>1</v>
      </c>
      <c r="Z44">
        <v>0</v>
      </c>
      <c r="AA44">
        <v>0</v>
      </c>
      <c r="AB44" s="20">
        <v>1</v>
      </c>
      <c r="AC44" s="22">
        <v>1</v>
      </c>
      <c r="AD44">
        <v>1</v>
      </c>
      <c r="AE44">
        <v>1</v>
      </c>
      <c r="AF44">
        <v>1</v>
      </c>
      <c r="AG44" s="20">
        <v>1</v>
      </c>
      <c r="AH44" s="21">
        <v>1</v>
      </c>
      <c r="AI44" s="21">
        <v>1</v>
      </c>
      <c r="AJ44" s="21">
        <v>1</v>
      </c>
      <c r="AK44" s="21">
        <v>1</v>
      </c>
      <c r="AL44" s="22">
        <v>1</v>
      </c>
      <c r="AM44" s="20">
        <v>1</v>
      </c>
      <c r="AN44" s="21">
        <v>1</v>
      </c>
      <c r="AO44" s="21">
        <v>1</v>
      </c>
      <c r="AP44" s="22">
        <v>1</v>
      </c>
      <c r="AQ44" s="15">
        <f>SUM(B44:AP44)</f>
        <v>33</v>
      </c>
    </row>
    <row r="45" spans="1:43" x14ac:dyDescent="0.2">
      <c r="A45" s="5" t="s">
        <v>59</v>
      </c>
      <c r="B45" s="20">
        <v>1</v>
      </c>
      <c r="C45">
        <v>1</v>
      </c>
      <c r="D45">
        <v>1</v>
      </c>
      <c r="E45" s="20">
        <v>0</v>
      </c>
      <c r="F45">
        <v>1</v>
      </c>
      <c r="G45">
        <v>1</v>
      </c>
      <c r="H45" s="27">
        <v>0</v>
      </c>
      <c r="I45" s="4">
        <v>1</v>
      </c>
      <c r="J45" s="4">
        <v>1</v>
      </c>
      <c r="K45" s="20">
        <v>0</v>
      </c>
      <c r="L45">
        <v>0</v>
      </c>
      <c r="M45" s="20">
        <v>1</v>
      </c>
      <c r="N45" s="21">
        <v>1</v>
      </c>
      <c r="O45" s="21">
        <v>1</v>
      </c>
      <c r="P45" s="20">
        <v>0</v>
      </c>
      <c r="Q45" s="21">
        <v>1</v>
      </c>
      <c r="R45" s="20">
        <v>1</v>
      </c>
      <c r="S45" s="22">
        <v>1</v>
      </c>
      <c r="T45">
        <v>1</v>
      </c>
      <c r="U45">
        <v>1</v>
      </c>
      <c r="V45">
        <v>0</v>
      </c>
      <c r="W45" s="20">
        <v>1</v>
      </c>
      <c r="X45" s="22">
        <v>1</v>
      </c>
      <c r="Y45">
        <v>1</v>
      </c>
      <c r="Z45">
        <v>0</v>
      </c>
      <c r="AA45">
        <v>0</v>
      </c>
      <c r="AB45" s="20">
        <v>1</v>
      </c>
      <c r="AC45" s="22">
        <v>1</v>
      </c>
      <c r="AD45">
        <v>1</v>
      </c>
      <c r="AE45">
        <v>1</v>
      </c>
      <c r="AF45">
        <v>1</v>
      </c>
      <c r="AG45" s="20">
        <v>1</v>
      </c>
      <c r="AH45" s="21">
        <v>1</v>
      </c>
      <c r="AI45" s="21">
        <v>1</v>
      </c>
      <c r="AJ45" s="21">
        <v>1</v>
      </c>
      <c r="AK45" s="21">
        <v>1</v>
      </c>
      <c r="AL45" s="22">
        <v>1</v>
      </c>
      <c r="AM45" s="20">
        <v>1</v>
      </c>
      <c r="AN45" s="21">
        <v>1</v>
      </c>
      <c r="AO45" s="21">
        <v>1</v>
      </c>
      <c r="AP45" s="22">
        <v>1</v>
      </c>
      <c r="AQ45" s="15">
        <f>SUM(B45:AP45)</f>
        <v>33</v>
      </c>
    </row>
    <row r="46" spans="1:43" x14ac:dyDescent="0.2">
      <c r="A46" s="5" t="s">
        <v>60</v>
      </c>
      <c r="B46" s="20">
        <v>1</v>
      </c>
      <c r="C46">
        <v>1</v>
      </c>
      <c r="D46">
        <v>1</v>
      </c>
      <c r="E46" s="20">
        <v>1</v>
      </c>
      <c r="F46">
        <v>1</v>
      </c>
      <c r="G46">
        <v>1</v>
      </c>
      <c r="H46" s="27">
        <v>1</v>
      </c>
      <c r="I46" s="4">
        <v>1</v>
      </c>
      <c r="J46" s="4">
        <v>0</v>
      </c>
      <c r="K46" s="20">
        <v>1</v>
      </c>
      <c r="L46">
        <v>0</v>
      </c>
      <c r="M46" s="20">
        <v>1</v>
      </c>
      <c r="N46" s="21">
        <v>1</v>
      </c>
      <c r="O46" s="21">
        <v>1</v>
      </c>
      <c r="P46" s="20">
        <v>0</v>
      </c>
      <c r="Q46" s="21">
        <v>1</v>
      </c>
      <c r="R46" s="20">
        <v>0</v>
      </c>
      <c r="S46" s="22">
        <v>0</v>
      </c>
      <c r="T46">
        <v>1</v>
      </c>
      <c r="U46">
        <v>1</v>
      </c>
      <c r="V46">
        <v>1</v>
      </c>
      <c r="W46" s="20">
        <v>1</v>
      </c>
      <c r="X46" s="22">
        <v>1</v>
      </c>
      <c r="Y46">
        <v>1</v>
      </c>
      <c r="Z46">
        <v>0</v>
      </c>
      <c r="AA46">
        <v>0</v>
      </c>
      <c r="AB46" s="20">
        <v>1</v>
      </c>
      <c r="AC46" s="22">
        <v>1</v>
      </c>
      <c r="AD46">
        <v>1</v>
      </c>
      <c r="AE46">
        <v>1</v>
      </c>
      <c r="AF46">
        <v>1</v>
      </c>
      <c r="AG46" s="20">
        <v>1</v>
      </c>
      <c r="AH46" s="21">
        <v>1</v>
      </c>
      <c r="AI46" s="21">
        <v>1</v>
      </c>
      <c r="AJ46" s="21">
        <v>1</v>
      </c>
      <c r="AK46" s="21">
        <v>1</v>
      </c>
      <c r="AL46" s="22">
        <v>1</v>
      </c>
      <c r="AM46" s="20">
        <v>1</v>
      </c>
      <c r="AN46" s="21">
        <v>1</v>
      </c>
      <c r="AO46" s="21">
        <v>1</v>
      </c>
      <c r="AP46" s="22">
        <v>1</v>
      </c>
      <c r="AQ46" s="15">
        <f>SUM(B46:AP46)</f>
        <v>34</v>
      </c>
    </row>
    <row r="47" spans="1:43" x14ac:dyDescent="0.2">
      <c r="A47" s="5" t="s">
        <v>61</v>
      </c>
      <c r="B47" s="20">
        <v>1</v>
      </c>
      <c r="C47">
        <v>1</v>
      </c>
      <c r="D47">
        <v>1</v>
      </c>
      <c r="E47" s="20">
        <v>1</v>
      </c>
      <c r="F47">
        <v>1</v>
      </c>
      <c r="G47">
        <v>1</v>
      </c>
      <c r="H47" s="27">
        <v>1</v>
      </c>
      <c r="I47" s="4">
        <v>1</v>
      </c>
      <c r="J47" s="4">
        <v>0</v>
      </c>
      <c r="K47" s="20">
        <v>1</v>
      </c>
      <c r="L47">
        <v>0</v>
      </c>
      <c r="M47" s="20">
        <v>1</v>
      </c>
      <c r="N47" s="21">
        <v>1</v>
      </c>
      <c r="O47" s="21">
        <v>1</v>
      </c>
      <c r="P47" s="20">
        <v>0</v>
      </c>
      <c r="Q47" s="21">
        <v>1</v>
      </c>
      <c r="R47" s="20">
        <v>0</v>
      </c>
      <c r="S47" s="22">
        <v>0</v>
      </c>
      <c r="T47">
        <v>1</v>
      </c>
      <c r="U47">
        <v>1</v>
      </c>
      <c r="V47">
        <v>0</v>
      </c>
      <c r="W47" s="20">
        <v>1</v>
      </c>
      <c r="X47" s="22">
        <v>1</v>
      </c>
      <c r="Y47">
        <v>1</v>
      </c>
      <c r="Z47">
        <v>0</v>
      </c>
      <c r="AA47">
        <v>0</v>
      </c>
      <c r="AB47" s="20">
        <v>1</v>
      </c>
      <c r="AC47" s="22">
        <v>1</v>
      </c>
      <c r="AD47">
        <v>1</v>
      </c>
      <c r="AE47">
        <v>1</v>
      </c>
      <c r="AF47">
        <v>1</v>
      </c>
      <c r="AG47" s="20">
        <v>1</v>
      </c>
      <c r="AH47" s="21">
        <v>1</v>
      </c>
      <c r="AI47" s="21">
        <v>1</v>
      </c>
      <c r="AJ47" s="21">
        <v>1</v>
      </c>
      <c r="AK47" s="21">
        <v>1</v>
      </c>
      <c r="AL47" s="22">
        <v>1</v>
      </c>
      <c r="AM47" s="20">
        <v>1</v>
      </c>
      <c r="AN47" s="21">
        <v>1</v>
      </c>
      <c r="AO47" s="21">
        <v>1</v>
      </c>
      <c r="AP47" s="22">
        <v>1</v>
      </c>
      <c r="AQ47" s="15">
        <f>SUM(B47:AP47)</f>
        <v>33</v>
      </c>
    </row>
    <row r="48" spans="1:43" x14ac:dyDescent="0.2">
      <c r="A48" s="5" t="s">
        <v>62</v>
      </c>
      <c r="B48" s="20">
        <v>1</v>
      </c>
      <c r="C48">
        <v>1</v>
      </c>
      <c r="D48">
        <v>1</v>
      </c>
      <c r="E48" s="20">
        <v>1</v>
      </c>
      <c r="F48">
        <v>1</v>
      </c>
      <c r="G48">
        <v>1</v>
      </c>
      <c r="H48" s="27">
        <v>1</v>
      </c>
      <c r="I48" s="4">
        <v>1</v>
      </c>
      <c r="J48" s="4">
        <v>0</v>
      </c>
      <c r="K48" s="20">
        <v>0</v>
      </c>
      <c r="L48">
        <v>0</v>
      </c>
      <c r="M48" s="20">
        <v>1</v>
      </c>
      <c r="N48" s="21">
        <v>1</v>
      </c>
      <c r="O48" s="21">
        <v>1</v>
      </c>
      <c r="P48" s="20">
        <v>0</v>
      </c>
      <c r="Q48" s="21">
        <v>1</v>
      </c>
      <c r="R48" s="20">
        <v>1</v>
      </c>
      <c r="S48" s="22">
        <v>1</v>
      </c>
      <c r="T48">
        <v>1</v>
      </c>
      <c r="U48">
        <v>1</v>
      </c>
      <c r="V48">
        <v>0</v>
      </c>
      <c r="W48" s="20">
        <v>1</v>
      </c>
      <c r="X48" s="22">
        <v>1</v>
      </c>
      <c r="Y48">
        <v>0</v>
      </c>
      <c r="Z48">
        <v>0</v>
      </c>
      <c r="AA48">
        <v>0</v>
      </c>
      <c r="AB48" s="20">
        <v>1</v>
      </c>
      <c r="AC48" s="22">
        <v>1</v>
      </c>
      <c r="AD48">
        <v>0</v>
      </c>
      <c r="AE48">
        <v>1</v>
      </c>
      <c r="AF48">
        <v>1</v>
      </c>
      <c r="AG48" s="20">
        <v>1</v>
      </c>
      <c r="AH48" s="21">
        <v>1</v>
      </c>
      <c r="AI48" s="21">
        <v>1</v>
      </c>
      <c r="AJ48" s="21">
        <v>1</v>
      </c>
      <c r="AK48" s="21">
        <v>1</v>
      </c>
      <c r="AL48" s="22">
        <v>1</v>
      </c>
      <c r="AM48" s="20">
        <v>1</v>
      </c>
      <c r="AN48" s="21">
        <v>1</v>
      </c>
      <c r="AO48" s="21">
        <v>1</v>
      </c>
      <c r="AP48" s="22">
        <v>1</v>
      </c>
      <c r="AQ48" s="15">
        <f>SUM(B48:AP48)</f>
        <v>32</v>
      </c>
    </row>
    <row r="49" spans="1:43" x14ac:dyDescent="0.2">
      <c r="A49" s="5" t="s">
        <v>63</v>
      </c>
      <c r="B49" s="20">
        <v>1</v>
      </c>
      <c r="C49">
        <v>1</v>
      </c>
      <c r="D49">
        <v>1</v>
      </c>
      <c r="E49" s="20">
        <v>1</v>
      </c>
      <c r="F49">
        <v>1</v>
      </c>
      <c r="G49">
        <v>1</v>
      </c>
      <c r="H49" s="27">
        <v>1</v>
      </c>
      <c r="I49" s="4">
        <v>1</v>
      </c>
      <c r="J49" s="4">
        <v>0</v>
      </c>
      <c r="K49" s="20">
        <v>1</v>
      </c>
      <c r="L49">
        <v>0</v>
      </c>
      <c r="M49" s="20">
        <v>1</v>
      </c>
      <c r="N49" s="21">
        <v>1</v>
      </c>
      <c r="O49" s="21">
        <v>1</v>
      </c>
      <c r="P49" s="20">
        <v>0</v>
      </c>
      <c r="Q49" s="21">
        <v>1</v>
      </c>
      <c r="R49" s="20">
        <v>1</v>
      </c>
      <c r="S49" s="22">
        <v>1</v>
      </c>
      <c r="T49">
        <v>1</v>
      </c>
      <c r="U49">
        <v>1</v>
      </c>
      <c r="V49">
        <v>1</v>
      </c>
      <c r="W49" s="20">
        <v>1</v>
      </c>
      <c r="X49" s="22">
        <v>1</v>
      </c>
      <c r="Y49">
        <v>0</v>
      </c>
      <c r="Z49">
        <v>0</v>
      </c>
      <c r="AA49">
        <v>0</v>
      </c>
      <c r="AB49" s="20">
        <v>1</v>
      </c>
      <c r="AC49" s="22">
        <v>1</v>
      </c>
      <c r="AD49">
        <v>0</v>
      </c>
      <c r="AE49">
        <v>1</v>
      </c>
      <c r="AF49">
        <v>1</v>
      </c>
      <c r="AG49" s="20">
        <v>1</v>
      </c>
      <c r="AH49" s="21">
        <v>1</v>
      </c>
      <c r="AI49" s="21">
        <v>1</v>
      </c>
      <c r="AJ49" s="21">
        <v>1</v>
      </c>
      <c r="AK49" s="21">
        <v>1</v>
      </c>
      <c r="AL49" s="22">
        <v>1</v>
      </c>
      <c r="AM49" s="20">
        <v>1</v>
      </c>
      <c r="AN49" s="21">
        <v>1</v>
      </c>
      <c r="AO49" s="21">
        <v>1</v>
      </c>
      <c r="AP49" s="22">
        <v>1</v>
      </c>
      <c r="AQ49" s="15">
        <f>SUM(B49:AP49)</f>
        <v>34</v>
      </c>
    </row>
    <row r="50" spans="1:43" x14ac:dyDescent="0.2">
      <c r="A50" s="5" t="s">
        <v>64</v>
      </c>
      <c r="B50" s="20">
        <v>1</v>
      </c>
      <c r="C50">
        <v>1</v>
      </c>
      <c r="D50">
        <v>1</v>
      </c>
      <c r="E50" s="20">
        <v>1</v>
      </c>
      <c r="F50">
        <v>1</v>
      </c>
      <c r="G50">
        <v>1</v>
      </c>
      <c r="H50" s="27">
        <v>1</v>
      </c>
      <c r="I50" s="4">
        <v>1</v>
      </c>
      <c r="J50" s="4">
        <v>0</v>
      </c>
      <c r="K50" s="20">
        <v>1</v>
      </c>
      <c r="L50">
        <v>0</v>
      </c>
      <c r="M50" s="20">
        <v>1</v>
      </c>
      <c r="N50" s="21">
        <v>1</v>
      </c>
      <c r="O50" s="21">
        <v>1</v>
      </c>
      <c r="P50" s="20">
        <v>0</v>
      </c>
      <c r="Q50" s="21">
        <v>1</v>
      </c>
      <c r="R50" s="20">
        <v>0</v>
      </c>
      <c r="S50" s="22">
        <v>0</v>
      </c>
      <c r="T50">
        <v>1</v>
      </c>
      <c r="U50">
        <v>1</v>
      </c>
      <c r="V50">
        <v>0</v>
      </c>
      <c r="W50" s="20">
        <v>1</v>
      </c>
      <c r="X50" s="22">
        <v>1</v>
      </c>
      <c r="Y50">
        <v>1</v>
      </c>
      <c r="Z50">
        <v>0</v>
      </c>
      <c r="AA50">
        <v>0</v>
      </c>
      <c r="AB50" s="20">
        <v>1</v>
      </c>
      <c r="AC50" s="22">
        <v>1</v>
      </c>
      <c r="AD50">
        <v>1</v>
      </c>
      <c r="AE50">
        <v>1</v>
      </c>
      <c r="AF50">
        <v>1</v>
      </c>
      <c r="AG50" s="20">
        <v>1</v>
      </c>
      <c r="AH50" s="21">
        <v>1</v>
      </c>
      <c r="AI50" s="21">
        <v>1</v>
      </c>
      <c r="AJ50" s="21">
        <v>1</v>
      </c>
      <c r="AK50" s="21">
        <v>1</v>
      </c>
      <c r="AL50" s="22">
        <v>1</v>
      </c>
      <c r="AM50" s="20">
        <v>1</v>
      </c>
      <c r="AN50" s="21">
        <v>1</v>
      </c>
      <c r="AO50" s="21">
        <v>1</v>
      </c>
      <c r="AP50" s="22">
        <v>1</v>
      </c>
      <c r="AQ50" s="15">
        <f>SUM(B50:AP50)</f>
        <v>33</v>
      </c>
    </row>
    <row r="51" spans="1:43" x14ac:dyDescent="0.2">
      <c r="A51" s="5" t="s">
        <v>65</v>
      </c>
      <c r="B51" s="20">
        <v>1</v>
      </c>
      <c r="C51">
        <v>1</v>
      </c>
      <c r="D51">
        <v>1</v>
      </c>
      <c r="E51" s="20">
        <v>0</v>
      </c>
      <c r="F51">
        <v>1</v>
      </c>
      <c r="G51">
        <v>1</v>
      </c>
      <c r="H51" s="27">
        <v>1</v>
      </c>
      <c r="I51" s="4">
        <v>1</v>
      </c>
      <c r="J51" s="4">
        <v>1</v>
      </c>
      <c r="K51" s="20">
        <v>0</v>
      </c>
      <c r="L51">
        <v>0</v>
      </c>
      <c r="M51" s="20">
        <v>1</v>
      </c>
      <c r="N51" s="21">
        <v>1</v>
      </c>
      <c r="O51" s="21">
        <v>1</v>
      </c>
      <c r="P51" s="20">
        <v>0</v>
      </c>
      <c r="Q51" s="21">
        <v>1</v>
      </c>
      <c r="R51" s="20">
        <v>1</v>
      </c>
      <c r="S51" s="22">
        <v>1</v>
      </c>
      <c r="T51">
        <v>1</v>
      </c>
      <c r="U51">
        <v>1</v>
      </c>
      <c r="V51">
        <v>0</v>
      </c>
      <c r="W51" s="20">
        <v>1</v>
      </c>
      <c r="X51" s="22">
        <v>1</v>
      </c>
      <c r="Y51">
        <v>1</v>
      </c>
      <c r="Z51">
        <v>0</v>
      </c>
      <c r="AA51">
        <v>0</v>
      </c>
      <c r="AB51" s="20">
        <v>1</v>
      </c>
      <c r="AC51" s="22">
        <v>1</v>
      </c>
      <c r="AD51">
        <v>1</v>
      </c>
      <c r="AE51">
        <v>1</v>
      </c>
      <c r="AF51">
        <v>1</v>
      </c>
      <c r="AG51" s="20">
        <v>1</v>
      </c>
      <c r="AH51" s="21">
        <v>1</v>
      </c>
      <c r="AI51" s="21">
        <v>1</v>
      </c>
      <c r="AJ51" s="21">
        <v>1</v>
      </c>
      <c r="AK51" s="21">
        <v>1</v>
      </c>
      <c r="AL51" s="22">
        <v>1</v>
      </c>
      <c r="AM51" s="20">
        <v>1</v>
      </c>
      <c r="AN51" s="21">
        <v>1</v>
      </c>
      <c r="AO51" s="21">
        <v>1</v>
      </c>
      <c r="AP51" s="22">
        <v>1</v>
      </c>
      <c r="AQ51" s="15">
        <f>SUM(B51:AP51)</f>
        <v>34</v>
      </c>
    </row>
    <row r="52" spans="1:43" x14ac:dyDescent="0.2">
      <c r="A52" s="5" t="s">
        <v>66</v>
      </c>
      <c r="B52" s="20">
        <v>1</v>
      </c>
      <c r="C52">
        <v>1</v>
      </c>
      <c r="D52">
        <v>1</v>
      </c>
      <c r="E52" s="20">
        <v>0</v>
      </c>
      <c r="F52">
        <v>1</v>
      </c>
      <c r="G52">
        <v>1</v>
      </c>
      <c r="H52" s="27">
        <v>1</v>
      </c>
      <c r="I52" s="4">
        <v>0</v>
      </c>
      <c r="J52" s="4">
        <v>0</v>
      </c>
      <c r="K52" s="20">
        <v>1</v>
      </c>
      <c r="L52">
        <v>0</v>
      </c>
      <c r="M52" s="20">
        <v>1</v>
      </c>
      <c r="N52" s="21">
        <v>1</v>
      </c>
      <c r="O52" s="21">
        <v>1</v>
      </c>
      <c r="P52" s="20">
        <v>0</v>
      </c>
      <c r="Q52" s="21">
        <v>1</v>
      </c>
      <c r="R52" s="20">
        <v>0</v>
      </c>
      <c r="S52" s="22">
        <v>0</v>
      </c>
      <c r="T52">
        <v>1</v>
      </c>
      <c r="U52">
        <v>1</v>
      </c>
      <c r="V52">
        <v>0</v>
      </c>
      <c r="W52" s="20">
        <v>1</v>
      </c>
      <c r="X52" s="22">
        <v>1</v>
      </c>
      <c r="Y52">
        <v>1</v>
      </c>
      <c r="Z52">
        <v>1</v>
      </c>
      <c r="AA52">
        <v>0</v>
      </c>
      <c r="AB52" s="20">
        <v>1</v>
      </c>
      <c r="AC52" s="22">
        <v>1</v>
      </c>
      <c r="AD52">
        <v>1</v>
      </c>
      <c r="AE52">
        <v>0</v>
      </c>
      <c r="AF52">
        <v>1</v>
      </c>
      <c r="AG52" s="20">
        <v>1</v>
      </c>
      <c r="AH52" s="21">
        <v>1</v>
      </c>
      <c r="AI52" s="21">
        <v>1</v>
      </c>
      <c r="AJ52" s="21">
        <v>1</v>
      </c>
      <c r="AK52" s="21">
        <v>1</v>
      </c>
      <c r="AL52" s="22">
        <v>1</v>
      </c>
      <c r="AM52" s="20">
        <v>1</v>
      </c>
      <c r="AN52" s="21">
        <v>1</v>
      </c>
      <c r="AO52" s="21">
        <v>1</v>
      </c>
      <c r="AP52" s="22">
        <v>1</v>
      </c>
      <c r="AQ52" s="15">
        <f>SUM(B52:AP52)</f>
        <v>31</v>
      </c>
    </row>
    <row r="53" spans="1:43" x14ac:dyDescent="0.2">
      <c r="A53" s="5" t="s">
        <v>67</v>
      </c>
      <c r="B53" s="20">
        <v>1</v>
      </c>
      <c r="C53">
        <v>1</v>
      </c>
      <c r="D53">
        <v>1</v>
      </c>
      <c r="E53" s="20">
        <v>1</v>
      </c>
      <c r="F53">
        <v>1</v>
      </c>
      <c r="G53">
        <v>1</v>
      </c>
      <c r="H53" s="27">
        <v>1</v>
      </c>
      <c r="I53" s="4">
        <v>1</v>
      </c>
      <c r="J53" s="4">
        <v>0</v>
      </c>
      <c r="K53" s="20">
        <v>0</v>
      </c>
      <c r="L53">
        <v>0</v>
      </c>
      <c r="M53" s="20">
        <v>1</v>
      </c>
      <c r="N53" s="21">
        <v>1</v>
      </c>
      <c r="O53" s="21">
        <v>1</v>
      </c>
      <c r="P53" s="20">
        <v>0</v>
      </c>
      <c r="Q53" s="21">
        <v>1</v>
      </c>
      <c r="R53" s="20">
        <v>1</v>
      </c>
      <c r="S53" s="22">
        <v>1</v>
      </c>
      <c r="T53">
        <v>1</v>
      </c>
      <c r="U53">
        <v>1</v>
      </c>
      <c r="V53">
        <v>1</v>
      </c>
      <c r="W53" s="20">
        <v>1</v>
      </c>
      <c r="X53" s="22">
        <v>1</v>
      </c>
      <c r="Y53">
        <v>0</v>
      </c>
      <c r="Z53">
        <v>0</v>
      </c>
      <c r="AA53">
        <v>0</v>
      </c>
      <c r="AB53" s="20">
        <v>1</v>
      </c>
      <c r="AC53" s="22">
        <v>1</v>
      </c>
      <c r="AD53">
        <v>0</v>
      </c>
      <c r="AE53">
        <v>1</v>
      </c>
      <c r="AF53">
        <v>1</v>
      </c>
      <c r="AG53" s="20">
        <v>1</v>
      </c>
      <c r="AH53" s="21">
        <v>1</v>
      </c>
      <c r="AI53" s="21">
        <v>1</v>
      </c>
      <c r="AJ53" s="21">
        <v>1</v>
      </c>
      <c r="AK53" s="21">
        <v>1</v>
      </c>
      <c r="AL53" s="22">
        <v>1</v>
      </c>
      <c r="AM53" s="20">
        <v>1</v>
      </c>
      <c r="AN53" s="21">
        <v>1</v>
      </c>
      <c r="AO53" s="21">
        <v>1</v>
      </c>
      <c r="AP53" s="22">
        <v>1</v>
      </c>
      <c r="AQ53" s="15">
        <f>SUM(B53:AP53)</f>
        <v>33</v>
      </c>
    </row>
    <row r="54" spans="1:43" x14ac:dyDescent="0.2">
      <c r="A54" s="5" t="s">
        <v>68</v>
      </c>
      <c r="B54" s="20">
        <v>1</v>
      </c>
      <c r="C54">
        <v>1</v>
      </c>
      <c r="D54">
        <v>1</v>
      </c>
      <c r="E54" s="20">
        <v>0</v>
      </c>
      <c r="F54">
        <v>1</v>
      </c>
      <c r="G54">
        <v>1</v>
      </c>
      <c r="H54" s="27">
        <v>1</v>
      </c>
      <c r="I54" s="4">
        <v>1</v>
      </c>
      <c r="J54" s="4">
        <v>1</v>
      </c>
      <c r="K54" s="20">
        <v>0</v>
      </c>
      <c r="L54">
        <v>0</v>
      </c>
      <c r="M54" s="20">
        <v>1</v>
      </c>
      <c r="N54" s="21">
        <v>1</v>
      </c>
      <c r="O54" s="21">
        <v>1</v>
      </c>
      <c r="P54" s="20">
        <v>0</v>
      </c>
      <c r="Q54" s="21">
        <v>1</v>
      </c>
      <c r="R54" s="20">
        <v>1</v>
      </c>
      <c r="S54" s="22">
        <v>1</v>
      </c>
      <c r="T54">
        <v>1</v>
      </c>
      <c r="U54">
        <v>1</v>
      </c>
      <c r="V54">
        <v>1</v>
      </c>
      <c r="W54" s="20">
        <v>1</v>
      </c>
      <c r="X54" s="22">
        <v>1</v>
      </c>
      <c r="Y54">
        <v>0</v>
      </c>
      <c r="Z54">
        <v>1</v>
      </c>
      <c r="AA54">
        <v>1</v>
      </c>
      <c r="AB54" s="20">
        <v>1</v>
      </c>
      <c r="AC54" s="22">
        <v>1</v>
      </c>
      <c r="AD54">
        <v>1</v>
      </c>
      <c r="AE54">
        <v>0</v>
      </c>
      <c r="AF54">
        <v>1</v>
      </c>
      <c r="AG54" s="20">
        <v>1</v>
      </c>
      <c r="AH54" s="21">
        <v>1</v>
      </c>
      <c r="AI54" s="21">
        <v>1</v>
      </c>
      <c r="AJ54" s="21">
        <v>1</v>
      </c>
      <c r="AK54" s="21">
        <v>1</v>
      </c>
      <c r="AL54" s="22">
        <v>1</v>
      </c>
      <c r="AM54" s="20">
        <v>1</v>
      </c>
      <c r="AN54" s="21">
        <v>1</v>
      </c>
      <c r="AO54" s="21">
        <v>1</v>
      </c>
      <c r="AP54" s="22">
        <v>1</v>
      </c>
      <c r="AQ54" s="15">
        <f>SUM(B54:AP54)</f>
        <v>35</v>
      </c>
    </row>
    <row r="55" spans="1:43" x14ac:dyDescent="0.2">
      <c r="A55" s="5" t="s">
        <v>69</v>
      </c>
      <c r="B55" s="20">
        <v>1</v>
      </c>
      <c r="C55">
        <v>1</v>
      </c>
      <c r="D55">
        <v>1</v>
      </c>
      <c r="E55" s="20">
        <v>1</v>
      </c>
      <c r="F55">
        <v>1</v>
      </c>
      <c r="G55">
        <v>1</v>
      </c>
      <c r="H55" s="27">
        <v>0</v>
      </c>
      <c r="I55" s="4">
        <v>1</v>
      </c>
      <c r="J55" s="4">
        <v>1</v>
      </c>
      <c r="K55" s="20">
        <v>0</v>
      </c>
      <c r="L55">
        <v>0</v>
      </c>
      <c r="M55" s="20">
        <v>1</v>
      </c>
      <c r="N55" s="21">
        <v>1</v>
      </c>
      <c r="O55" s="21">
        <v>1</v>
      </c>
      <c r="P55" s="20">
        <v>0</v>
      </c>
      <c r="Q55" s="21">
        <v>1</v>
      </c>
      <c r="R55" s="20">
        <v>0</v>
      </c>
      <c r="S55" s="22">
        <v>0</v>
      </c>
      <c r="T55">
        <v>0</v>
      </c>
      <c r="U55">
        <v>0</v>
      </c>
      <c r="V55">
        <v>0</v>
      </c>
      <c r="W55" s="20">
        <v>1</v>
      </c>
      <c r="X55" s="22">
        <v>1</v>
      </c>
      <c r="Y55">
        <v>1</v>
      </c>
      <c r="Z55">
        <v>1</v>
      </c>
      <c r="AA55">
        <v>1</v>
      </c>
      <c r="AB55" s="20">
        <v>1</v>
      </c>
      <c r="AC55" s="22">
        <v>1</v>
      </c>
      <c r="AD55">
        <v>0</v>
      </c>
      <c r="AE55">
        <v>1</v>
      </c>
      <c r="AF55">
        <v>1</v>
      </c>
      <c r="AG55" s="20">
        <v>1</v>
      </c>
      <c r="AH55" s="21">
        <v>1</v>
      </c>
      <c r="AI55" s="21">
        <v>1</v>
      </c>
      <c r="AJ55" s="21">
        <v>1</v>
      </c>
      <c r="AK55" s="21">
        <v>1</v>
      </c>
      <c r="AL55" s="22">
        <v>1</v>
      </c>
      <c r="AM55" s="20">
        <v>1</v>
      </c>
      <c r="AN55" s="21">
        <v>1</v>
      </c>
      <c r="AO55" s="21">
        <v>1</v>
      </c>
      <c r="AP55" s="22">
        <v>1</v>
      </c>
      <c r="AQ55" s="15">
        <f>SUM(B55:AP55)</f>
        <v>31</v>
      </c>
    </row>
    <row r="56" spans="1:43" x14ac:dyDescent="0.2">
      <c r="A56" s="5" t="s">
        <v>70</v>
      </c>
      <c r="B56" s="20">
        <v>1</v>
      </c>
      <c r="C56">
        <v>1</v>
      </c>
      <c r="D56">
        <v>1</v>
      </c>
      <c r="E56" s="20">
        <v>0</v>
      </c>
      <c r="F56">
        <v>1</v>
      </c>
      <c r="G56">
        <v>1</v>
      </c>
      <c r="H56" s="27">
        <v>1</v>
      </c>
      <c r="I56" s="4">
        <v>1</v>
      </c>
      <c r="J56" s="4">
        <v>0</v>
      </c>
      <c r="K56" s="20">
        <v>1</v>
      </c>
      <c r="L56">
        <v>0</v>
      </c>
      <c r="M56" s="20">
        <v>1</v>
      </c>
      <c r="N56" s="21">
        <v>1</v>
      </c>
      <c r="O56" s="21">
        <v>1</v>
      </c>
      <c r="P56" s="20">
        <v>0</v>
      </c>
      <c r="Q56" s="21">
        <v>1</v>
      </c>
      <c r="R56" s="20">
        <v>0</v>
      </c>
      <c r="S56" s="22">
        <v>0</v>
      </c>
      <c r="T56">
        <v>1</v>
      </c>
      <c r="U56">
        <v>1</v>
      </c>
      <c r="V56">
        <v>1</v>
      </c>
      <c r="W56" s="20">
        <v>1</v>
      </c>
      <c r="X56" s="22">
        <v>1</v>
      </c>
      <c r="Y56">
        <v>1</v>
      </c>
      <c r="Z56">
        <v>1</v>
      </c>
      <c r="AA56">
        <v>1</v>
      </c>
      <c r="AB56" s="20">
        <v>1</v>
      </c>
      <c r="AC56" s="22">
        <v>1</v>
      </c>
      <c r="AD56">
        <v>0</v>
      </c>
      <c r="AE56">
        <v>0</v>
      </c>
      <c r="AF56">
        <v>0</v>
      </c>
      <c r="AG56" s="20">
        <v>1</v>
      </c>
      <c r="AH56" s="21">
        <v>1</v>
      </c>
      <c r="AI56" s="21">
        <v>1</v>
      </c>
      <c r="AJ56" s="21">
        <v>1</v>
      </c>
      <c r="AK56" s="21">
        <v>1</v>
      </c>
      <c r="AL56" s="22">
        <v>1</v>
      </c>
      <c r="AM56" s="20">
        <v>1</v>
      </c>
      <c r="AN56" s="21">
        <v>1</v>
      </c>
      <c r="AO56" s="21">
        <v>1</v>
      </c>
      <c r="AP56" s="22">
        <v>1</v>
      </c>
      <c r="AQ56" s="15">
        <f>SUM(B56:AP56)</f>
        <v>32</v>
      </c>
    </row>
    <row r="57" spans="1:43" x14ac:dyDescent="0.2">
      <c r="A57" s="5" t="s">
        <v>71</v>
      </c>
      <c r="B57" s="20">
        <v>1</v>
      </c>
      <c r="C57">
        <v>1</v>
      </c>
      <c r="D57">
        <v>1</v>
      </c>
      <c r="E57" s="20">
        <v>0</v>
      </c>
      <c r="F57">
        <v>1</v>
      </c>
      <c r="G57">
        <v>1</v>
      </c>
      <c r="H57" s="27">
        <v>1</v>
      </c>
      <c r="I57" s="4">
        <v>1</v>
      </c>
      <c r="J57" s="4">
        <v>0</v>
      </c>
      <c r="K57" s="20">
        <v>1</v>
      </c>
      <c r="L57">
        <v>0</v>
      </c>
      <c r="M57" s="20">
        <v>1</v>
      </c>
      <c r="N57" s="21">
        <v>1</v>
      </c>
      <c r="O57" s="21">
        <v>1</v>
      </c>
      <c r="P57" s="20">
        <v>0</v>
      </c>
      <c r="Q57" s="21">
        <v>1</v>
      </c>
      <c r="R57" s="20">
        <v>0</v>
      </c>
      <c r="S57" s="22">
        <v>0</v>
      </c>
      <c r="T57">
        <v>1</v>
      </c>
      <c r="U57">
        <v>1</v>
      </c>
      <c r="V57">
        <v>1</v>
      </c>
      <c r="W57" s="20">
        <v>1</v>
      </c>
      <c r="X57" s="22">
        <v>1</v>
      </c>
      <c r="Y57">
        <v>1</v>
      </c>
      <c r="Z57">
        <v>1</v>
      </c>
      <c r="AA57">
        <v>1</v>
      </c>
      <c r="AB57" s="20">
        <v>1</v>
      </c>
      <c r="AC57" s="22">
        <v>1</v>
      </c>
      <c r="AD57">
        <v>1</v>
      </c>
      <c r="AE57">
        <v>0</v>
      </c>
      <c r="AF57">
        <v>0</v>
      </c>
      <c r="AG57" s="20">
        <v>1</v>
      </c>
      <c r="AH57" s="21">
        <v>1</v>
      </c>
      <c r="AI57" s="21">
        <v>1</v>
      </c>
      <c r="AJ57" s="21">
        <v>1</v>
      </c>
      <c r="AK57" s="21">
        <v>1</v>
      </c>
      <c r="AL57" s="22">
        <v>1</v>
      </c>
      <c r="AM57" s="20">
        <v>1</v>
      </c>
      <c r="AN57" s="21">
        <v>0</v>
      </c>
      <c r="AO57" s="21">
        <v>0</v>
      </c>
      <c r="AP57" s="22">
        <v>1</v>
      </c>
      <c r="AQ57" s="15">
        <f>SUM(B57:AP57)</f>
        <v>31</v>
      </c>
    </row>
    <row r="58" spans="1:43" x14ac:dyDescent="0.2">
      <c r="A58" s="5" t="s">
        <v>72</v>
      </c>
      <c r="B58" s="20">
        <v>1</v>
      </c>
      <c r="C58">
        <v>1</v>
      </c>
      <c r="D58">
        <v>1</v>
      </c>
      <c r="E58" s="20">
        <v>1</v>
      </c>
      <c r="F58">
        <v>1</v>
      </c>
      <c r="G58">
        <v>1</v>
      </c>
      <c r="H58" s="27">
        <v>1</v>
      </c>
      <c r="I58" s="4">
        <v>1</v>
      </c>
      <c r="J58" s="4">
        <v>0</v>
      </c>
      <c r="K58" s="20">
        <v>0</v>
      </c>
      <c r="L58">
        <v>0</v>
      </c>
      <c r="M58" s="20">
        <v>1</v>
      </c>
      <c r="N58" s="21">
        <v>1</v>
      </c>
      <c r="O58" s="21">
        <v>1</v>
      </c>
      <c r="P58" s="20">
        <v>0</v>
      </c>
      <c r="Q58" s="21">
        <v>1</v>
      </c>
      <c r="R58" s="20">
        <v>0</v>
      </c>
      <c r="S58" s="22">
        <v>0</v>
      </c>
      <c r="T58">
        <v>1</v>
      </c>
      <c r="U58">
        <v>1</v>
      </c>
      <c r="V58">
        <v>1</v>
      </c>
      <c r="W58" s="20">
        <v>1</v>
      </c>
      <c r="X58" s="22">
        <v>1</v>
      </c>
      <c r="Y58">
        <v>0</v>
      </c>
      <c r="Z58">
        <v>0</v>
      </c>
      <c r="AA58">
        <v>0</v>
      </c>
      <c r="AB58" s="20">
        <v>1</v>
      </c>
      <c r="AC58" s="22">
        <v>1</v>
      </c>
      <c r="AD58">
        <v>1</v>
      </c>
      <c r="AE58">
        <v>1</v>
      </c>
      <c r="AF58">
        <v>1</v>
      </c>
      <c r="AG58" s="20">
        <v>1</v>
      </c>
      <c r="AH58" s="21">
        <v>1</v>
      </c>
      <c r="AI58" s="21">
        <v>1</v>
      </c>
      <c r="AJ58" s="21">
        <v>1</v>
      </c>
      <c r="AK58" s="21">
        <v>1</v>
      </c>
      <c r="AL58" s="22">
        <v>1</v>
      </c>
      <c r="AM58" s="20">
        <v>1</v>
      </c>
      <c r="AN58" s="21">
        <v>1</v>
      </c>
      <c r="AO58" s="21">
        <v>1</v>
      </c>
      <c r="AP58" s="22">
        <v>1</v>
      </c>
      <c r="AQ58" s="15">
        <f>SUM(B58:AP58)</f>
        <v>32</v>
      </c>
    </row>
    <row r="59" spans="1:43" x14ac:dyDescent="0.2">
      <c r="A59" s="5" t="s">
        <v>73</v>
      </c>
      <c r="B59" s="20">
        <v>1</v>
      </c>
      <c r="C59">
        <v>1</v>
      </c>
      <c r="D59">
        <v>1</v>
      </c>
      <c r="E59" s="20">
        <v>1</v>
      </c>
      <c r="F59">
        <v>1</v>
      </c>
      <c r="G59">
        <v>1</v>
      </c>
      <c r="H59" s="27">
        <v>0</v>
      </c>
      <c r="I59" s="4">
        <v>0</v>
      </c>
      <c r="J59" s="4">
        <v>0</v>
      </c>
      <c r="K59" s="20">
        <v>1</v>
      </c>
      <c r="L59">
        <v>0</v>
      </c>
      <c r="M59" s="20">
        <v>1</v>
      </c>
      <c r="N59" s="21">
        <v>1</v>
      </c>
      <c r="O59" s="21">
        <v>1</v>
      </c>
      <c r="P59" s="20">
        <v>0</v>
      </c>
      <c r="Q59" s="21">
        <v>1</v>
      </c>
      <c r="R59" s="20">
        <v>0</v>
      </c>
      <c r="S59" s="22">
        <v>0</v>
      </c>
      <c r="T59">
        <v>1</v>
      </c>
      <c r="U59">
        <v>1</v>
      </c>
      <c r="V59">
        <v>1</v>
      </c>
      <c r="W59" s="20">
        <v>1</v>
      </c>
      <c r="X59" s="22">
        <v>1</v>
      </c>
      <c r="Y59">
        <v>1</v>
      </c>
      <c r="Z59">
        <v>0</v>
      </c>
      <c r="AA59">
        <v>0</v>
      </c>
      <c r="AB59" s="20">
        <v>1</v>
      </c>
      <c r="AC59" s="22">
        <v>1</v>
      </c>
      <c r="AD59">
        <v>0</v>
      </c>
      <c r="AE59">
        <v>1</v>
      </c>
      <c r="AF59">
        <v>1</v>
      </c>
      <c r="AG59" s="20">
        <v>1</v>
      </c>
      <c r="AH59" s="21">
        <v>1</v>
      </c>
      <c r="AI59" s="21">
        <v>1</v>
      </c>
      <c r="AJ59" s="21">
        <v>1</v>
      </c>
      <c r="AK59" s="21">
        <v>1</v>
      </c>
      <c r="AL59" s="22">
        <v>1</v>
      </c>
      <c r="AM59" s="20">
        <v>1</v>
      </c>
      <c r="AN59" s="21">
        <v>1</v>
      </c>
      <c r="AO59" s="21">
        <v>1</v>
      </c>
      <c r="AP59" s="22">
        <v>1</v>
      </c>
      <c r="AQ59" s="15">
        <f>SUM(B59:AP59)</f>
        <v>31</v>
      </c>
    </row>
    <row r="60" spans="1:43" x14ac:dyDescent="0.2">
      <c r="A60" s="5" t="s">
        <v>74</v>
      </c>
      <c r="B60" s="20">
        <v>1</v>
      </c>
      <c r="C60">
        <v>1</v>
      </c>
      <c r="D60">
        <v>1</v>
      </c>
      <c r="E60" s="20">
        <v>0</v>
      </c>
      <c r="F60">
        <v>1</v>
      </c>
      <c r="G60">
        <v>1</v>
      </c>
      <c r="H60" s="27">
        <v>1</v>
      </c>
      <c r="I60" s="4">
        <v>1</v>
      </c>
      <c r="J60" s="4">
        <v>0</v>
      </c>
      <c r="K60" s="20">
        <v>0</v>
      </c>
      <c r="L60">
        <v>0</v>
      </c>
      <c r="M60" s="20">
        <v>1</v>
      </c>
      <c r="N60" s="21">
        <v>1</v>
      </c>
      <c r="O60" s="21">
        <v>1</v>
      </c>
      <c r="P60" s="20">
        <v>0</v>
      </c>
      <c r="Q60" s="21">
        <v>1</v>
      </c>
      <c r="R60" s="20">
        <v>0</v>
      </c>
      <c r="S60" s="22">
        <v>0</v>
      </c>
      <c r="T60">
        <v>1</v>
      </c>
      <c r="U60">
        <v>1</v>
      </c>
      <c r="V60">
        <v>1</v>
      </c>
      <c r="W60" s="20">
        <v>1</v>
      </c>
      <c r="X60" s="22">
        <v>1</v>
      </c>
      <c r="Y60">
        <v>1</v>
      </c>
      <c r="Z60">
        <v>0</v>
      </c>
      <c r="AA60">
        <v>0</v>
      </c>
      <c r="AB60" s="20">
        <v>1</v>
      </c>
      <c r="AC60" s="22">
        <v>1</v>
      </c>
      <c r="AD60">
        <v>1</v>
      </c>
      <c r="AE60">
        <v>1</v>
      </c>
      <c r="AF60">
        <v>1</v>
      </c>
      <c r="AG60" s="20">
        <v>1</v>
      </c>
      <c r="AH60" s="21">
        <v>1</v>
      </c>
      <c r="AI60" s="21">
        <v>1</v>
      </c>
      <c r="AJ60" s="21">
        <v>1</v>
      </c>
      <c r="AK60" s="21">
        <v>1</v>
      </c>
      <c r="AL60" s="22">
        <v>1</v>
      </c>
      <c r="AM60" s="20">
        <v>1</v>
      </c>
      <c r="AN60" s="21">
        <v>1</v>
      </c>
      <c r="AO60" s="21">
        <v>1</v>
      </c>
      <c r="AP60" s="22">
        <v>1</v>
      </c>
      <c r="AQ60" s="15">
        <f>SUM(B60:AP60)</f>
        <v>32</v>
      </c>
    </row>
    <row r="61" spans="1:43" x14ac:dyDescent="0.2">
      <c r="A61" s="5" t="s">
        <v>75</v>
      </c>
      <c r="B61" s="20">
        <v>1</v>
      </c>
      <c r="C61">
        <v>1</v>
      </c>
      <c r="D61">
        <v>1</v>
      </c>
      <c r="E61" s="20">
        <v>1</v>
      </c>
      <c r="F61">
        <v>1</v>
      </c>
      <c r="G61">
        <v>1</v>
      </c>
      <c r="H61" s="27">
        <v>1</v>
      </c>
      <c r="I61" s="4">
        <v>0</v>
      </c>
      <c r="J61" s="4">
        <v>0</v>
      </c>
      <c r="K61" s="20">
        <v>0</v>
      </c>
      <c r="L61">
        <v>0</v>
      </c>
      <c r="M61" s="20">
        <v>1</v>
      </c>
      <c r="N61" s="21">
        <v>1</v>
      </c>
      <c r="O61" s="21">
        <v>1</v>
      </c>
      <c r="P61" s="20">
        <v>0</v>
      </c>
      <c r="Q61" s="21">
        <v>1</v>
      </c>
      <c r="R61" s="20">
        <v>0</v>
      </c>
      <c r="S61" s="22">
        <v>0</v>
      </c>
      <c r="T61">
        <v>0</v>
      </c>
      <c r="U61">
        <v>0</v>
      </c>
      <c r="V61">
        <v>0</v>
      </c>
      <c r="W61" s="20">
        <v>1</v>
      </c>
      <c r="X61" s="22">
        <v>1</v>
      </c>
      <c r="Y61">
        <v>1</v>
      </c>
      <c r="Z61">
        <v>0</v>
      </c>
      <c r="AA61">
        <v>0</v>
      </c>
      <c r="AB61" s="20">
        <v>1</v>
      </c>
      <c r="AC61" s="22">
        <v>1</v>
      </c>
      <c r="AD61">
        <v>1</v>
      </c>
      <c r="AE61">
        <v>1</v>
      </c>
      <c r="AF61">
        <v>1</v>
      </c>
      <c r="AG61" s="20">
        <v>1</v>
      </c>
      <c r="AH61" s="21">
        <v>1</v>
      </c>
      <c r="AI61" s="21">
        <v>1</v>
      </c>
      <c r="AJ61" s="21">
        <v>1</v>
      </c>
      <c r="AK61" s="21">
        <v>1</v>
      </c>
      <c r="AL61" s="22">
        <v>1</v>
      </c>
      <c r="AM61" s="20">
        <v>1</v>
      </c>
      <c r="AN61" s="21">
        <v>1</v>
      </c>
      <c r="AO61" s="21">
        <v>1</v>
      </c>
      <c r="AP61" s="22">
        <v>1</v>
      </c>
      <c r="AQ61" s="15">
        <f>SUM(B61:AP61)</f>
        <v>29</v>
      </c>
    </row>
    <row r="62" spans="1:43" x14ac:dyDescent="0.2">
      <c r="A62" s="5" t="s">
        <v>76</v>
      </c>
      <c r="B62" s="20">
        <v>1</v>
      </c>
      <c r="C62">
        <v>1</v>
      </c>
      <c r="D62">
        <v>1</v>
      </c>
      <c r="E62" s="20">
        <v>1</v>
      </c>
      <c r="F62">
        <v>1</v>
      </c>
      <c r="G62">
        <v>1</v>
      </c>
      <c r="H62" s="27">
        <v>1</v>
      </c>
      <c r="I62" s="4">
        <v>1</v>
      </c>
      <c r="J62" s="4">
        <v>0</v>
      </c>
      <c r="K62" s="20">
        <v>0</v>
      </c>
      <c r="L62">
        <v>0</v>
      </c>
      <c r="M62" s="20">
        <v>1</v>
      </c>
      <c r="N62" s="21">
        <v>1</v>
      </c>
      <c r="O62" s="21">
        <v>1</v>
      </c>
      <c r="P62" s="20">
        <v>0</v>
      </c>
      <c r="Q62" s="21">
        <v>1</v>
      </c>
      <c r="R62" s="20">
        <v>0</v>
      </c>
      <c r="S62" s="22">
        <v>0</v>
      </c>
      <c r="T62">
        <v>1</v>
      </c>
      <c r="U62">
        <v>1</v>
      </c>
      <c r="V62">
        <v>0</v>
      </c>
      <c r="W62" s="20">
        <v>1</v>
      </c>
      <c r="X62" s="22">
        <v>1</v>
      </c>
      <c r="Y62">
        <v>1</v>
      </c>
      <c r="Z62">
        <v>1</v>
      </c>
      <c r="AA62">
        <v>1</v>
      </c>
      <c r="AB62" s="20">
        <v>1</v>
      </c>
      <c r="AC62" s="22">
        <v>1</v>
      </c>
      <c r="AD62">
        <v>1</v>
      </c>
      <c r="AE62">
        <v>0</v>
      </c>
      <c r="AF62">
        <v>0</v>
      </c>
      <c r="AG62" s="20">
        <v>1</v>
      </c>
      <c r="AH62" s="21">
        <v>1</v>
      </c>
      <c r="AI62" s="21">
        <v>1</v>
      </c>
      <c r="AJ62" s="21">
        <v>1</v>
      </c>
      <c r="AK62" s="21">
        <v>1</v>
      </c>
      <c r="AL62" s="22">
        <v>1</v>
      </c>
      <c r="AM62" s="20">
        <v>1</v>
      </c>
      <c r="AN62" s="21">
        <v>1</v>
      </c>
      <c r="AO62" s="21">
        <v>1</v>
      </c>
      <c r="AP62" s="22">
        <v>1</v>
      </c>
      <c r="AQ62" s="15">
        <f>SUM(B62:AP62)</f>
        <v>32</v>
      </c>
    </row>
    <row r="63" spans="1:43" x14ac:dyDescent="0.2">
      <c r="A63" s="5" t="s">
        <v>77</v>
      </c>
      <c r="B63" s="20">
        <v>1</v>
      </c>
      <c r="C63">
        <v>1</v>
      </c>
      <c r="D63">
        <v>1</v>
      </c>
      <c r="E63" s="20">
        <v>0</v>
      </c>
      <c r="F63">
        <v>1</v>
      </c>
      <c r="G63">
        <v>1</v>
      </c>
      <c r="H63" s="27">
        <v>1</v>
      </c>
      <c r="I63" s="4">
        <v>1</v>
      </c>
      <c r="J63" s="4">
        <v>0</v>
      </c>
      <c r="K63" s="20">
        <v>0</v>
      </c>
      <c r="L63">
        <v>0</v>
      </c>
      <c r="M63" s="20">
        <v>1</v>
      </c>
      <c r="N63" s="21">
        <v>1</v>
      </c>
      <c r="O63" s="21">
        <v>1</v>
      </c>
      <c r="P63" s="20">
        <v>0</v>
      </c>
      <c r="Q63" s="21">
        <v>1</v>
      </c>
      <c r="R63" s="20">
        <v>0</v>
      </c>
      <c r="S63" s="22">
        <v>0</v>
      </c>
      <c r="T63">
        <v>1</v>
      </c>
      <c r="U63">
        <v>1</v>
      </c>
      <c r="V63">
        <v>1</v>
      </c>
      <c r="W63" s="20">
        <v>1</v>
      </c>
      <c r="X63" s="22">
        <v>1</v>
      </c>
      <c r="Y63">
        <v>1</v>
      </c>
      <c r="Z63">
        <v>0</v>
      </c>
      <c r="AA63">
        <v>0</v>
      </c>
      <c r="AB63" s="20">
        <v>1</v>
      </c>
      <c r="AC63" s="22">
        <v>1</v>
      </c>
      <c r="AD63">
        <v>1</v>
      </c>
      <c r="AE63">
        <v>1</v>
      </c>
      <c r="AF63">
        <v>1</v>
      </c>
      <c r="AG63" s="20">
        <v>1</v>
      </c>
      <c r="AH63" s="21">
        <v>1</v>
      </c>
      <c r="AI63" s="21">
        <v>1</v>
      </c>
      <c r="AJ63" s="21">
        <v>1</v>
      </c>
      <c r="AK63" s="21">
        <v>1</v>
      </c>
      <c r="AL63" s="22">
        <v>1</v>
      </c>
      <c r="AM63" s="20">
        <v>1</v>
      </c>
      <c r="AN63" s="21">
        <v>1</v>
      </c>
      <c r="AO63" s="21">
        <v>1</v>
      </c>
      <c r="AP63" s="22">
        <v>1</v>
      </c>
      <c r="AQ63" s="15">
        <f>SUM(B63:AP63)</f>
        <v>32</v>
      </c>
    </row>
    <row r="64" spans="1:43" x14ac:dyDescent="0.2">
      <c r="A64" s="5" t="s">
        <v>78</v>
      </c>
      <c r="B64" s="20">
        <v>1</v>
      </c>
      <c r="C64">
        <v>1</v>
      </c>
      <c r="D64">
        <v>1</v>
      </c>
      <c r="E64" s="20">
        <v>1</v>
      </c>
      <c r="F64">
        <v>1</v>
      </c>
      <c r="G64">
        <v>1</v>
      </c>
      <c r="H64" s="27">
        <v>1</v>
      </c>
      <c r="I64" s="4">
        <v>0</v>
      </c>
      <c r="J64" s="4">
        <v>0</v>
      </c>
      <c r="K64" s="20">
        <v>0</v>
      </c>
      <c r="L64">
        <v>1</v>
      </c>
      <c r="M64" s="20">
        <v>1</v>
      </c>
      <c r="N64" s="21">
        <v>1</v>
      </c>
      <c r="O64" s="21">
        <v>1</v>
      </c>
      <c r="P64" s="20">
        <v>0</v>
      </c>
      <c r="Q64" s="21">
        <v>1</v>
      </c>
      <c r="R64" s="20">
        <v>0</v>
      </c>
      <c r="S64" s="22">
        <v>0</v>
      </c>
      <c r="T64">
        <v>1</v>
      </c>
      <c r="U64">
        <v>1</v>
      </c>
      <c r="V64">
        <v>0</v>
      </c>
      <c r="W64" s="20">
        <v>1</v>
      </c>
      <c r="X64" s="22">
        <v>1</v>
      </c>
      <c r="Y64">
        <v>0</v>
      </c>
      <c r="Z64">
        <v>1</v>
      </c>
      <c r="AA64">
        <v>1</v>
      </c>
      <c r="AB64" s="20">
        <v>1</v>
      </c>
      <c r="AC64" s="22">
        <v>1</v>
      </c>
      <c r="AD64">
        <v>1</v>
      </c>
      <c r="AE64">
        <v>1</v>
      </c>
      <c r="AF64">
        <v>1</v>
      </c>
      <c r="AG64" s="20">
        <v>1</v>
      </c>
      <c r="AH64" s="21">
        <v>1</v>
      </c>
      <c r="AI64" s="21">
        <v>1</v>
      </c>
      <c r="AJ64" s="21">
        <v>1</v>
      </c>
      <c r="AK64" s="21">
        <v>1</v>
      </c>
      <c r="AL64" s="22">
        <v>1</v>
      </c>
      <c r="AM64" s="20">
        <v>1</v>
      </c>
      <c r="AN64" s="21">
        <v>1</v>
      </c>
      <c r="AO64" s="21">
        <v>1</v>
      </c>
      <c r="AP64" s="22">
        <v>1</v>
      </c>
      <c r="AQ64" s="15">
        <f>SUM(B64:AP64)</f>
        <v>33</v>
      </c>
    </row>
    <row r="65" spans="1:43" x14ac:dyDescent="0.2">
      <c r="A65" s="5" t="s">
        <v>79</v>
      </c>
      <c r="B65" s="20">
        <v>1</v>
      </c>
      <c r="C65">
        <v>1</v>
      </c>
      <c r="D65">
        <v>1</v>
      </c>
      <c r="E65" s="20">
        <v>0</v>
      </c>
      <c r="F65">
        <v>1</v>
      </c>
      <c r="G65">
        <v>1</v>
      </c>
      <c r="H65" s="27">
        <v>1</v>
      </c>
      <c r="I65" s="4">
        <v>1</v>
      </c>
      <c r="J65" s="4">
        <v>1</v>
      </c>
      <c r="K65" s="20">
        <v>1</v>
      </c>
      <c r="L65">
        <v>0</v>
      </c>
      <c r="M65" s="20">
        <v>1</v>
      </c>
      <c r="N65" s="21">
        <v>1</v>
      </c>
      <c r="O65" s="21">
        <v>1</v>
      </c>
      <c r="P65" s="20">
        <v>0</v>
      </c>
      <c r="Q65" s="21">
        <v>1</v>
      </c>
      <c r="R65" s="20">
        <v>1</v>
      </c>
      <c r="S65" s="22">
        <v>1</v>
      </c>
      <c r="T65">
        <v>1</v>
      </c>
      <c r="U65">
        <v>1</v>
      </c>
      <c r="V65">
        <v>0</v>
      </c>
      <c r="W65" s="20">
        <v>1</v>
      </c>
      <c r="X65" s="22">
        <v>1</v>
      </c>
      <c r="Y65">
        <v>1</v>
      </c>
      <c r="Z65">
        <v>0</v>
      </c>
      <c r="AA65">
        <v>0</v>
      </c>
      <c r="AB65" s="20">
        <v>1</v>
      </c>
      <c r="AC65" s="22">
        <v>1</v>
      </c>
      <c r="AD65">
        <v>0</v>
      </c>
      <c r="AE65">
        <v>1</v>
      </c>
      <c r="AF65">
        <v>1</v>
      </c>
      <c r="AG65" s="20">
        <v>1</v>
      </c>
      <c r="AH65" s="21">
        <v>1</v>
      </c>
      <c r="AI65" s="21">
        <v>1</v>
      </c>
      <c r="AJ65" s="21">
        <v>1</v>
      </c>
      <c r="AK65" s="21">
        <v>1</v>
      </c>
      <c r="AL65" s="22">
        <v>1</v>
      </c>
      <c r="AM65" s="20">
        <v>1</v>
      </c>
      <c r="AN65" s="21">
        <v>1</v>
      </c>
      <c r="AO65" s="21">
        <v>1</v>
      </c>
      <c r="AP65" s="22">
        <v>1</v>
      </c>
      <c r="AQ65" s="15">
        <f>SUM(B65:AP65)</f>
        <v>34</v>
      </c>
    </row>
    <row r="66" spans="1:43" x14ac:dyDescent="0.2">
      <c r="A66" s="5" t="s">
        <v>80</v>
      </c>
      <c r="B66" s="20">
        <v>1</v>
      </c>
      <c r="C66">
        <v>1</v>
      </c>
      <c r="D66">
        <v>1</v>
      </c>
      <c r="E66" s="20">
        <v>1</v>
      </c>
      <c r="F66">
        <v>1</v>
      </c>
      <c r="G66">
        <v>1</v>
      </c>
      <c r="H66" s="27">
        <v>1</v>
      </c>
      <c r="I66" s="4">
        <v>0</v>
      </c>
      <c r="J66" s="4">
        <v>0</v>
      </c>
      <c r="K66" s="20">
        <v>1</v>
      </c>
      <c r="L66">
        <v>0</v>
      </c>
      <c r="M66" s="20">
        <v>1</v>
      </c>
      <c r="N66" s="21">
        <v>1</v>
      </c>
      <c r="O66" s="21">
        <v>1</v>
      </c>
      <c r="P66" s="20">
        <v>0</v>
      </c>
      <c r="Q66" s="21">
        <v>1</v>
      </c>
      <c r="R66" s="20">
        <v>0</v>
      </c>
      <c r="S66" s="22">
        <v>0</v>
      </c>
      <c r="T66">
        <v>1</v>
      </c>
      <c r="U66">
        <v>1</v>
      </c>
      <c r="V66">
        <v>1</v>
      </c>
      <c r="W66" s="20">
        <v>1</v>
      </c>
      <c r="X66" s="22">
        <v>0</v>
      </c>
      <c r="Y66">
        <v>0</v>
      </c>
      <c r="Z66">
        <v>0</v>
      </c>
      <c r="AA66">
        <v>0</v>
      </c>
      <c r="AB66" s="20">
        <v>1</v>
      </c>
      <c r="AC66" s="22">
        <v>1</v>
      </c>
      <c r="AD66">
        <v>1</v>
      </c>
      <c r="AE66">
        <v>1</v>
      </c>
      <c r="AF66">
        <v>1</v>
      </c>
      <c r="AG66" s="20">
        <v>1</v>
      </c>
      <c r="AH66" s="21">
        <v>1</v>
      </c>
      <c r="AI66" s="21">
        <v>1</v>
      </c>
      <c r="AJ66" s="21">
        <v>1</v>
      </c>
      <c r="AK66" s="21">
        <v>1</v>
      </c>
      <c r="AL66" s="22">
        <v>1</v>
      </c>
      <c r="AM66" s="20">
        <v>1</v>
      </c>
      <c r="AN66" s="21">
        <v>1</v>
      </c>
      <c r="AO66" s="21">
        <v>1</v>
      </c>
      <c r="AP66" s="22">
        <v>1</v>
      </c>
      <c r="AQ66" s="15">
        <f>SUM(B66:AP66)</f>
        <v>31</v>
      </c>
    </row>
    <row r="67" spans="1:43" x14ac:dyDescent="0.2">
      <c r="A67" s="5" t="s">
        <v>81</v>
      </c>
      <c r="B67" s="20">
        <v>1</v>
      </c>
      <c r="C67">
        <v>1</v>
      </c>
      <c r="D67">
        <v>1</v>
      </c>
      <c r="E67" s="20">
        <v>0</v>
      </c>
      <c r="F67">
        <v>1</v>
      </c>
      <c r="G67">
        <v>1</v>
      </c>
      <c r="H67" s="27">
        <v>1</v>
      </c>
      <c r="I67" s="4">
        <v>0</v>
      </c>
      <c r="J67" s="4">
        <v>0</v>
      </c>
      <c r="K67" s="20">
        <v>0</v>
      </c>
      <c r="L67">
        <v>0</v>
      </c>
      <c r="M67" s="20">
        <v>1</v>
      </c>
      <c r="N67" s="21">
        <v>1</v>
      </c>
      <c r="O67" s="21">
        <v>1</v>
      </c>
      <c r="P67" s="20">
        <v>0</v>
      </c>
      <c r="Q67" s="21">
        <v>1</v>
      </c>
      <c r="R67" s="20">
        <v>0</v>
      </c>
      <c r="S67" s="22">
        <v>0</v>
      </c>
      <c r="T67">
        <v>1</v>
      </c>
      <c r="U67">
        <v>1</v>
      </c>
      <c r="V67">
        <v>0</v>
      </c>
      <c r="W67" s="20">
        <v>1</v>
      </c>
      <c r="X67" s="22">
        <v>1</v>
      </c>
      <c r="Y67">
        <v>0</v>
      </c>
      <c r="Z67">
        <v>0</v>
      </c>
      <c r="AA67">
        <v>0</v>
      </c>
      <c r="AB67" s="20">
        <v>1</v>
      </c>
      <c r="AC67" s="22">
        <v>1</v>
      </c>
      <c r="AD67">
        <v>1</v>
      </c>
      <c r="AE67">
        <v>1</v>
      </c>
      <c r="AF67">
        <v>1</v>
      </c>
      <c r="AG67" s="20">
        <v>1</v>
      </c>
      <c r="AH67" s="21">
        <v>1</v>
      </c>
      <c r="AI67" s="21">
        <v>1</v>
      </c>
      <c r="AJ67" s="21">
        <v>1</v>
      </c>
      <c r="AK67" s="21">
        <v>1</v>
      </c>
      <c r="AL67" s="22">
        <v>1</v>
      </c>
      <c r="AM67" s="20">
        <v>1</v>
      </c>
      <c r="AN67" s="21">
        <v>1</v>
      </c>
      <c r="AO67" s="21">
        <v>1</v>
      </c>
      <c r="AP67" s="22">
        <v>1</v>
      </c>
      <c r="AQ67" s="15">
        <f>SUM(B67:AP67)</f>
        <v>29</v>
      </c>
    </row>
    <row r="68" spans="1:43" x14ac:dyDescent="0.2">
      <c r="A68" s="5" t="s">
        <v>82</v>
      </c>
      <c r="B68" s="20">
        <v>1</v>
      </c>
      <c r="C68">
        <v>1</v>
      </c>
      <c r="D68">
        <v>1</v>
      </c>
      <c r="E68" s="20">
        <v>1</v>
      </c>
      <c r="F68">
        <v>1</v>
      </c>
      <c r="G68">
        <v>1</v>
      </c>
      <c r="H68" s="27">
        <v>1</v>
      </c>
      <c r="I68" s="4">
        <v>0</v>
      </c>
      <c r="J68" s="4">
        <v>0</v>
      </c>
      <c r="K68" s="20">
        <v>0</v>
      </c>
      <c r="L68">
        <v>0</v>
      </c>
      <c r="M68" s="20">
        <v>1</v>
      </c>
      <c r="N68" s="21">
        <v>1</v>
      </c>
      <c r="O68" s="21">
        <v>1</v>
      </c>
      <c r="P68" s="20">
        <v>0</v>
      </c>
      <c r="Q68" s="21">
        <v>1</v>
      </c>
      <c r="R68" s="20">
        <v>1</v>
      </c>
      <c r="S68" s="22">
        <v>1</v>
      </c>
      <c r="T68">
        <v>1</v>
      </c>
      <c r="U68">
        <v>1</v>
      </c>
      <c r="V68">
        <v>1</v>
      </c>
      <c r="W68" s="20">
        <v>1</v>
      </c>
      <c r="X68" s="22">
        <v>1</v>
      </c>
      <c r="Y68">
        <v>0</v>
      </c>
      <c r="Z68">
        <v>0</v>
      </c>
      <c r="AA68">
        <v>0</v>
      </c>
      <c r="AB68" s="20">
        <v>1</v>
      </c>
      <c r="AC68" s="22">
        <v>1</v>
      </c>
      <c r="AD68">
        <v>0</v>
      </c>
      <c r="AE68">
        <v>1</v>
      </c>
      <c r="AF68">
        <v>1</v>
      </c>
      <c r="AG68" s="20">
        <v>1</v>
      </c>
      <c r="AH68" s="21">
        <v>1</v>
      </c>
      <c r="AI68" s="21">
        <v>1</v>
      </c>
      <c r="AJ68" s="21">
        <v>1</v>
      </c>
      <c r="AK68" s="21">
        <v>1</v>
      </c>
      <c r="AL68" s="22">
        <v>1</v>
      </c>
      <c r="AM68" s="20">
        <v>1</v>
      </c>
      <c r="AN68" s="21">
        <v>0</v>
      </c>
      <c r="AO68" s="21">
        <v>0</v>
      </c>
      <c r="AP68" s="22">
        <v>0</v>
      </c>
      <c r="AQ68" s="15">
        <f>SUM(B68:AP68)</f>
        <v>29</v>
      </c>
    </row>
    <row r="69" spans="1:43" x14ac:dyDescent="0.2">
      <c r="A69" s="5" t="s">
        <v>83</v>
      </c>
      <c r="B69" s="20">
        <v>1</v>
      </c>
      <c r="C69">
        <v>1</v>
      </c>
      <c r="D69">
        <v>1</v>
      </c>
      <c r="E69" s="20">
        <v>1</v>
      </c>
      <c r="F69">
        <v>1</v>
      </c>
      <c r="G69">
        <v>1</v>
      </c>
      <c r="H69" s="27">
        <v>1</v>
      </c>
      <c r="I69" s="4">
        <v>1</v>
      </c>
      <c r="J69" s="4">
        <v>0</v>
      </c>
      <c r="K69" s="20">
        <v>1</v>
      </c>
      <c r="L69">
        <v>0</v>
      </c>
      <c r="M69" s="20">
        <v>1</v>
      </c>
      <c r="N69" s="21">
        <v>1</v>
      </c>
      <c r="O69" s="21">
        <v>1</v>
      </c>
      <c r="P69" s="20">
        <v>0</v>
      </c>
      <c r="Q69" s="21">
        <v>1</v>
      </c>
      <c r="R69" s="20">
        <v>0</v>
      </c>
      <c r="S69" s="22">
        <v>0</v>
      </c>
      <c r="T69">
        <v>1</v>
      </c>
      <c r="U69">
        <v>1</v>
      </c>
      <c r="V69">
        <v>1</v>
      </c>
      <c r="W69" s="20">
        <v>1</v>
      </c>
      <c r="X69" s="22">
        <v>1</v>
      </c>
      <c r="Y69">
        <v>1</v>
      </c>
      <c r="Z69">
        <v>0</v>
      </c>
      <c r="AA69">
        <v>0</v>
      </c>
      <c r="AB69" s="20">
        <v>1</v>
      </c>
      <c r="AC69" s="22">
        <v>1</v>
      </c>
      <c r="AD69">
        <v>1</v>
      </c>
      <c r="AE69">
        <v>1</v>
      </c>
      <c r="AF69">
        <v>1</v>
      </c>
      <c r="AG69" s="20">
        <v>1</v>
      </c>
      <c r="AH69" s="21">
        <v>1</v>
      </c>
      <c r="AI69" s="21">
        <v>1</v>
      </c>
      <c r="AJ69" s="21">
        <v>1</v>
      </c>
      <c r="AK69" s="21">
        <v>1</v>
      </c>
      <c r="AL69" s="22">
        <v>1</v>
      </c>
      <c r="AM69" s="20">
        <v>1</v>
      </c>
      <c r="AN69" s="21">
        <v>1</v>
      </c>
      <c r="AO69" s="21">
        <v>1</v>
      </c>
      <c r="AP69" s="22">
        <v>1</v>
      </c>
      <c r="AQ69" s="15">
        <f>SUM(B69:AP69)</f>
        <v>34</v>
      </c>
    </row>
    <row r="70" spans="1:43" x14ac:dyDescent="0.2">
      <c r="A70" s="5" t="s">
        <v>84</v>
      </c>
      <c r="B70" s="20">
        <v>1</v>
      </c>
      <c r="C70">
        <v>1</v>
      </c>
      <c r="D70">
        <v>1</v>
      </c>
      <c r="E70" s="20">
        <v>1</v>
      </c>
      <c r="F70">
        <v>1</v>
      </c>
      <c r="G70">
        <v>1</v>
      </c>
      <c r="H70" s="27">
        <v>1</v>
      </c>
      <c r="I70" s="4">
        <v>1</v>
      </c>
      <c r="J70" s="4">
        <v>0</v>
      </c>
      <c r="K70" s="20">
        <v>1</v>
      </c>
      <c r="L70">
        <v>0</v>
      </c>
      <c r="M70" s="20">
        <v>1</v>
      </c>
      <c r="N70" s="21">
        <v>1</v>
      </c>
      <c r="O70" s="21">
        <v>1</v>
      </c>
      <c r="P70" s="20">
        <v>0</v>
      </c>
      <c r="Q70" s="21">
        <v>1</v>
      </c>
      <c r="R70" s="20">
        <v>0</v>
      </c>
      <c r="S70" s="22">
        <v>0</v>
      </c>
      <c r="T70">
        <v>1</v>
      </c>
      <c r="U70">
        <v>1</v>
      </c>
      <c r="V70">
        <v>0</v>
      </c>
      <c r="W70" s="20">
        <v>1</v>
      </c>
      <c r="X70" s="22">
        <v>1</v>
      </c>
      <c r="Y70">
        <v>0</v>
      </c>
      <c r="Z70">
        <v>0</v>
      </c>
      <c r="AA70">
        <v>1</v>
      </c>
      <c r="AB70" s="20">
        <v>1</v>
      </c>
      <c r="AC70" s="22">
        <v>1</v>
      </c>
      <c r="AD70">
        <v>1</v>
      </c>
      <c r="AE70">
        <v>1</v>
      </c>
      <c r="AF70">
        <v>1</v>
      </c>
      <c r="AG70" s="20">
        <v>1</v>
      </c>
      <c r="AH70" s="21">
        <v>1</v>
      </c>
      <c r="AI70" s="21">
        <v>1</v>
      </c>
      <c r="AJ70" s="21">
        <v>1</v>
      </c>
      <c r="AK70" s="21">
        <v>1</v>
      </c>
      <c r="AL70" s="22">
        <v>1</v>
      </c>
      <c r="AM70" s="20">
        <v>1</v>
      </c>
      <c r="AN70" s="21">
        <v>1</v>
      </c>
      <c r="AO70" s="21">
        <v>1</v>
      </c>
      <c r="AP70" s="22">
        <v>1</v>
      </c>
      <c r="AQ70" s="15">
        <f>SUM(B70:AP70)</f>
        <v>33</v>
      </c>
    </row>
    <row r="71" spans="1:43" x14ac:dyDescent="0.2">
      <c r="A71" s="5" t="s">
        <v>85</v>
      </c>
      <c r="B71" s="20">
        <v>1</v>
      </c>
      <c r="C71">
        <v>1</v>
      </c>
      <c r="D71">
        <v>1</v>
      </c>
      <c r="E71" s="20">
        <v>0</v>
      </c>
      <c r="F71">
        <v>1</v>
      </c>
      <c r="G71">
        <v>1</v>
      </c>
      <c r="H71" s="27">
        <v>1</v>
      </c>
      <c r="I71" s="4">
        <v>0</v>
      </c>
      <c r="J71" s="4">
        <v>0</v>
      </c>
      <c r="K71" s="20">
        <v>1</v>
      </c>
      <c r="L71">
        <v>0</v>
      </c>
      <c r="M71" s="20">
        <v>1</v>
      </c>
      <c r="N71" s="21">
        <v>1</v>
      </c>
      <c r="O71" s="21">
        <v>1</v>
      </c>
      <c r="P71" s="20">
        <v>0</v>
      </c>
      <c r="Q71" s="21">
        <v>1</v>
      </c>
      <c r="R71" s="20">
        <v>0</v>
      </c>
      <c r="S71" s="22">
        <v>0</v>
      </c>
      <c r="T71">
        <v>1</v>
      </c>
      <c r="U71">
        <v>1</v>
      </c>
      <c r="V71">
        <v>0</v>
      </c>
      <c r="W71" s="20">
        <v>1</v>
      </c>
      <c r="X71" s="22">
        <v>1</v>
      </c>
      <c r="Y71">
        <v>0</v>
      </c>
      <c r="Z71">
        <v>0</v>
      </c>
      <c r="AA71">
        <v>0</v>
      </c>
      <c r="AB71" s="20">
        <v>1</v>
      </c>
      <c r="AC71" s="22">
        <v>1</v>
      </c>
      <c r="AD71">
        <v>1</v>
      </c>
      <c r="AE71">
        <v>1</v>
      </c>
      <c r="AF71">
        <v>1</v>
      </c>
      <c r="AG71" s="20">
        <v>1</v>
      </c>
      <c r="AH71" s="21">
        <v>1</v>
      </c>
      <c r="AI71" s="21">
        <v>1</v>
      </c>
      <c r="AJ71" s="21">
        <v>1</v>
      </c>
      <c r="AK71" s="21">
        <v>1</v>
      </c>
      <c r="AL71" s="22">
        <v>1</v>
      </c>
      <c r="AM71" s="20">
        <v>1</v>
      </c>
      <c r="AN71" s="21">
        <v>1</v>
      </c>
      <c r="AO71" s="21">
        <v>1</v>
      </c>
      <c r="AP71" s="22">
        <v>1</v>
      </c>
      <c r="AQ71" s="15">
        <f>SUM(B71:AP71)</f>
        <v>30</v>
      </c>
    </row>
    <row r="72" spans="1:43" x14ac:dyDescent="0.2">
      <c r="A72" s="5" t="s">
        <v>86</v>
      </c>
      <c r="B72" s="20">
        <v>1</v>
      </c>
      <c r="C72">
        <v>1</v>
      </c>
      <c r="D72">
        <v>1</v>
      </c>
      <c r="E72" s="20">
        <v>1</v>
      </c>
      <c r="F72">
        <v>1</v>
      </c>
      <c r="G72">
        <v>1</v>
      </c>
      <c r="H72" s="27">
        <v>1</v>
      </c>
      <c r="I72" s="4">
        <v>1</v>
      </c>
      <c r="J72" s="4">
        <v>0</v>
      </c>
      <c r="K72" s="20">
        <v>1</v>
      </c>
      <c r="L72">
        <v>0</v>
      </c>
      <c r="M72" s="20">
        <v>1</v>
      </c>
      <c r="N72" s="21">
        <v>1</v>
      </c>
      <c r="O72" s="21">
        <v>1</v>
      </c>
      <c r="P72" s="20">
        <v>0</v>
      </c>
      <c r="Q72" s="21">
        <v>1</v>
      </c>
      <c r="R72" s="20">
        <v>0</v>
      </c>
      <c r="S72" s="22">
        <v>0</v>
      </c>
      <c r="T72">
        <v>1</v>
      </c>
      <c r="U72">
        <v>1</v>
      </c>
      <c r="V72">
        <v>1</v>
      </c>
      <c r="W72" s="20">
        <v>1</v>
      </c>
      <c r="X72" s="22">
        <v>1</v>
      </c>
      <c r="Y72">
        <v>1</v>
      </c>
      <c r="Z72">
        <v>1</v>
      </c>
      <c r="AA72">
        <v>1</v>
      </c>
      <c r="AB72" s="20">
        <v>1</v>
      </c>
      <c r="AC72" s="22">
        <v>1</v>
      </c>
      <c r="AD72">
        <v>1</v>
      </c>
      <c r="AE72">
        <v>0</v>
      </c>
      <c r="AF72">
        <v>0</v>
      </c>
      <c r="AG72" s="20">
        <v>1</v>
      </c>
      <c r="AH72" s="21">
        <v>1</v>
      </c>
      <c r="AI72" s="21">
        <v>1</v>
      </c>
      <c r="AJ72" s="21">
        <v>1</v>
      </c>
      <c r="AK72" s="21">
        <v>1</v>
      </c>
      <c r="AL72" s="22">
        <v>1</v>
      </c>
      <c r="AM72" s="20">
        <v>1</v>
      </c>
      <c r="AN72" s="21">
        <v>1</v>
      </c>
      <c r="AO72" s="21">
        <v>1</v>
      </c>
      <c r="AP72" s="22">
        <v>1</v>
      </c>
      <c r="AQ72" s="15">
        <f>SUM(B72:AP72)</f>
        <v>34</v>
      </c>
    </row>
    <row r="73" spans="1:43" x14ac:dyDescent="0.2">
      <c r="A73" s="5" t="s">
        <v>87</v>
      </c>
      <c r="B73" s="20">
        <v>1</v>
      </c>
      <c r="C73">
        <v>1</v>
      </c>
      <c r="D73">
        <v>1</v>
      </c>
      <c r="E73" s="20">
        <v>1</v>
      </c>
      <c r="F73">
        <v>1</v>
      </c>
      <c r="G73">
        <v>1</v>
      </c>
      <c r="H73" s="27">
        <v>0</v>
      </c>
      <c r="I73" s="4">
        <v>0</v>
      </c>
      <c r="J73" s="4">
        <v>0</v>
      </c>
      <c r="K73" s="20">
        <v>0</v>
      </c>
      <c r="L73">
        <v>0</v>
      </c>
      <c r="M73" s="20">
        <v>1</v>
      </c>
      <c r="N73" s="21">
        <v>1</v>
      </c>
      <c r="O73" s="21">
        <v>1</v>
      </c>
      <c r="P73" s="20">
        <v>0</v>
      </c>
      <c r="Q73" s="21">
        <v>1</v>
      </c>
      <c r="R73" s="20">
        <v>1</v>
      </c>
      <c r="S73" s="22">
        <v>1</v>
      </c>
      <c r="T73">
        <v>1</v>
      </c>
      <c r="U73">
        <v>1</v>
      </c>
      <c r="V73">
        <v>0</v>
      </c>
      <c r="W73" s="20">
        <v>1</v>
      </c>
      <c r="X73" s="22">
        <v>1</v>
      </c>
      <c r="Y73">
        <v>1</v>
      </c>
      <c r="Z73">
        <v>0</v>
      </c>
      <c r="AA73">
        <v>0</v>
      </c>
      <c r="AB73" s="20">
        <v>1</v>
      </c>
      <c r="AC73" s="22">
        <v>1</v>
      </c>
      <c r="AD73">
        <v>1</v>
      </c>
      <c r="AE73">
        <v>1</v>
      </c>
      <c r="AF73">
        <v>1</v>
      </c>
      <c r="AG73" s="20">
        <v>1</v>
      </c>
      <c r="AH73" s="21">
        <v>1</v>
      </c>
      <c r="AI73" s="21">
        <v>1</v>
      </c>
      <c r="AJ73" s="21">
        <v>1</v>
      </c>
      <c r="AK73" s="21">
        <v>1</v>
      </c>
      <c r="AL73" s="22">
        <v>1</v>
      </c>
      <c r="AM73" s="20">
        <v>1</v>
      </c>
      <c r="AN73" s="21">
        <v>0</v>
      </c>
      <c r="AO73" s="21">
        <v>0</v>
      </c>
      <c r="AP73" s="22">
        <v>0</v>
      </c>
      <c r="AQ73" s="15">
        <f>SUM(B73:AP73)</f>
        <v>29</v>
      </c>
    </row>
    <row r="74" spans="1:43" x14ac:dyDescent="0.2">
      <c r="A74" s="5" t="s">
        <v>88</v>
      </c>
      <c r="B74" s="20">
        <v>1</v>
      </c>
      <c r="C74">
        <v>1</v>
      </c>
      <c r="D74">
        <v>1</v>
      </c>
      <c r="E74" s="20">
        <v>1</v>
      </c>
      <c r="F74">
        <v>1</v>
      </c>
      <c r="G74">
        <v>1</v>
      </c>
      <c r="H74" s="27">
        <v>1</v>
      </c>
      <c r="I74" s="4">
        <v>1</v>
      </c>
      <c r="J74" s="4">
        <v>0</v>
      </c>
      <c r="K74" s="20">
        <v>0</v>
      </c>
      <c r="L74">
        <v>0</v>
      </c>
      <c r="M74" s="20">
        <v>1</v>
      </c>
      <c r="N74" s="21">
        <v>1</v>
      </c>
      <c r="O74" s="21">
        <v>1</v>
      </c>
      <c r="P74" s="20">
        <v>0</v>
      </c>
      <c r="Q74" s="21">
        <v>1</v>
      </c>
      <c r="R74" s="20">
        <v>0</v>
      </c>
      <c r="S74" s="22">
        <v>0</v>
      </c>
      <c r="T74">
        <v>1</v>
      </c>
      <c r="U74">
        <v>1</v>
      </c>
      <c r="V74">
        <v>1</v>
      </c>
      <c r="W74" s="20">
        <v>1</v>
      </c>
      <c r="X74" s="22">
        <v>1</v>
      </c>
      <c r="Y74">
        <v>1</v>
      </c>
      <c r="Z74">
        <v>1</v>
      </c>
      <c r="AA74">
        <v>1</v>
      </c>
      <c r="AB74" s="20">
        <v>1</v>
      </c>
      <c r="AC74" s="22">
        <v>1</v>
      </c>
      <c r="AD74">
        <v>1</v>
      </c>
      <c r="AE74">
        <v>0</v>
      </c>
      <c r="AF74">
        <v>0</v>
      </c>
      <c r="AG74" s="20">
        <v>1</v>
      </c>
      <c r="AH74" s="21">
        <v>1</v>
      </c>
      <c r="AI74" s="21">
        <v>1</v>
      </c>
      <c r="AJ74" s="21">
        <v>1</v>
      </c>
      <c r="AK74" s="21">
        <v>1</v>
      </c>
      <c r="AL74" s="22">
        <v>1</v>
      </c>
      <c r="AM74" s="20">
        <v>1</v>
      </c>
      <c r="AN74" s="21">
        <v>1</v>
      </c>
      <c r="AO74" s="21">
        <v>1</v>
      </c>
      <c r="AP74" s="22">
        <v>1</v>
      </c>
      <c r="AQ74" s="15">
        <f>SUM(B74:AP74)</f>
        <v>33</v>
      </c>
    </row>
    <row r="75" spans="1:43" x14ac:dyDescent="0.2">
      <c r="A75" s="5" t="s">
        <v>89</v>
      </c>
      <c r="B75" s="20">
        <v>1</v>
      </c>
      <c r="C75">
        <v>1</v>
      </c>
      <c r="D75">
        <v>1</v>
      </c>
      <c r="E75" s="20">
        <v>1</v>
      </c>
      <c r="F75">
        <v>1</v>
      </c>
      <c r="G75">
        <v>1</v>
      </c>
      <c r="H75" s="27">
        <v>1</v>
      </c>
      <c r="I75" s="4">
        <v>1</v>
      </c>
      <c r="J75" s="4">
        <v>0</v>
      </c>
      <c r="K75" s="20">
        <v>0</v>
      </c>
      <c r="L75">
        <v>0</v>
      </c>
      <c r="M75" s="20">
        <v>1</v>
      </c>
      <c r="N75" s="21">
        <v>1</v>
      </c>
      <c r="O75" s="21">
        <v>1</v>
      </c>
      <c r="P75" s="20">
        <v>0</v>
      </c>
      <c r="Q75" s="21">
        <v>1</v>
      </c>
      <c r="R75" s="20">
        <v>0</v>
      </c>
      <c r="S75" s="22">
        <v>0</v>
      </c>
      <c r="T75">
        <v>1</v>
      </c>
      <c r="U75">
        <v>1</v>
      </c>
      <c r="V75">
        <v>1</v>
      </c>
      <c r="W75" s="20">
        <v>1</v>
      </c>
      <c r="X75" s="22">
        <v>1</v>
      </c>
      <c r="Y75">
        <v>0</v>
      </c>
      <c r="Z75">
        <v>0</v>
      </c>
      <c r="AA75">
        <v>0</v>
      </c>
      <c r="AB75" s="20">
        <v>1</v>
      </c>
      <c r="AC75" s="22">
        <v>1</v>
      </c>
      <c r="AD75">
        <v>1</v>
      </c>
      <c r="AE75">
        <v>1</v>
      </c>
      <c r="AF75">
        <v>1</v>
      </c>
      <c r="AG75" s="20">
        <v>1</v>
      </c>
      <c r="AH75" s="21">
        <v>1</v>
      </c>
      <c r="AI75" s="21">
        <v>1</v>
      </c>
      <c r="AJ75" s="21">
        <v>1</v>
      </c>
      <c r="AK75" s="21">
        <v>1</v>
      </c>
      <c r="AL75" s="22">
        <v>1</v>
      </c>
      <c r="AM75" s="20">
        <v>1</v>
      </c>
      <c r="AN75" s="21">
        <v>1</v>
      </c>
      <c r="AO75" s="21">
        <v>1</v>
      </c>
      <c r="AP75" s="22">
        <v>1</v>
      </c>
      <c r="AQ75" s="15">
        <f>SUM(B75:AP75)</f>
        <v>32</v>
      </c>
    </row>
    <row r="76" spans="1:43" x14ac:dyDescent="0.2">
      <c r="A76" s="5" t="s">
        <v>90</v>
      </c>
      <c r="B76" s="20">
        <v>1</v>
      </c>
      <c r="C76">
        <v>1</v>
      </c>
      <c r="D76">
        <v>1</v>
      </c>
      <c r="E76" s="20">
        <v>1</v>
      </c>
      <c r="F76">
        <v>1</v>
      </c>
      <c r="G76">
        <v>1</v>
      </c>
      <c r="H76" s="27">
        <v>1</v>
      </c>
      <c r="I76" s="4">
        <v>1</v>
      </c>
      <c r="J76" s="4">
        <v>0</v>
      </c>
      <c r="K76" s="20">
        <v>0</v>
      </c>
      <c r="L76">
        <v>0</v>
      </c>
      <c r="M76" s="20">
        <v>1</v>
      </c>
      <c r="N76" s="21">
        <v>1</v>
      </c>
      <c r="O76" s="21">
        <v>1</v>
      </c>
      <c r="P76" s="20">
        <v>0</v>
      </c>
      <c r="Q76" s="21">
        <v>1</v>
      </c>
      <c r="R76" s="20">
        <v>0</v>
      </c>
      <c r="S76" s="22">
        <v>0</v>
      </c>
      <c r="T76">
        <v>1</v>
      </c>
      <c r="U76">
        <v>1</v>
      </c>
      <c r="V76">
        <v>0</v>
      </c>
      <c r="W76" s="20">
        <v>1</v>
      </c>
      <c r="X76" s="22">
        <v>1</v>
      </c>
      <c r="Y76">
        <v>1</v>
      </c>
      <c r="Z76">
        <v>0</v>
      </c>
      <c r="AA76">
        <v>0</v>
      </c>
      <c r="AB76" s="20">
        <v>1</v>
      </c>
      <c r="AC76" s="22">
        <v>1</v>
      </c>
      <c r="AD76">
        <v>1</v>
      </c>
      <c r="AE76">
        <v>1</v>
      </c>
      <c r="AF76">
        <v>1</v>
      </c>
      <c r="AG76" s="20">
        <v>1</v>
      </c>
      <c r="AH76" s="21">
        <v>1</v>
      </c>
      <c r="AI76" s="21">
        <v>1</v>
      </c>
      <c r="AJ76" s="21">
        <v>1</v>
      </c>
      <c r="AK76" s="21">
        <v>1</v>
      </c>
      <c r="AL76" s="22">
        <v>1</v>
      </c>
      <c r="AM76" s="20">
        <v>1</v>
      </c>
      <c r="AN76" s="21">
        <v>1</v>
      </c>
      <c r="AO76" s="21">
        <v>1</v>
      </c>
      <c r="AP76" s="22">
        <v>1</v>
      </c>
      <c r="AQ76" s="15">
        <f>SUM(B76:AP76)</f>
        <v>32</v>
      </c>
    </row>
    <row r="77" spans="1:43" x14ac:dyDescent="0.2">
      <c r="A77" s="5" t="s">
        <v>91</v>
      </c>
      <c r="B77" s="20">
        <v>1</v>
      </c>
      <c r="C77">
        <v>1</v>
      </c>
      <c r="D77">
        <v>1</v>
      </c>
      <c r="E77" s="20">
        <v>1</v>
      </c>
      <c r="F77">
        <v>0</v>
      </c>
      <c r="G77">
        <v>1</v>
      </c>
      <c r="H77" s="27">
        <v>1</v>
      </c>
      <c r="I77" s="4">
        <v>1</v>
      </c>
      <c r="J77" s="4">
        <v>0</v>
      </c>
      <c r="K77" s="20">
        <v>1</v>
      </c>
      <c r="L77">
        <v>0</v>
      </c>
      <c r="M77" s="20">
        <v>1</v>
      </c>
      <c r="N77" s="21">
        <v>1</v>
      </c>
      <c r="O77" s="21">
        <v>1</v>
      </c>
      <c r="P77" s="20">
        <v>0</v>
      </c>
      <c r="Q77" s="21">
        <v>1</v>
      </c>
      <c r="R77" s="20">
        <v>0</v>
      </c>
      <c r="S77" s="22">
        <v>0</v>
      </c>
      <c r="T77">
        <v>1</v>
      </c>
      <c r="U77">
        <v>1</v>
      </c>
      <c r="V77">
        <v>1</v>
      </c>
      <c r="W77" s="20">
        <v>1</v>
      </c>
      <c r="X77" s="22">
        <v>1</v>
      </c>
      <c r="Y77">
        <v>0</v>
      </c>
      <c r="Z77">
        <v>0</v>
      </c>
      <c r="AA77">
        <v>0</v>
      </c>
      <c r="AB77" s="20">
        <v>1</v>
      </c>
      <c r="AC77" s="22">
        <v>1</v>
      </c>
      <c r="AD77">
        <v>1</v>
      </c>
      <c r="AE77">
        <v>1</v>
      </c>
      <c r="AF77">
        <v>1</v>
      </c>
      <c r="AG77" s="20">
        <v>1</v>
      </c>
      <c r="AH77" s="21">
        <v>1</v>
      </c>
      <c r="AI77" s="21">
        <v>1</v>
      </c>
      <c r="AJ77" s="21">
        <v>1</v>
      </c>
      <c r="AK77" s="21">
        <v>1</v>
      </c>
      <c r="AL77" s="22">
        <v>1</v>
      </c>
      <c r="AM77" s="20">
        <v>1</v>
      </c>
      <c r="AN77" s="21">
        <v>1</v>
      </c>
      <c r="AO77" s="21">
        <v>1</v>
      </c>
      <c r="AP77" s="22">
        <v>1</v>
      </c>
      <c r="AQ77" s="15">
        <f>SUM(B77:AP77)</f>
        <v>32</v>
      </c>
    </row>
    <row r="78" spans="1:43" x14ac:dyDescent="0.2">
      <c r="A78" s="5" t="s">
        <v>92</v>
      </c>
      <c r="B78" s="20">
        <v>1</v>
      </c>
      <c r="C78">
        <v>1</v>
      </c>
      <c r="D78">
        <v>1</v>
      </c>
      <c r="E78" s="20">
        <v>0</v>
      </c>
      <c r="F78">
        <v>1</v>
      </c>
      <c r="G78">
        <v>1</v>
      </c>
      <c r="H78" s="27">
        <v>1</v>
      </c>
      <c r="I78" s="4">
        <v>1</v>
      </c>
      <c r="J78" s="4">
        <v>1</v>
      </c>
      <c r="K78" s="20">
        <v>0</v>
      </c>
      <c r="L78">
        <v>0</v>
      </c>
      <c r="M78" s="20">
        <v>1</v>
      </c>
      <c r="N78" s="21">
        <v>1</v>
      </c>
      <c r="O78" s="21">
        <v>1</v>
      </c>
      <c r="P78" s="20">
        <v>0</v>
      </c>
      <c r="Q78" s="21">
        <v>1</v>
      </c>
      <c r="R78" s="20">
        <v>0</v>
      </c>
      <c r="S78" s="22">
        <v>0</v>
      </c>
      <c r="T78">
        <v>1</v>
      </c>
      <c r="U78">
        <v>1</v>
      </c>
      <c r="V78">
        <v>1</v>
      </c>
      <c r="W78" s="20">
        <v>1</v>
      </c>
      <c r="X78" s="22">
        <v>1</v>
      </c>
      <c r="Y78">
        <v>1</v>
      </c>
      <c r="Z78">
        <v>1</v>
      </c>
      <c r="AA78">
        <v>1</v>
      </c>
      <c r="AB78" s="20">
        <v>1</v>
      </c>
      <c r="AC78" s="22">
        <v>1</v>
      </c>
      <c r="AD78">
        <v>0</v>
      </c>
      <c r="AE78">
        <v>1</v>
      </c>
      <c r="AF78">
        <v>0</v>
      </c>
      <c r="AG78" s="20">
        <v>1</v>
      </c>
      <c r="AH78" s="21">
        <v>1</v>
      </c>
      <c r="AI78" s="21">
        <v>1</v>
      </c>
      <c r="AJ78" s="21">
        <v>1</v>
      </c>
      <c r="AK78" s="21">
        <v>1</v>
      </c>
      <c r="AL78" s="22">
        <v>1</v>
      </c>
      <c r="AM78" s="20">
        <v>1</v>
      </c>
      <c r="AN78" s="21">
        <v>1</v>
      </c>
      <c r="AO78" s="21">
        <v>1</v>
      </c>
      <c r="AP78" s="22">
        <v>1</v>
      </c>
      <c r="AQ78" s="15">
        <f>SUM(B78:AP78)</f>
        <v>33</v>
      </c>
    </row>
    <row r="79" spans="1:43" x14ac:dyDescent="0.2">
      <c r="A79" s="5" t="s">
        <v>93</v>
      </c>
      <c r="B79" s="20">
        <v>1</v>
      </c>
      <c r="C79">
        <v>1</v>
      </c>
      <c r="D79">
        <v>1</v>
      </c>
      <c r="E79" s="20">
        <v>1</v>
      </c>
      <c r="F79">
        <v>1</v>
      </c>
      <c r="G79">
        <v>1</v>
      </c>
      <c r="H79" s="27">
        <v>1</v>
      </c>
      <c r="I79" s="4">
        <v>0</v>
      </c>
      <c r="J79" s="4">
        <v>0</v>
      </c>
      <c r="K79" s="20">
        <v>0</v>
      </c>
      <c r="L79">
        <v>0</v>
      </c>
      <c r="M79" s="20">
        <v>1</v>
      </c>
      <c r="N79" s="21">
        <v>1</v>
      </c>
      <c r="O79" s="21">
        <v>1</v>
      </c>
      <c r="P79" s="20">
        <v>0</v>
      </c>
      <c r="Q79" s="21">
        <v>1</v>
      </c>
      <c r="R79" s="20">
        <v>0</v>
      </c>
      <c r="S79" s="22">
        <v>0</v>
      </c>
      <c r="T79">
        <v>1</v>
      </c>
      <c r="U79">
        <v>1</v>
      </c>
      <c r="V79">
        <v>0</v>
      </c>
      <c r="W79" s="20">
        <v>1</v>
      </c>
      <c r="X79" s="22">
        <v>1</v>
      </c>
      <c r="Y79">
        <v>1</v>
      </c>
      <c r="Z79">
        <v>1</v>
      </c>
      <c r="AA79">
        <v>1</v>
      </c>
      <c r="AB79" s="20">
        <v>1</v>
      </c>
      <c r="AC79" s="22">
        <v>1</v>
      </c>
      <c r="AD79">
        <v>1</v>
      </c>
      <c r="AE79">
        <v>1</v>
      </c>
      <c r="AF79">
        <v>1</v>
      </c>
      <c r="AG79" s="20">
        <v>1</v>
      </c>
      <c r="AH79" s="21">
        <v>1</v>
      </c>
      <c r="AI79" s="21">
        <v>1</v>
      </c>
      <c r="AJ79" s="21">
        <v>1</v>
      </c>
      <c r="AK79" s="21">
        <v>1</v>
      </c>
      <c r="AL79" s="22">
        <v>1</v>
      </c>
      <c r="AM79" s="20">
        <v>1</v>
      </c>
      <c r="AN79" s="21">
        <v>1</v>
      </c>
      <c r="AO79" s="21">
        <v>1</v>
      </c>
      <c r="AP79" s="22">
        <v>1</v>
      </c>
      <c r="AQ79" s="15">
        <f>SUM(B79:AP79)</f>
        <v>33</v>
      </c>
    </row>
    <row r="80" spans="1:43" x14ac:dyDescent="0.2">
      <c r="A80" s="5" t="s">
        <v>94</v>
      </c>
      <c r="B80" s="20">
        <v>1</v>
      </c>
      <c r="C80">
        <v>1</v>
      </c>
      <c r="D80">
        <v>1</v>
      </c>
      <c r="E80" s="20">
        <v>0</v>
      </c>
      <c r="F80">
        <v>1</v>
      </c>
      <c r="G80">
        <v>1</v>
      </c>
      <c r="H80" s="27">
        <v>1</v>
      </c>
      <c r="I80" s="4">
        <v>0</v>
      </c>
      <c r="J80" s="4">
        <v>0</v>
      </c>
      <c r="K80" s="20">
        <v>0</v>
      </c>
      <c r="L80">
        <v>0</v>
      </c>
      <c r="M80" s="20">
        <v>1</v>
      </c>
      <c r="N80" s="21">
        <v>1</v>
      </c>
      <c r="O80" s="21">
        <v>1</v>
      </c>
      <c r="P80" s="20">
        <v>0</v>
      </c>
      <c r="Q80" s="21">
        <v>1</v>
      </c>
      <c r="R80" s="20">
        <v>0</v>
      </c>
      <c r="S80" s="22">
        <v>0</v>
      </c>
      <c r="T80">
        <v>1</v>
      </c>
      <c r="U80">
        <v>1</v>
      </c>
      <c r="V80">
        <v>0</v>
      </c>
      <c r="W80" s="20">
        <v>1</v>
      </c>
      <c r="X80" s="22">
        <v>1</v>
      </c>
      <c r="Y80">
        <v>1</v>
      </c>
      <c r="Z80">
        <v>1</v>
      </c>
      <c r="AA80">
        <v>0</v>
      </c>
      <c r="AB80" s="20">
        <v>1</v>
      </c>
      <c r="AC80" s="22">
        <v>1</v>
      </c>
      <c r="AD80">
        <v>1</v>
      </c>
      <c r="AE80">
        <v>0</v>
      </c>
      <c r="AF80">
        <v>1</v>
      </c>
      <c r="AG80" s="20">
        <v>1</v>
      </c>
      <c r="AH80" s="21">
        <v>1</v>
      </c>
      <c r="AI80" s="21">
        <v>1</v>
      </c>
      <c r="AJ80" s="21">
        <v>1</v>
      </c>
      <c r="AK80" s="21">
        <v>1</v>
      </c>
      <c r="AL80" s="22">
        <v>1</v>
      </c>
      <c r="AM80" s="20">
        <v>1</v>
      </c>
      <c r="AN80" s="21">
        <v>1</v>
      </c>
      <c r="AO80" s="21">
        <v>1</v>
      </c>
      <c r="AP80" s="22">
        <v>1</v>
      </c>
      <c r="AQ80" s="15">
        <f>SUM(B80:AP80)</f>
        <v>30</v>
      </c>
    </row>
    <row r="81" spans="1:43" x14ac:dyDescent="0.2">
      <c r="A81" s="5" t="s">
        <v>95</v>
      </c>
      <c r="B81" s="20">
        <v>1</v>
      </c>
      <c r="C81">
        <v>1</v>
      </c>
      <c r="D81">
        <v>1</v>
      </c>
      <c r="E81" s="20">
        <v>1</v>
      </c>
      <c r="F81">
        <v>1</v>
      </c>
      <c r="G81">
        <v>1</v>
      </c>
      <c r="H81" s="27">
        <v>0</v>
      </c>
      <c r="I81" s="4">
        <v>0</v>
      </c>
      <c r="J81" s="4">
        <v>0</v>
      </c>
      <c r="K81" s="20">
        <v>0</v>
      </c>
      <c r="L81">
        <v>0</v>
      </c>
      <c r="M81" s="20">
        <v>1</v>
      </c>
      <c r="N81" s="21">
        <v>1</v>
      </c>
      <c r="O81" s="21">
        <v>1</v>
      </c>
      <c r="P81" s="20">
        <v>0</v>
      </c>
      <c r="Q81" s="21">
        <v>1</v>
      </c>
      <c r="R81" s="20">
        <v>0</v>
      </c>
      <c r="S81" s="22">
        <v>0</v>
      </c>
      <c r="T81">
        <v>1</v>
      </c>
      <c r="U81">
        <v>1</v>
      </c>
      <c r="V81">
        <v>0</v>
      </c>
      <c r="W81" s="20">
        <v>1</v>
      </c>
      <c r="X81" s="22">
        <v>1</v>
      </c>
      <c r="Y81">
        <v>0</v>
      </c>
      <c r="Z81">
        <v>1</v>
      </c>
      <c r="AA81">
        <v>1</v>
      </c>
      <c r="AB81" s="20">
        <v>1</v>
      </c>
      <c r="AC81" s="22">
        <v>1</v>
      </c>
      <c r="AD81">
        <v>0</v>
      </c>
      <c r="AE81">
        <v>0</v>
      </c>
      <c r="AF81">
        <v>0</v>
      </c>
      <c r="AG81" s="20">
        <v>1</v>
      </c>
      <c r="AH81" s="21">
        <v>1</v>
      </c>
      <c r="AI81" s="21">
        <v>1</v>
      </c>
      <c r="AJ81" s="21">
        <v>1</v>
      </c>
      <c r="AK81" s="21">
        <v>1</v>
      </c>
      <c r="AL81" s="22">
        <v>1</v>
      </c>
      <c r="AM81" s="20">
        <v>1</v>
      </c>
      <c r="AN81" s="21">
        <v>1</v>
      </c>
      <c r="AO81" s="21">
        <v>1</v>
      </c>
      <c r="AP81" s="22">
        <v>1</v>
      </c>
      <c r="AQ81" s="15">
        <f>SUM(B81:AP81)</f>
        <v>28</v>
      </c>
    </row>
    <row r="82" spans="1:43" x14ac:dyDescent="0.2">
      <c r="A82" s="5" t="s">
        <v>96</v>
      </c>
      <c r="B82" s="20">
        <v>1</v>
      </c>
      <c r="C82">
        <v>1</v>
      </c>
      <c r="D82">
        <v>1</v>
      </c>
      <c r="E82" s="20">
        <v>1</v>
      </c>
      <c r="F82">
        <v>1</v>
      </c>
      <c r="G82">
        <v>1</v>
      </c>
      <c r="H82" s="27">
        <v>1</v>
      </c>
      <c r="I82" s="4">
        <v>0</v>
      </c>
      <c r="J82" s="4">
        <v>0</v>
      </c>
      <c r="K82" s="20">
        <v>1</v>
      </c>
      <c r="L82">
        <v>0</v>
      </c>
      <c r="M82" s="20">
        <v>1</v>
      </c>
      <c r="N82" s="21">
        <v>1</v>
      </c>
      <c r="O82" s="21">
        <v>1</v>
      </c>
      <c r="P82" s="20">
        <v>0</v>
      </c>
      <c r="Q82" s="21">
        <v>1</v>
      </c>
      <c r="R82" s="20">
        <v>0</v>
      </c>
      <c r="S82" s="22">
        <v>0</v>
      </c>
      <c r="T82">
        <v>1</v>
      </c>
      <c r="U82">
        <v>1</v>
      </c>
      <c r="V82">
        <v>1</v>
      </c>
      <c r="W82" s="20">
        <v>1</v>
      </c>
      <c r="X82" s="22">
        <v>1</v>
      </c>
      <c r="Y82">
        <v>0</v>
      </c>
      <c r="Z82">
        <v>0</v>
      </c>
      <c r="AA82">
        <v>0</v>
      </c>
      <c r="AB82" s="20">
        <v>1</v>
      </c>
      <c r="AC82" s="22">
        <v>1</v>
      </c>
      <c r="AD82">
        <v>1</v>
      </c>
      <c r="AE82">
        <v>1</v>
      </c>
      <c r="AF82">
        <v>1</v>
      </c>
      <c r="AG82" s="20">
        <v>1</v>
      </c>
      <c r="AH82" s="21">
        <v>1</v>
      </c>
      <c r="AI82" s="21">
        <v>1</v>
      </c>
      <c r="AJ82" s="21">
        <v>1</v>
      </c>
      <c r="AK82" s="21">
        <v>1</v>
      </c>
      <c r="AL82" s="22">
        <v>1</v>
      </c>
      <c r="AM82" s="20">
        <v>1</v>
      </c>
      <c r="AN82" s="21">
        <v>1</v>
      </c>
      <c r="AO82" s="21">
        <v>1</v>
      </c>
      <c r="AP82" s="22">
        <v>1</v>
      </c>
      <c r="AQ82" s="15">
        <f>SUM(B82:AP82)</f>
        <v>32</v>
      </c>
    </row>
    <row r="83" spans="1:43" x14ac:dyDescent="0.2">
      <c r="A83" s="5" t="s">
        <v>97</v>
      </c>
      <c r="B83" s="20">
        <v>1</v>
      </c>
      <c r="C83">
        <v>1</v>
      </c>
      <c r="D83">
        <v>1</v>
      </c>
      <c r="E83" s="20">
        <v>1</v>
      </c>
      <c r="F83">
        <v>1</v>
      </c>
      <c r="G83">
        <v>1</v>
      </c>
      <c r="H83" s="27">
        <v>0</v>
      </c>
      <c r="I83" s="4">
        <v>0</v>
      </c>
      <c r="J83" s="4">
        <v>0</v>
      </c>
      <c r="K83" s="20">
        <v>0</v>
      </c>
      <c r="L83">
        <v>0</v>
      </c>
      <c r="M83" s="20">
        <v>1</v>
      </c>
      <c r="N83" s="21">
        <v>1</v>
      </c>
      <c r="O83" s="21">
        <v>1</v>
      </c>
      <c r="P83" s="20">
        <v>0</v>
      </c>
      <c r="Q83" s="21">
        <v>1</v>
      </c>
      <c r="R83" s="20">
        <v>0</v>
      </c>
      <c r="S83" s="22">
        <v>0</v>
      </c>
      <c r="T83">
        <v>1</v>
      </c>
      <c r="U83">
        <v>1</v>
      </c>
      <c r="V83">
        <v>0</v>
      </c>
      <c r="W83" s="20">
        <v>1</v>
      </c>
      <c r="X83" s="22">
        <v>1</v>
      </c>
      <c r="Y83">
        <v>0</v>
      </c>
      <c r="Z83">
        <v>1</v>
      </c>
      <c r="AA83">
        <v>1</v>
      </c>
      <c r="AB83" s="20">
        <v>1</v>
      </c>
      <c r="AC83" s="22">
        <v>1</v>
      </c>
      <c r="AD83">
        <v>0</v>
      </c>
      <c r="AE83">
        <v>0</v>
      </c>
      <c r="AF83">
        <v>1</v>
      </c>
      <c r="AG83" s="20">
        <v>1</v>
      </c>
      <c r="AH83" s="21">
        <v>1</v>
      </c>
      <c r="AI83" s="21">
        <v>1</v>
      </c>
      <c r="AJ83" s="21">
        <v>1</v>
      </c>
      <c r="AK83" s="21">
        <v>1</v>
      </c>
      <c r="AL83" s="22">
        <v>1</v>
      </c>
      <c r="AM83" s="20">
        <v>0</v>
      </c>
      <c r="AN83" s="21">
        <v>0</v>
      </c>
      <c r="AO83" s="21">
        <v>0</v>
      </c>
      <c r="AP83" s="22">
        <v>0</v>
      </c>
      <c r="AQ83" s="15">
        <f>SUM(B83:AP83)</f>
        <v>25</v>
      </c>
    </row>
    <row r="84" spans="1:43" x14ac:dyDescent="0.2">
      <c r="A84" s="5" t="s">
        <v>98</v>
      </c>
      <c r="B84" s="20">
        <v>1</v>
      </c>
      <c r="C84">
        <v>1</v>
      </c>
      <c r="D84">
        <v>1</v>
      </c>
      <c r="E84" s="20">
        <v>1</v>
      </c>
      <c r="F84">
        <v>1</v>
      </c>
      <c r="G84">
        <v>1</v>
      </c>
      <c r="H84" s="27">
        <v>1</v>
      </c>
      <c r="I84" s="4">
        <v>1</v>
      </c>
      <c r="J84" s="4">
        <v>0</v>
      </c>
      <c r="K84" s="20">
        <v>1</v>
      </c>
      <c r="L84">
        <v>0</v>
      </c>
      <c r="M84" s="20">
        <v>1</v>
      </c>
      <c r="N84" s="21">
        <v>1</v>
      </c>
      <c r="O84" s="21">
        <v>1</v>
      </c>
      <c r="P84" s="20">
        <v>0</v>
      </c>
      <c r="Q84" s="21">
        <v>1</v>
      </c>
      <c r="R84" s="20">
        <v>0</v>
      </c>
      <c r="S84" s="22">
        <v>0</v>
      </c>
      <c r="T84">
        <v>1</v>
      </c>
      <c r="U84">
        <v>1</v>
      </c>
      <c r="V84">
        <v>0</v>
      </c>
      <c r="W84" s="20">
        <v>1</v>
      </c>
      <c r="X84" s="22">
        <v>1</v>
      </c>
      <c r="Y84">
        <v>0</v>
      </c>
      <c r="Z84">
        <v>1</v>
      </c>
      <c r="AA84">
        <v>1</v>
      </c>
      <c r="AB84" s="20">
        <v>1</v>
      </c>
      <c r="AC84" s="22">
        <v>1</v>
      </c>
      <c r="AD84">
        <v>0</v>
      </c>
      <c r="AE84">
        <v>0</v>
      </c>
      <c r="AF84">
        <v>0</v>
      </c>
      <c r="AG84" s="20">
        <v>1</v>
      </c>
      <c r="AH84" s="21">
        <v>1</v>
      </c>
      <c r="AI84" s="21">
        <v>1</v>
      </c>
      <c r="AJ84" s="21">
        <v>1</v>
      </c>
      <c r="AK84" s="21">
        <v>1</v>
      </c>
      <c r="AL84" s="22">
        <v>1</v>
      </c>
      <c r="AM84" s="20">
        <v>1</v>
      </c>
      <c r="AN84" s="21">
        <v>1</v>
      </c>
      <c r="AO84" s="21">
        <v>1</v>
      </c>
      <c r="AP84" s="22">
        <v>1</v>
      </c>
      <c r="AQ84" s="15">
        <f>SUM(B84:AP84)</f>
        <v>31</v>
      </c>
    </row>
    <row r="85" spans="1:43" x14ac:dyDescent="0.2">
      <c r="A85" s="5" t="s">
        <v>99</v>
      </c>
      <c r="B85" s="20">
        <v>1</v>
      </c>
      <c r="C85">
        <v>1</v>
      </c>
      <c r="D85">
        <v>1</v>
      </c>
      <c r="E85" s="20">
        <v>1</v>
      </c>
      <c r="F85">
        <v>1</v>
      </c>
      <c r="G85">
        <v>1</v>
      </c>
      <c r="H85" s="27">
        <v>1</v>
      </c>
      <c r="I85" s="4">
        <v>1</v>
      </c>
      <c r="J85" s="4">
        <v>1</v>
      </c>
      <c r="K85" s="20">
        <v>1</v>
      </c>
      <c r="L85">
        <v>0</v>
      </c>
      <c r="M85" s="20">
        <v>1</v>
      </c>
      <c r="N85" s="21">
        <v>1</v>
      </c>
      <c r="O85" s="21">
        <v>1</v>
      </c>
      <c r="P85" s="20">
        <v>0</v>
      </c>
      <c r="Q85" s="21">
        <v>1</v>
      </c>
      <c r="R85" s="20">
        <v>0</v>
      </c>
      <c r="S85" s="22">
        <v>0</v>
      </c>
      <c r="T85">
        <v>1</v>
      </c>
      <c r="U85">
        <v>1</v>
      </c>
      <c r="V85">
        <v>0</v>
      </c>
      <c r="W85" s="20">
        <v>1</v>
      </c>
      <c r="X85" s="22">
        <v>1</v>
      </c>
      <c r="Y85">
        <v>0</v>
      </c>
      <c r="Z85">
        <v>1</v>
      </c>
      <c r="AA85">
        <v>1</v>
      </c>
      <c r="AB85" s="20">
        <v>1</v>
      </c>
      <c r="AC85" s="22">
        <v>1</v>
      </c>
      <c r="AD85">
        <v>0</v>
      </c>
      <c r="AE85">
        <v>0</v>
      </c>
      <c r="AF85">
        <v>0</v>
      </c>
      <c r="AG85" s="20">
        <v>1</v>
      </c>
      <c r="AH85" s="21">
        <v>1</v>
      </c>
      <c r="AI85" s="21">
        <v>1</v>
      </c>
      <c r="AJ85" s="21">
        <v>1</v>
      </c>
      <c r="AK85" s="21">
        <v>1</v>
      </c>
      <c r="AL85" s="22">
        <v>1</v>
      </c>
      <c r="AM85" s="20">
        <v>1</v>
      </c>
      <c r="AN85" s="21">
        <v>1</v>
      </c>
      <c r="AO85" s="21">
        <v>1</v>
      </c>
      <c r="AP85" s="22">
        <v>1</v>
      </c>
      <c r="AQ85" s="15">
        <f>SUM(B85:AP85)</f>
        <v>32</v>
      </c>
    </row>
    <row r="86" spans="1:43" x14ac:dyDescent="0.2">
      <c r="A86" s="5" t="s">
        <v>100</v>
      </c>
      <c r="B86" s="20">
        <v>1</v>
      </c>
      <c r="C86">
        <v>1</v>
      </c>
      <c r="D86">
        <v>1</v>
      </c>
      <c r="E86" s="20">
        <v>1</v>
      </c>
      <c r="F86">
        <v>1</v>
      </c>
      <c r="G86">
        <v>1</v>
      </c>
      <c r="H86" s="27">
        <v>1</v>
      </c>
      <c r="I86" s="4">
        <v>1</v>
      </c>
      <c r="J86" s="4">
        <v>0</v>
      </c>
      <c r="K86" s="20">
        <v>1</v>
      </c>
      <c r="L86">
        <v>0</v>
      </c>
      <c r="M86" s="20">
        <v>1</v>
      </c>
      <c r="N86" s="21">
        <v>1</v>
      </c>
      <c r="O86" s="21">
        <v>1</v>
      </c>
      <c r="P86" s="20">
        <v>0</v>
      </c>
      <c r="Q86" s="21">
        <v>1</v>
      </c>
      <c r="R86" s="20">
        <v>0</v>
      </c>
      <c r="S86" s="22">
        <v>0</v>
      </c>
      <c r="T86">
        <v>1</v>
      </c>
      <c r="U86">
        <v>1</v>
      </c>
      <c r="V86">
        <v>1</v>
      </c>
      <c r="W86" s="20">
        <v>1</v>
      </c>
      <c r="X86" s="22">
        <v>1</v>
      </c>
      <c r="Y86">
        <v>1</v>
      </c>
      <c r="Z86">
        <v>1</v>
      </c>
      <c r="AA86">
        <v>1</v>
      </c>
      <c r="AB86" s="20">
        <v>1</v>
      </c>
      <c r="AC86" s="22">
        <v>1</v>
      </c>
      <c r="AD86">
        <v>0</v>
      </c>
      <c r="AE86">
        <v>0</v>
      </c>
      <c r="AF86">
        <v>0</v>
      </c>
      <c r="AG86" s="20">
        <v>1</v>
      </c>
      <c r="AH86" s="21">
        <v>1</v>
      </c>
      <c r="AI86" s="21">
        <v>1</v>
      </c>
      <c r="AJ86" s="21">
        <v>1</v>
      </c>
      <c r="AK86" s="21">
        <v>1</v>
      </c>
      <c r="AL86" s="22">
        <v>1</v>
      </c>
      <c r="AM86" s="20">
        <v>1</v>
      </c>
      <c r="AN86" s="21">
        <v>1</v>
      </c>
      <c r="AO86" s="21">
        <v>1</v>
      </c>
      <c r="AP86" s="22">
        <v>1</v>
      </c>
      <c r="AQ86" s="15">
        <f>SUM(B86:AP86)</f>
        <v>33</v>
      </c>
    </row>
    <row r="87" spans="1:43" x14ac:dyDescent="0.2">
      <c r="A87" s="5" t="s">
        <v>101</v>
      </c>
      <c r="B87" s="20">
        <v>1</v>
      </c>
      <c r="C87">
        <v>1</v>
      </c>
      <c r="D87">
        <v>1</v>
      </c>
      <c r="E87" s="20">
        <v>1</v>
      </c>
      <c r="F87">
        <v>1</v>
      </c>
      <c r="G87">
        <v>1</v>
      </c>
      <c r="H87" s="27">
        <v>1</v>
      </c>
      <c r="I87" s="4">
        <v>0</v>
      </c>
      <c r="J87" s="4">
        <v>0</v>
      </c>
      <c r="K87" s="20">
        <v>1</v>
      </c>
      <c r="L87">
        <v>0</v>
      </c>
      <c r="M87" s="20">
        <v>1</v>
      </c>
      <c r="N87" s="21">
        <v>1</v>
      </c>
      <c r="O87" s="21">
        <v>1</v>
      </c>
      <c r="P87" s="20">
        <v>0</v>
      </c>
      <c r="Q87" s="21">
        <v>1</v>
      </c>
      <c r="R87" s="20">
        <v>0</v>
      </c>
      <c r="S87" s="22">
        <v>0</v>
      </c>
      <c r="T87">
        <v>0</v>
      </c>
      <c r="U87">
        <v>0</v>
      </c>
      <c r="V87">
        <v>0</v>
      </c>
      <c r="W87" s="20">
        <v>1</v>
      </c>
      <c r="X87" s="22">
        <v>1</v>
      </c>
      <c r="Y87">
        <v>1</v>
      </c>
      <c r="Z87">
        <v>0</v>
      </c>
      <c r="AA87">
        <v>0</v>
      </c>
      <c r="AB87" s="20">
        <v>1</v>
      </c>
      <c r="AC87" s="22">
        <v>1</v>
      </c>
      <c r="AD87">
        <v>1</v>
      </c>
      <c r="AE87">
        <v>1</v>
      </c>
      <c r="AF87">
        <v>1</v>
      </c>
      <c r="AG87" s="20">
        <v>1</v>
      </c>
      <c r="AH87" s="21">
        <v>1</v>
      </c>
      <c r="AI87" s="21">
        <v>1</v>
      </c>
      <c r="AJ87" s="21">
        <v>1</v>
      </c>
      <c r="AK87" s="21">
        <v>1</v>
      </c>
      <c r="AL87" s="22">
        <v>1</v>
      </c>
      <c r="AM87" s="20">
        <v>1</v>
      </c>
      <c r="AN87" s="21">
        <v>1</v>
      </c>
      <c r="AO87" s="21">
        <v>1</v>
      </c>
      <c r="AP87" s="22">
        <v>1</v>
      </c>
      <c r="AQ87" s="15">
        <f>SUM(B87:AP87)</f>
        <v>30</v>
      </c>
    </row>
    <row r="88" spans="1:43" x14ac:dyDescent="0.2">
      <c r="A88" s="5" t="s">
        <v>102</v>
      </c>
      <c r="B88" s="20">
        <v>1</v>
      </c>
      <c r="C88">
        <v>1</v>
      </c>
      <c r="D88">
        <v>1</v>
      </c>
      <c r="E88" s="20">
        <v>0</v>
      </c>
      <c r="F88">
        <v>1</v>
      </c>
      <c r="G88">
        <v>1</v>
      </c>
      <c r="H88" s="27">
        <v>1</v>
      </c>
      <c r="I88" s="4">
        <v>1</v>
      </c>
      <c r="J88" s="4">
        <v>0</v>
      </c>
      <c r="K88" s="20">
        <v>0</v>
      </c>
      <c r="L88">
        <v>0</v>
      </c>
      <c r="M88" s="20">
        <v>1</v>
      </c>
      <c r="N88" s="21">
        <v>1</v>
      </c>
      <c r="O88" s="21">
        <v>1</v>
      </c>
      <c r="P88" s="20">
        <v>0</v>
      </c>
      <c r="Q88" s="21">
        <v>1</v>
      </c>
      <c r="R88" s="20">
        <v>0</v>
      </c>
      <c r="S88" s="22">
        <v>0</v>
      </c>
      <c r="T88">
        <v>1</v>
      </c>
      <c r="U88">
        <v>1</v>
      </c>
      <c r="V88">
        <v>0</v>
      </c>
      <c r="W88" s="20">
        <v>1</v>
      </c>
      <c r="X88" s="22">
        <v>1</v>
      </c>
      <c r="Y88">
        <v>0</v>
      </c>
      <c r="Z88">
        <v>0</v>
      </c>
      <c r="AA88">
        <v>0</v>
      </c>
      <c r="AB88" s="20">
        <v>1</v>
      </c>
      <c r="AC88" s="22">
        <v>1</v>
      </c>
      <c r="AD88">
        <v>0</v>
      </c>
      <c r="AE88">
        <v>1</v>
      </c>
      <c r="AF88">
        <v>1</v>
      </c>
      <c r="AG88" s="20">
        <v>1</v>
      </c>
      <c r="AH88" s="21">
        <v>1</v>
      </c>
      <c r="AI88" s="21">
        <v>1</v>
      </c>
      <c r="AJ88" s="21">
        <v>1</v>
      </c>
      <c r="AK88" s="21">
        <v>1</v>
      </c>
      <c r="AL88" s="22">
        <v>1</v>
      </c>
      <c r="AM88" s="20">
        <v>1</v>
      </c>
      <c r="AN88" s="21">
        <v>1</v>
      </c>
      <c r="AO88" s="21">
        <v>1</v>
      </c>
      <c r="AP88" s="22">
        <v>1</v>
      </c>
      <c r="AQ88" s="15">
        <f>SUM(B88:AP88)</f>
        <v>29</v>
      </c>
    </row>
    <row r="89" spans="1:43" x14ac:dyDescent="0.2">
      <c r="A89" s="5" t="s">
        <v>103</v>
      </c>
      <c r="B89" s="20">
        <v>1</v>
      </c>
      <c r="C89">
        <v>1</v>
      </c>
      <c r="D89">
        <v>1</v>
      </c>
      <c r="E89" s="20">
        <v>0</v>
      </c>
      <c r="F89">
        <v>1</v>
      </c>
      <c r="G89">
        <v>1</v>
      </c>
      <c r="H89" s="27">
        <v>1</v>
      </c>
      <c r="I89" s="4">
        <v>0</v>
      </c>
      <c r="J89" s="4">
        <v>0</v>
      </c>
      <c r="K89" s="20">
        <v>1</v>
      </c>
      <c r="L89">
        <v>0</v>
      </c>
      <c r="M89" s="20">
        <v>1</v>
      </c>
      <c r="N89" s="21">
        <v>1</v>
      </c>
      <c r="O89" s="21">
        <v>1</v>
      </c>
      <c r="P89" s="20">
        <v>0</v>
      </c>
      <c r="Q89" s="21">
        <v>1</v>
      </c>
      <c r="R89" s="20">
        <v>0</v>
      </c>
      <c r="S89" s="22">
        <v>0</v>
      </c>
      <c r="T89">
        <v>1</v>
      </c>
      <c r="U89">
        <v>1</v>
      </c>
      <c r="V89">
        <v>1</v>
      </c>
      <c r="W89" s="20">
        <v>1</v>
      </c>
      <c r="X89" s="22">
        <v>1</v>
      </c>
      <c r="Y89">
        <v>0</v>
      </c>
      <c r="Z89">
        <v>0</v>
      </c>
      <c r="AA89">
        <v>0</v>
      </c>
      <c r="AB89" s="20">
        <v>1</v>
      </c>
      <c r="AC89" s="22">
        <v>1</v>
      </c>
      <c r="AD89">
        <v>1</v>
      </c>
      <c r="AE89">
        <v>1</v>
      </c>
      <c r="AF89">
        <v>1</v>
      </c>
      <c r="AG89" s="20">
        <v>1</v>
      </c>
      <c r="AH89" s="21">
        <v>1</v>
      </c>
      <c r="AI89" s="21">
        <v>1</v>
      </c>
      <c r="AJ89" s="21">
        <v>1</v>
      </c>
      <c r="AK89" s="21">
        <v>1</v>
      </c>
      <c r="AL89" s="22">
        <v>1</v>
      </c>
      <c r="AM89" s="20">
        <v>1</v>
      </c>
      <c r="AN89" s="21">
        <v>1</v>
      </c>
      <c r="AO89" s="21">
        <v>1</v>
      </c>
      <c r="AP89" s="22">
        <v>1</v>
      </c>
      <c r="AQ89" s="15">
        <f>SUM(B89:AP89)</f>
        <v>31</v>
      </c>
    </row>
    <row r="90" spans="1:43" x14ac:dyDescent="0.2">
      <c r="A90" s="5" t="s">
        <v>104</v>
      </c>
      <c r="B90" s="20">
        <v>1</v>
      </c>
      <c r="C90">
        <v>1</v>
      </c>
      <c r="D90">
        <v>1</v>
      </c>
      <c r="E90" s="20">
        <v>1</v>
      </c>
      <c r="F90">
        <v>1</v>
      </c>
      <c r="G90">
        <v>1</v>
      </c>
      <c r="H90" s="27">
        <v>1</v>
      </c>
      <c r="I90" s="4">
        <v>1</v>
      </c>
      <c r="J90" s="4">
        <v>1</v>
      </c>
      <c r="K90" s="20">
        <v>1</v>
      </c>
      <c r="L90">
        <v>0</v>
      </c>
      <c r="M90" s="20">
        <v>1</v>
      </c>
      <c r="N90" s="21">
        <v>1</v>
      </c>
      <c r="O90" s="21">
        <v>1</v>
      </c>
      <c r="P90" s="20">
        <v>0</v>
      </c>
      <c r="Q90" s="21">
        <v>1</v>
      </c>
      <c r="R90" s="20">
        <v>0</v>
      </c>
      <c r="S90" s="22">
        <v>0</v>
      </c>
      <c r="T90">
        <v>1</v>
      </c>
      <c r="U90">
        <v>1</v>
      </c>
      <c r="V90">
        <v>0</v>
      </c>
      <c r="W90" s="20">
        <v>1</v>
      </c>
      <c r="X90" s="22">
        <v>1</v>
      </c>
      <c r="Y90">
        <v>0</v>
      </c>
      <c r="Z90">
        <v>1</v>
      </c>
      <c r="AA90">
        <v>1</v>
      </c>
      <c r="AB90" s="20">
        <v>1</v>
      </c>
      <c r="AC90" s="22">
        <v>1</v>
      </c>
      <c r="AD90">
        <v>1</v>
      </c>
      <c r="AE90">
        <v>0</v>
      </c>
      <c r="AF90">
        <v>0</v>
      </c>
      <c r="AG90" s="20">
        <v>1</v>
      </c>
      <c r="AH90" s="21">
        <v>1</v>
      </c>
      <c r="AI90" s="21">
        <v>1</v>
      </c>
      <c r="AJ90" s="21">
        <v>1</v>
      </c>
      <c r="AK90" s="21">
        <v>1</v>
      </c>
      <c r="AL90" s="22">
        <v>1</v>
      </c>
      <c r="AM90" s="20">
        <v>1</v>
      </c>
      <c r="AN90" s="21">
        <v>1</v>
      </c>
      <c r="AO90" s="21">
        <v>1</v>
      </c>
      <c r="AP90" s="22">
        <v>1</v>
      </c>
      <c r="AQ90" s="15">
        <f>SUM(B90:AP90)</f>
        <v>33</v>
      </c>
    </row>
    <row r="91" spans="1:43" x14ac:dyDescent="0.2">
      <c r="A91" s="5" t="s">
        <v>105</v>
      </c>
      <c r="B91" s="20">
        <v>1</v>
      </c>
      <c r="C91">
        <v>1</v>
      </c>
      <c r="D91">
        <v>1</v>
      </c>
      <c r="E91" s="20">
        <v>1</v>
      </c>
      <c r="F91">
        <v>1</v>
      </c>
      <c r="G91">
        <v>1</v>
      </c>
      <c r="H91" s="27">
        <v>1</v>
      </c>
      <c r="I91" s="4">
        <v>0</v>
      </c>
      <c r="J91" s="4">
        <v>0</v>
      </c>
      <c r="K91" s="20">
        <v>0</v>
      </c>
      <c r="L91">
        <v>0</v>
      </c>
      <c r="M91" s="20">
        <v>1</v>
      </c>
      <c r="N91" s="21">
        <v>1</v>
      </c>
      <c r="O91" s="21">
        <v>1</v>
      </c>
      <c r="P91" s="20">
        <v>0</v>
      </c>
      <c r="Q91" s="21">
        <v>1</v>
      </c>
      <c r="R91" s="20">
        <v>0</v>
      </c>
      <c r="S91" s="22">
        <v>0</v>
      </c>
      <c r="T91">
        <v>1</v>
      </c>
      <c r="U91">
        <v>1</v>
      </c>
      <c r="V91">
        <v>1</v>
      </c>
      <c r="W91" s="20">
        <v>1</v>
      </c>
      <c r="X91" s="22">
        <v>1</v>
      </c>
      <c r="Y91">
        <v>0</v>
      </c>
      <c r="Z91">
        <v>0</v>
      </c>
      <c r="AA91">
        <v>1</v>
      </c>
      <c r="AB91" s="20">
        <v>1</v>
      </c>
      <c r="AC91" s="22">
        <v>1</v>
      </c>
      <c r="AD91">
        <v>1</v>
      </c>
      <c r="AE91">
        <v>0</v>
      </c>
      <c r="AF91">
        <v>1</v>
      </c>
      <c r="AG91" s="20">
        <v>1</v>
      </c>
      <c r="AH91" s="21">
        <v>1</v>
      </c>
      <c r="AI91" s="21">
        <v>1</v>
      </c>
      <c r="AJ91" s="21">
        <v>1</v>
      </c>
      <c r="AK91" s="21">
        <v>1</v>
      </c>
      <c r="AL91" s="22">
        <v>1</v>
      </c>
      <c r="AM91" s="20">
        <v>1</v>
      </c>
      <c r="AN91" s="21">
        <v>1</v>
      </c>
      <c r="AO91" s="21">
        <v>1</v>
      </c>
      <c r="AP91" s="22">
        <v>1</v>
      </c>
      <c r="AQ91" s="15">
        <f>SUM(B91:AP91)</f>
        <v>31</v>
      </c>
    </row>
    <row r="92" spans="1:43" x14ac:dyDescent="0.2">
      <c r="A92" s="5" t="s">
        <v>106</v>
      </c>
      <c r="B92" s="20">
        <v>1</v>
      </c>
      <c r="C92">
        <v>1</v>
      </c>
      <c r="D92">
        <v>1</v>
      </c>
      <c r="E92" s="20">
        <v>1</v>
      </c>
      <c r="F92">
        <v>1</v>
      </c>
      <c r="G92">
        <v>1</v>
      </c>
      <c r="H92" s="27">
        <v>1</v>
      </c>
      <c r="I92" s="4">
        <v>0</v>
      </c>
      <c r="J92" s="4">
        <v>0</v>
      </c>
      <c r="K92" s="20">
        <v>1</v>
      </c>
      <c r="L92">
        <v>0</v>
      </c>
      <c r="M92" s="20">
        <v>1</v>
      </c>
      <c r="N92" s="21">
        <v>1</v>
      </c>
      <c r="O92" s="21">
        <v>1</v>
      </c>
      <c r="P92" s="20">
        <v>0</v>
      </c>
      <c r="Q92" s="21">
        <v>1</v>
      </c>
      <c r="R92" s="20">
        <v>0</v>
      </c>
      <c r="S92" s="22">
        <v>0</v>
      </c>
      <c r="T92">
        <v>1</v>
      </c>
      <c r="U92">
        <v>1</v>
      </c>
      <c r="V92">
        <v>0</v>
      </c>
      <c r="W92" s="20">
        <v>1</v>
      </c>
      <c r="X92" s="22">
        <v>1</v>
      </c>
      <c r="Y92">
        <v>0</v>
      </c>
      <c r="Z92">
        <v>0</v>
      </c>
      <c r="AA92">
        <v>0</v>
      </c>
      <c r="AB92" s="20">
        <v>1</v>
      </c>
      <c r="AC92" s="22">
        <v>1</v>
      </c>
      <c r="AD92">
        <v>1</v>
      </c>
      <c r="AE92">
        <v>1</v>
      </c>
      <c r="AF92">
        <v>1</v>
      </c>
      <c r="AG92" s="20">
        <v>1</v>
      </c>
      <c r="AH92" s="21">
        <v>1</v>
      </c>
      <c r="AI92" s="21">
        <v>1</v>
      </c>
      <c r="AJ92" s="21">
        <v>1</v>
      </c>
      <c r="AK92" s="21">
        <v>1</v>
      </c>
      <c r="AL92" s="22">
        <v>1</v>
      </c>
      <c r="AM92" s="20">
        <v>1</v>
      </c>
      <c r="AN92" s="21">
        <v>1</v>
      </c>
      <c r="AO92" s="21">
        <v>1</v>
      </c>
      <c r="AP92" s="22">
        <v>1</v>
      </c>
      <c r="AQ92" s="15">
        <f>SUM(B92:AP92)</f>
        <v>31</v>
      </c>
    </row>
    <row r="93" spans="1:43" x14ac:dyDescent="0.2">
      <c r="A93" s="5" t="s">
        <v>107</v>
      </c>
      <c r="B93" s="20">
        <v>1</v>
      </c>
      <c r="C93">
        <v>1</v>
      </c>
      <c r="D93">
        <v>1</v>
      </c>
      <c r="E93" s="20">
        <v>1</v>
      </c>
      <c r="F93">
        <v>1</v>
      </c>
      <c r="G93">
        <v>1</v>
      </c>
      <c r="H93" s="27">
        <v>0</v>
      </c>
      <c r="I93" s="4">
        <v>0</v>
      </c>
      <c r="J93" s="4">
        <v>0</v>
      </c>
      <c r="K93" s="20">
        <v>0</v>
      </c>
      <c r="L93">
        <v>0</v>
      </c>
      <c r="M93" s="20">
        <v>1</v>
      </c>
      <c r="N93" s="21">
        <v>1</v>
      </c>
      <c r="O93" s="21">
        <v>1</v>
      </c>
      <c r="P93" s="20">
        <v>0</v>
      </c>
      <c r="Q93" s="21">
        <v>1</v>
      </c>
      <c r="R93" s="20">
        <v>0</v>
      </c>
      <c r="S93" s="22">
        <v>0</v>
      </c>
      <c r="T93">
        <v>1</v>
      </c>
      <c r="U93">
        <v>1</v>
      </c>
      <c r="V93">
        <v>0</v>
      </c>
      <c r="W93" s="20">
        <v>1</v>
      </c>
      <c r="X93" s="22">
        <v>1</v>
      </c>
      <c r="Y93">
        <v>1</v>
      </c>
      <c r="Z93">
        <v>1</v>
      </c>
      <c r="AA93">
        <v>0</v>
      </c>
      <c r="AB93" s="20">
        <v>1</v>
      </c>
      <c r="AC93" s="22">
        <v>1</v>
      </c>
      <c r="AD93">
        <v>0</v>
      </c>
      <c r="AE93">
        <v>1</v>
      </c>
      <c r="AF93">
        <v>1</v>
      </c>
      <c r="AG93" s="20">
        <v>1</v>
      </c>
      <c r="AH93" s="21">
        <v>1</v>
      </c>
      <c r="AI93" s="21">
        <v>1</v>
      </c>
      <c r="AJ93" s="21">
        <v>1</v>
      </c>
      <c r="AK93" s="21">
        <v>1</v>
      </c>
      <c r="AL93" s="22">
        <v>1</v>
      </c>
      <c r="AM93" s="20">
        <v>1</v>
      </c>
      <c r="AN93" s="21">
        <v>1</v>
      </c>
      <c r="AO93" s="21">
        <v>1</v>
      </c>
      <c r="AP93" s="22">
        <v>1</v>
      </c>
      <c r="AQ93" s="15">
        <f>SUM(B93:AP93)</f>
        <v>30</v>
      </c>
    </row>
    <row r="94" spans="1:43" x14ac:dyDescent="0.2">
      <c r="A94" s="5" t="s">
        <v>108</v>
      </c>
      <c r="B94" s="20">
        <v>1</v>
      </c>
      <c r="C94">
        <v>1</v>
      </c>
      <c r="D94">
        <v>1</v>
      </c>
      <c r="E94" s="20">
        <v>1</v>
      </c>
      <c r="F94">
        <v>1</v>
      </c>
      <c r="G94">
        <v>1</v>
      </c>
      <c r="H94" s="27">
        <v>1</v>
      </c>
      <c r="I94" s="4">
        <v>0</v>
      </c>
      <c r="J94" s="4">
        <v>0</v>
      </c>
      <c r="K94" s="20">
        <v>0</v>
      </c>
      <c r="L94">
        <v>0</v>
      </c>
      <c r="M94" s="20">
        <v>1</v>
      </c>
      <c r="N94" s="21">
        <v>1</v>
      </c>
      <c r="O94" s="21">
        <v>1</v>
      </c>
      <c r="P94" s="20">
        <v>0</v>
      </c>
      <c r="Q94" s="21">
        <v>1</v>
      </c>
      <c r="R94" s="20">
        <v>0</v>
      </c>
      <c r="S94" s="22">
        <v>0</v>
      </c>
      <c r="T94">
        <v>1</v>
      </c>
      <c r="U94">
        <v>1</v>
      </c>
      <c r="V94">
        <v>1</v>
      </c>
      <c r="W94" s="20">
        <v>0</v>
      </c>
      <c r="X94" s="22">
        <v>0</v>
      </c>
      <c r="Y94">
        <v>0</v>
      </c>
      <c r="Z94">
        <v>0</v>
      </c>
      <c r="AA94">
        <v>0</v>
      </c>
      <c r="AB94" s="20">
        <v>1</v>
      </c>
      <c r="AC94" s="22">
        <v>1</v>
      </c>
      <c r="AD94">
        <v>1</v>
      </c>
      <c r="AE94">
        <v>1</v>
      </c>
      <c r="AF94">
        <v>1</v>
      </c>
      <c r="AG94" s="20">
        <v>1</v>
      </c>
      <c r="AH94" s="21">
        <v>1</v>
      </c>
      <c r="AI94" s="21">
        <v>1</v>
      </c>
      <c r="AJ94" s="21">
        <v>1</v>
      </c>
      <c r="AK94" s="21">
        <v>1</v>
      </c>
      <c r="AL94" s="22">
        <v>1</v>
      </c>
      <c r="AM94" s="20">
        <v>1</v>
      </c>
      <c r="AN94" s="21">
        <v>1</v>
      </c>
      <c r="AO94" s="21">
        <v>1</v>
      </c>
      <c r="AP94" s="22">
        <v>1</v>
      </c>
      <c r="AQ94" s="15">
        <f>SUM(B94:AP94)</f>
        <v>29</v>
      </c>
    </row>
    <row r="95" spans="1:43" x14ac:dyDescent="0.2">
      <c r="A95" s="5" t="s">
        <v>109</v>
      </c>
      <c r="B95" s="20">
        <v>1</v>
      </c>
      <c r="C95">
        <v>1</v>
      </c>
      <c r="D95">
        <v>1</v>
      </c>
      <c r="E95" s="20">
        <v>1</v>
      </c>
      <c r="F95">
        <v>1</v>
      </c>
      <c r="G95">
        <v>1</v>
      </c>
      <c r="H95" s="27">
        <v>1</v>
      </c>
      <c r="I95" s="4">
        <v>0</v>
      </c>
      <c r="J95" s="4">
        <v>0</v>
      </c>
      <c r="K95" s="20">
        <v>0</v>
      </c>
      <c r="L95">
        <v>0</v>
      </c>
      <c r="M95" s="20">
        <v>1</v>
      </c>
      <c r="N95" s="21">
        <v>1</v>
      </c>
      <c r="O95" s="21">
        <v>1</v>
      </c>
      <c r="P95" s="20">
        <v>0</v>
      </c>
      <c r="Q95" s="21">
        <v>1</v>
      </c>
      <c r="R95" s="20">
        <v>0</v>
      </c>
      <c r="S95" s="22">
        <v>0</v>
      </c>
      <c r="T95">
        <v>1</v>
      </c>
      <c r="U95">
        <v>1</v>
      </c>
      <c r="V95">
        <v>1</v>
      </c>
      <c r="W95" s="20">
        <v>1</v>
      </c>
      <c r="X95" s="22">
        <v>1</v>
      </c>
      <c r="Y95">
        <v>1</v>
      </c>
      <c r="Z95">
        <v>0</v>
      </c>
      <c r="AA95">
        <v>0</v>
      </c>
      <c r="AB95" s="20">
        <v>1</v>
      </c>
      <c r="AC95" s="22">
        <v>1</v>
      </c>
      <c r="AD95">
        <v>1</v>
      </c>
      <c r="AE95">
        <v>1</v>
      </c>
      <c r="AF95">
        <v>1</v>
      </c>
      <c r="AG95" s="20">
        <v>1</v>
      </c>
      <c r="AH95" s="21">
        <v>1</v>
      </c>
      <c r="AI95" s="21">
        <v>1</v>
      </c>
      <c r="AJ95" s="21">
        <v>1</v>
      </c>
      <c r="AK95" s="21">
        <v>1</v>
      </c>
      <c r="AL95" s="22">
        <v>1</v>
      </c>
      <c r="AM95" s="20">
        <v>1</v>
      </c>
      <c r="AN95" s="21">
        <v>1</v>
      </c>
      <c r="AO95" s="21">
        <v>1</v>
      </c>
      <c r="AP95" s="22">
        <v>1</v>
      </c>
      <c r="AQ95" s="15">
        <f>SUM(B95:AP95)</f>
        <v>32</v>
      </c>
    </row>
    <row r="96" spans="1:43" x14ac:dyDescent="0.2">
      <c r="A96" s="5" t="s">
        <v>110</v>
      </c>
      <c r="B96" s="20">
        <v>1</v>
      </c>
      <c r="C96">
        <v>1</v>
      </c>
      <c r="D96">
        <v>1</v>
      </c>
      <c r="E96" s="20">
        <v>1</v>
      </c>
      <c r="F96">
        <v>1</v>
      </c>
      <c r="G96">
        <v>1</v>
      </c>
      <c r="H96" s="27">
        <v>0</v>
      </c>
      <c r="I96" s="4">
        <v>0</v>
      </c>
      <c r="J96" s="4">
        <v>0</v>
      </c>
      <c r="K96" s="20">
        <v>0</v>
      </c>
      <c r="L96">
        <v>0</v>
      </c>
      <c r="M96" s="20">
        <v>1</v>
      </c>
      <c r="N96" s="21">
        <v>1</v>
      </c>
      <c r="O96" s="21">
        <v>1</v>
      </c>
      <c r="P96" s="20">
        <v>0</v>
      </c>
      <c r="Q96" s="21">
        <v>1</v>
      </c>
      <c r="R96" s="20">
        <v>0</v>
      </c>
      <c r="S96" s="22">
        <v>0</v>
      </c>
      <c r="T96">
        <v>1</v>
      </c>
      <c r="U96">
        <v>1</v>
      </c>
      <c r="V96">
        <v>1</v>
      </c>
      <c r="W96" s="20">
        <v>1</v>
      </c>
      <c r="X96" s="22">
        <v>1</v>
      </c>
      <c r="Y96">
        <v>0</v>
      </c>
      <c r="Z96">
        <v>0</v>
      </c>
      <c r="AA96">
        <v>0</v>
      </c>
      <c r="AB96" s="20">
        <v>1</v>
      </c>
      <c r="AC96" s="22">
        <v>1</v>
      </c>
      <c r="AD96">
        <v>1</v>
      </c>
      <c r="AE96">
        <v>1</v>
      </c>
      <c r="AF96">
        <v>1</v>
      </c>
      <c r="AG96" s="20">
        <v>1</v>
      </c>
      <c r="AH96" s="21">
        <v>1</v>
      </c>
      <c r="AI96" s="21">
        <v>1</v>
      </c>
      <c r="AJ96" s="21">
        <v>1</v>
      </c>
      <c r="AK96" s="21">
        <v>1</v>
      </c>
      <c r="AL96" s="22">
        <v>1</v>
      </c>
      <c r="AM96" s="20">
        <v>1</v>
      </c>
      <c r="AN96" s="21">
        <v>1</v>
      </c>
      <c r="AO96" s="21">
        <v>1</v>
      </c>
      <c r="AP96" s="22">
        <v>1</v>
      </c>
      <c r="AQ96" s="15">
        <f>SUM(B96:AP96)</f>
        <v>30</v>
      </c>
    </row>
    <row r="97" spans="1:43" x14ac:dyDescent="0.2">
      <c r="A97" s="5" t="s">
        <v>111</v>
      </c>
      <c r="B97" s="20">
        <v>1</v>
      </c>
      <c r="C97">
        <v>1</v>
      </c>
      <c r="D97">
        <v>1</v>
      </c>
      <c r="E97" s="20">
        <v>1</v>
      </c>
      <c r="F97">
        <v>1</v>
      </c>
      <c r="G97">
        <v>1</v>
      </c>
      <c r="H97" s="27">
        <v>1</v>
      </c>
      <c r="I97" s="4">
        <v>0</v>
      </c>
      <c r="J97" s="4">
        <v>0</v>
      </c>
      <c r="K97" s="20">
        <v>0</v>
      </c>
      <c r="L97">
        <v>0</v>
      </c>
      <c r="M97" s="20">
        <v>1</v>
      </c>
      <c r="N97" s="21">
        <v>1</v>
      </c>
      <c r="O97" s="21">
        <v>1</v>
      </c>
      <c r="P97" s="20">
        <v>0</v>
      </c>
      <c r="Q97" s="21">
        <v>1</v>
      </c>
      <c r="R97" s="20">
        <v>0</v>
      </c>
      <c r="S97" s="22">
        <v>0</v>
      </c>
      <c r="T97">
        <v>1</v>
      </c>
      <c r="U97">
        <v>1</v>
      </c>
      <c r="V97">
        <v>1</v>
      </c>
      <c r="W97" s="20">
        <v>1</v>
      </c>
      <c r="X97" s="22">
        <v>1</v>
      </c>
      <c r="Y97">
        <v>1</v>
      </c>
      <c r="Z97">
        <v>0</v>
      </c>
      <c r="AA97">
        <v>0</v>
      </c>
      <c r="AB97" s="20">
        <v>1</v>
      </c>
      <c r="AC97" s="22">
        <v>1</v>
      </c>
      <c r="AD97">
        <v>1</v>
      </c>
      <c r="AE97">
        <v>1</v>
      </c>
      <c r="AF97">
        <v>1</v>
      </c>
      <c r="AG97" s="20">
        <v>1</v>
      </c>
      <c r="AH97" s="21">
        <v>1</v>
      </c>
      <c r="AI97" s="21">
        <v>1</v>
      </c>
      <c r="AJ97" s="21">
        <v>1</v>
      </c>
      <c r="AK97" s="21">
        <v>1</v>
      </c>
      <c r="AL97" s="22">
        <v>1</v>
      </c>
      <c r="AM97" s="20">
        <v>1</v>
      </c>
      <c r="AN97" s="21">
        <v>1</v>
      </c>
      <c r="AO97" s="21">
        <v>1</v>
      </c>
      <c r="AP97" s="22">
        <v>1</v>
      </c>
      <c r="AQ97" s="15">
        <f>SUM(B97:AP97)</f>
        <v>32</v>
      </c>
    </row>
    <row r="98" spans="1:43" x14ac:dyDescent="0.2">
      <c r="A98" s="5" t="s">
        <v>112</v>
      </c>
      <c r="B98" s="20">
        <v>1</v>
      </c>
      <c r="C98">
        <v>1</v>
      </c>
      <c r="D98">
        <v>1</v>
      </c>
      <c r="E98" s="20">
        <v>1</v>
      </c>
      <c r="F98">
        <v>1</v>
      </c>
      <c r="G98">
        <v>1</v>
      </c>
      <c r="H98" s="27">
        <v>0</v>
      </c>
      <c r="I98" s="4">
        <v>0</v>
      </c>
      <c r="J98" s="4">
        <v>0</v>
      </c>
      <c r="K98" s="20">
        <v>0</v>
      </c>
      <c r="L98">
        <v>0</v>
      </c>
      <c r="M98" s="20">
        <v>1</v>
      </c>
      <c r="N98" s="21">
        <v>1</v>
      </c>
      <c r="O98" s="21">
        <v>1</v>
      </c>
      <c r="P98" s="20">
        <v>0</v>
      </c>
      <c r="Q98" s="21">
        <v>1</v>
      </c>
      <c r="R98" s="20">
        <v>0</v>
      </c>
      <c r="S98" s="22">
        <v>0</v>
      </c>
      <c r="T98">
        <v>1</v>
      </c>
      <c r="U98">
        <v>1</v>
      </c>
      <c r="V98">
        <v>0</v>
      </c>
      <c r="W98" s="20">
        <v>1</v>
      </c>
      <c r="X98" s="22">
        <v>1</v>
      </c>
      <c r="Y98">
        <v>1</v>
      </c>
      <c r="Z98">
        <v>0</v>
      </c>
      <c r="AA98">
        <v>0</v>
      </c>
      <c r="AB98" s="20">
        <v>1</v>
      </c>
      <c r="AC98" s="22">
        <v>1</v>
      </c>
      <c r="AD98">
        <v>1</v>
      </c>
      <c r="AE98">
        <v>1</v>
      </c>
      <c r="AF98">
        <v>1</v>
      </c>
      <c r="AG98" s="20">
        <v>1</v>
      </c>
      <c r="AH98" s="21">
        <v>1</v>
      </c>
      <c r="AI98" s="21">
        <v>1</v>
      </c>
      <c r="AJ98" s="21">
        <v>1</v>
      </c>
      <c r="AK98" s="21">
        <v>1</v>
      </c>
      <c r="AL98" s="22">
        <v>1</v>
      </c>
      <c r="AM98" s="20">
        <v>1</v>
      </c>
      <c r="AN98" s="21">
        <v>1</v>
      </c>
      <c r="AO98" s="21">
        <v>1</v>
      </c>
      <c r="AP98" s="22">
        <v>1</v>
      </c>
      <c r="AQ98" s="15">
        <f>SUM(B98:AP98)</f>
        <v>30</v>
      </c>
    </row>
    <row r="99" spans="1:43" x14ac:dyDescent="0.2">
      <c r="A99" s="5" t="s">
        <v>113</v>
      </c>
      <c r="B99" s="20">
        <v>1</v>
      </c>
      <c r="C99">
        <v>1</v>
      </c>
      <c r="D99">
        <v>1</v>
      </c>
      <c r="E99" s="20">
        <v>1</v>
      </c>
      <c r="F99">
        <v>1</v>
      </c>
      <c r="G99">
        <v>1</v>
      </c>
      <c r="H99" s="27">
        <v>0</v>
      </c>
      <c r="I99" s="4">
        <v>0</v>
      </c>
      <c r="J99" s="4">
        <v>0</v>
      </c>
      <c r="K99" s="20">
        <v>0</v>
      </c>
      <c r="L99">
        <v>0</v>
      </c>
      <c r="M99" s="20">
        <v>1</v>
      </c>
      <c r="N99" s="21">
        <v>1</v>
      </c>
      <c r="O99" s="21">
        <v>1</v>
      </c>
      <c r="P99" s="20">
        <v>0</v>
      </c>
      <c r="Q99" s="21">
        <v>1</v>
      </c>
      <c r="R99" s="20">
        <v>0</v>
      </c>
      <c r="S99" s="22">
        <v>0</v>
      </c>
      <c r="T99">
        <v>1</v>
      </c>
      <c r="U99">
        <v>1</v>
      </c>
      <c r="V99">
        <v>1</v>
      </c>
      <c r="W99" s="20">
        <v>1</v>
      </c>
      <c r="X99" s="22">
        <v>1</v>
      </c>
      <c r="Y99">
        <v>0</v>
      </c>
      <c r="Z99">
        <v>0</v>
      </c>
      <c r="AA99">
        <v>0</v>
      </c>
      <c r="AB99" s="20">
        <v>1</v>
      </c>
      <c r="AC99" s="22">
        <v>1</v>
      </c>
      <c r="AD99">
        <v>1</v>
      </c>
      <c r="AE99">
        <v>1</v>
      </c>
      <c r="AF99">
        <v>1</v>
      </c>
      <c r="AG99" s="20">
        <v>1</v>
      </c>
      <c r="AH99" s="21">
        <v>1</v>
      </c>
      <c r="AI99" s="21">
        <v>1</v>
      </c>
      <c r="AJ99" s="21">
        <v>1</v>
      </c>
      <c r="AK99" s="21">
        <v>1</v>
      </c>
      <c r="AL99" s="22">
        <v>1</v>
      </c>
      <c r="AM99" s="20">
        <v>1</v>
      </c>
      <c r="AN99" s="21">
        <v>1</v>
      </c>
      <c r="AO99" s="21">
        <v>1</v>
      </c>
      <c r="AP99" s="22">
        <v>1</v>
      </c>
      <c r="AQ99" s="15">
        <f>SUM(B99:AP99)</f>
        <v>30</v>
      </c>
    </row>
    <row r="100" spans="1:43" x14ac:dyDescent="0.2">
      <c r="A100" s="5" t="s">
        <v>114</v>
      </c>
      <c r="B100" s="20">
        <v>1</v>
      </c>
      <c r="C100">
        <v>1</v>
      </c>
      <c r="D100">
        <v>1</v>
      </c>
      <c r="E100" s="20">
        <v>1</v>
      </c>
      <c r="F100">
        <v>1</v>
      </c>
      <c r="G100">
        <v>1</v>
      </c>
      <c r="H100" s="27">
        <v>1</v>
      </c>
      <c r="I100" s="4">
        <v>0</v>
      </c>
      <c r="J100" s="4">
        <v>0</v>
      </c>
      <c r="K100" s="20">
        <v>0</v>
      </c>
      <c r="L100">
        <v>0</v>
      </c>
      <c r="M100" s="20">
        <v>1</v>
      </c>
      <c r="N100" s="21">
        <v>1</v>
      </c>
      <c r="O100" s="21">
        <v>1</v>
      </c>
      <c r="P100" s="20">
        <v>0</v>
      </c>
      <c r="Q100" s="21">
        <v>1</v>
      </c>
      <c r="R100" s="20">
        <v>0</v>
      </c>
      <c r="S100" s="22">
        <v>0</v>
      </c>
      <c r="T100">
        <v>1</v>
      </c>
      <c r="U100">
        <v>1</v>
      </c>
      <c r="V100">
        <v>1</v>
      </c>
      <c r="W100" s="20">
        <v>1</v>
      </c>
      <c r="X100" s="22">
        <v>1</v>
      </c>
      <c r="Y100">
        <v>1</v>
      </c>
      <c r="Z100">
        <v>0</v>
      </c>
      <c r="AA100">
        <v>0</v>
      </c>
      <c r="AB100" s="20">
        <v>1</v>
      </c>
      <c r="AC100" s="22">
        <v>1</v>
      </c>
      <c r="AD100">
        <v>1</v>
      </c>
      <c r="AE100">
        <v>1</v>
      </c>
      <c r="AF100">
        <v>1</v>
      </c>
      <c r="AG100" s="20">
        <v>1</v>
      </c>
      <c r="AH100" s="21">
        <v>1</v>
      </c>
      <c r="AI100" s="21">
        <v>1</v>
      </c>
      <c r="AJ100" s="21">
        <v>1</v>
      </c>
      <c r="AK100" s="21">
        <v>1</v>
      </c>
      <c r="AL100" s="22">
        <v>1</v>
      </c>
      <c r="AM100" s="20">
        <v>1</v>
      </c>
      <c r="AN100" s="21">
        <v>1</v>
      </c>
      <c r="AO100" s="21">
        <v>1</v>
      </c>
      <c r="AP100" s="22">
        <v>1</v>
      </c>
      <c r="AQ100" s="15">
        <f>SUM(B100:AP100)</f>
        <v>32</v>
      </c>
    </row>
    <row r="101" spans="1:43" x14ac:dyDescent="0.2">
      <c r="A101" s="5" t="s">
        <v>115</v>
      </c>
      <c r="B101" s="20">
        <v>1</v>
      </c>
      <c r="C101">
        <v>1</v>
      </c>
      <c r="D101">
        <v>1</v>
      </c>
      <c r="E101" s="20">
        <v>1</v>
      </c>
      <c r="F101">
        <v>1</v>
      </c>
      <c r="G101">
        <v>1</v>
      </c>
      <c r="H101" s="27">
        <v>1</v>
      </c>
      <c r="I101" s="4">
        <v>0</v>
      </c>
      <c r="J101" s="4">
        <v>0</v>
      </c>
      <c r="K101" s="20">
        <v>1</v>
      </c>
      <c r="L101">
        <v>0</v>
      </c>
      <c r="M101" s="20">
        <v>1</v>
      </c>
      <c r="N101" s="21">
        <v>1</v>
      </c>
      <c r="O101" s="21">
        <v>1</v>
      </c>
      <c r="P101" s="20">
        <v>0</v>
      </c>
      <c r="Q101" s="21">
        <v>1</v>
      </c>
      <c r="R101" s="20">
        <v>0</v>
      </c>
      <c r="S101" s="22">
        <v>0</v>
      </c>
      <c r="T101">
        <v>1</v>
      </c>
      <c r="U101">
        <v>1</v>
      </c>
      <c r="V101">
        <v>0</v>
      </c>
      <c r="W101" s="20">
        <v>1</v>
      </c>
      <c r="X101" s="22">
        <v>1</v>
      </c>
      <c r="Y101">
        <v>1</v>
      </c>
      <c r="Z101">
        <v>0</v>
      </c>
      <c r="AA101">
        <v>0</v>
      </c>
      <c r="AB101" s="20">
        <v>1</v>
      </c>
      <c r="AC101" s="22">
        <v>1</v>
      </c>
      <c r="AD101">
        <v>1</v>
      </c>
      <c r="AE101">
        <v>1</v>
      </c>
      <c r="AF101">
        <v>1</v>
      </c>
      <c r="AG101" s="20">
        <v>1</v>
      </c>
      <c r="AH101" s="21">
        <v>1</v>
      </c>
      <c r="AI101" s="21">
        <v>1</v>
      </c>
      <c r="AJ101" s="21">
        <v>1</v>
      </c>
      <c r="AK101" s="21">
        <v>1</v>
      </c>
      <c r="AL101" s="22">
        <v>1</v>
      </c>
      <c r="AM101" s="20">
        <v>1</v>
      </c>
      <c r="AN101" s="21">
        <v>1</v>
      </c>
      <c r="AO101" s="21">
        <v>1</v>
      </c>
      <c r="AP101" s="22">
        <v>1</v>
      </c>
      <c r="AQ101" s="15">
        <f>SUM(B101:AP101)</f>
        <v>32</v>
      </c>
    </row>
    <row r="102" spans="1:43" x14ac:dyDescent="0.2">
      <c r="A102" s="5" t="s">
        <v>116</v>
      </c>
      <c r="B102" s="20">
        <v>1</v>
      </c>
      <c r="C102">
        <v>1</v>
      </c>
      <c r="D102">
        <v>1</v>
      </c>
      <c r="E102" s="20">
        <v>1</v>
      </c>
      <c r="F102">
        <v>1</v>
      </c>
      <c r="G102">
        <v>1</v>
      </c>
      <c r="H102" s="27">
        <v>1</v>
      </c>
      <c r="I102" s="4">
        <v>0</v>
      </c>
      <c r="J102" s="4">
        <v>0</v>
      </c>
      <c r="K102" s="20">
        <v>0</v>
      </c>
      <c r="L102">
        <v>0</v>
      </c>
      <c r="M102" s="20">
        <v>1</v>
      </c>
      <c r="N102" s="21">
        <v>1</v>
      </c>
      <c r="O102" s="21">
        <v>1</v>
      </c>
      <c r="P102" s="20">
        <v>0</v>
      </c>
      <c r="Q102" s="21">
        <v>1</v>
      </c>
      <c r="R102" s="20">
        <v>0</v>
      </c>
      <c r="S102" s="22">
        <v>0</v>
      </c>
      <c r="T102">
        <v>1</v>
      </c>
      <c r="U102">
        <v>1</v>
      </c>
      <c r="V102">
        <v>0</v>
      </c>
      <c r="W102" s="20">
        <v>1</v>
      </c>
      <c r="X102" s="22">
        <v>1</v>
      </c>
      <c r="Y102">
        <v>1</v>
      </c>
      <c r="Z102">
        <v>0</v>
      </c>
      <c r="AA102">
        <v>0</v>
      </c>
      <c r="AB102" s="20">
        <v>1</v>
      </c>
      <c r="AC102" s="22">
        <v>1</v>
      </c>
      <c r="AD102">
        <v>1</v>
      </c>
      <c r="AE102">
        <v>1</v>
      </c>
      <c r="AF102">
        <v>1</v>
      </c>
      <c r="AG102" s="20">
        <v>1</v>
      </c>
      <c r="AH102" s="21">
        <v>1</v>
      </c>
      <c r="AI102" s="21">
        <v>1</v>
      </c>
      <c r="AJ102" s="21">
        <v>1</v>
      </c>
      <c r="AK102" s="21">
        <v>1</v>
      </c>
      <c r="AL102" s="22">
        <v>1</v>
      </c>
      <c r="AM102" s="20">
        <v>1</v>
      </c>
      <c r="AN102" s="21">
        <v>1</v>
      </c>
      <c r="AO102" s="21">
        <v>1</v>
      </c>
      <c r="AP102" s="22">
        <v>1</v>
      </c>
      <c r="AQ102" s="15">
        <f>SUM(B102:AP102)</f>
        <v>31</v>
      </c>
    </row>
    <row r="103" spans="1:43" x14ac:dyDescent="0.2">
      <c r="A103" s="5" t="s">
        <v>117</v>
      </c>
      <c r="B103" s="20">
        <v>1</v>
      </c>
      <c r="C103">
        <v>1</v>
      </c>
      <c r="D103">
        <v>1</v>
      </c>
      <c r="E103" s="20">
        <v>1</v>
      </c>
      <c r="F103">
        <v>1</v>
      </c>
      <c r="G103">
        <v>1</v>
      </c>
      <c r="H103" s="27">
        <v>1</v>
      </c>
      <c r="I103" s="4">
        <v>0</v>
      </c>
      <c r="J103" s="4">
        <v>0</v>
      </c>
      <c r="K103" s="20">
        <v>0</v>
      </c>
      <c r="L103">
        <v>0</v>
      </c>
      <c r="M103" s="20">
        <v>1</v>
      </c>
      <c r="N103" s="21">
        <v>1</v>
      </c>
      <c r="O103" s="21">
        <v>1</v>
      </c>
      <c r="P103" s="20">
        <v>0</v>
      </c>
      <c r="Q103" s="21">
        <v>1</v>
      </c>
      <c r="R103" s="20">
        <v>0</v>
      </c>
      <c r="S103" s="22">
        <v>0</v>
      </c>
      <c r="T103">
        <v>1</v>
      </c>
      <c r="U103">
        <v>1</v>
      </c>
      <c r="V103">
        <v>1</v>
      </c>
      <c r="W103" s="20">
        <v>1</v>
      </c>
      <c r="X103" s="22">
        <v>0</v>
      </c>
      <c r="Y103">
        <v>1</v>
      </c>
      <c r="Z103">
        <v>0</v>
      </c>
      <c r="AA103">
        <v>0</v>
      </c>
      <c r="AB103" s="20">
        <v>1</v>
      </c>
      <c r="AC103" s="22">
        <v>1</v>
      </c>
      <c r="AD103">
        <v>1</v>
      </c>
      <c r="AE103">
        <v>1</v>
      </c>
      <c r="AF103">
        <v>1</v>
      </c>
      <c r="AG103" s="20">
        <v>1</v>
      </c>
      <c r="AH103" s="21">
        <v>1</v>
      </c>
      <c r="AI103" s="21">
        <v>1</v>
      </c>
      <c r="AJ103" s="21">
        <v>1</v>
      </c>
      <c r="AK103" s="21">
        <v>1</v>
      </c>
      <c r="AL103" s="22">
        <v>1</v>
      </c>
      <c r="AM103" s="20">
        <v>1</v>
      </c>
      <c r="AN103" s="21">
        <v>1</v>
      </c>
      <c r="AO103" s="21">
        <v>1</v>
      </c>
      <c r="AP103" s="22">
        <v>1</v>
      </c>
      <c r="AQ103" s="15">
        <f>SUM(B103:AP103)</f>
        <v>31</v>
      </c>
    </row>
    <row r="104" spans="1:43" x14ac:dyDescent="0.2">
      <c r="A104" s="5" t="s">
        <v>118</v>
      </c>
      <c r="B104" s="23">
        <v>1</v>
      </c>
      <c r="C104">
        <v>1</v>
      </c>
      <c r="D104">
        <v>1</v>
      </c>
      <c r="E104" s="23">
        <v>1</v>
      </c>
      <c r="F104">
        <v>1</v>
      </c>
      <c r="G104">
        <v>1</v>
      </c>
      <c r="H104" s="28">
        <v>0</v>
      </c>
      <c r="I104" s="4">
        <v>1</v>
      </c>
      <c r="J104" s="4">
        <v>0</v>
      </c>
      <c r="K104" s="23">
        <v>0</v>
      </c>
      <c r="L104">
        <v>0</v>
      </c>
      <c r="M104" s="23">
        <v>1</v>
      </c>
      <c r="N104" s="24">
        <v>1</v>
      </c>
      <c r="O104" s="24">
        <v>1</v>
      </c>
      <c r="P104" s="23">
        <v>0</v>
      </c>
      <c r="Q104" s="24">
        <v>1</v>
      </c>
      <c r="R104" s="23">
        <v>1</v>
      </c>
      <c r="S104" s="25">
        <v>0</v>
      </c>
      <c r="T104">
        <v>1</v>
      </c>
      <c r="U104">
        <v>1</v>
      </c>
      <c r="V104">
        <v>0</v>
      </c>
      <c r="W104" s="23">
        <v>1</v>
      </c>
      <c r="X104" s="25">
        <v>0</v>
      </c>
      <c r="Y104">
        <v>0</v>
      </c>
      <c r="Z104">
        <v>0</v>
      </c>
      <c r="AA104">
        <v>1</v>
      </c>
      <c r="AB104" s="23">
        <v>1</v>
      </c>
      <c r="AC104" s="25">
        <v>1</v>
      </c>
      <c r="AD104">
        <v>0</v>
      </c>
      <c r="AE104">
        <v>0</v>
      </c>
      <c r="AF104">
        <v>0</v>
      </c>
      <c r="AG104" s="23">
        <v>1</v>
      </c>
      <c r="AH104" s="24">
        <v>1</v>
      </c>
      <c r="AI104" s="24">
        <v>1</v>
      </c>
      <c r="AJ104" s="24">
        <v>1</v>
      </c>
      <c r="AK104" s="24">
        <v>1</v>
      </c>
      <c r="AL104" s="25">
        <v>1</v>
      </c>
      <c r="AM104" s="23">
        <v>1</v>
      </c>
      <c r="AN104" s="24">
        <v>0</v>
      </c>
      <c r="AO104" s="24">
        <v>1</v>
      </c>
      <c r="AP104" s="25">
        <v>1</v>
      </c>
      <c r="AQ104" s="16">
        <f>SUM(B104:AP104)</f>
        <v>27</v>
      </c>
    </row>
    <row r="105" spans="1:43" s="1" customFormat="1" x14ac:dyDescent="0.2">
      <c r="A105" s="5" t="s">
        <v>159</v>
      </c>
      <c r="B105" s="37">
        <v>100</v>
      </c>
      <c r="C105" s="38">
        <v>100</v>
      </c>
      <c r="D105" s="38">
        <v>100</v>
      </c>
      <c r="E105" s="38">
        <v>79</v>
      </c>
      <c r="F105" s="38">
        <v>98</v>
      </c>
      <c r="G105" s="38">
        <v>99</v>
      </c>
      <c r="H105" s="38">
        <v>86</v>
      </c>
      <c r="I105" s="38">
        <v>53</v>
      </c>
      <c r="J105" s="38">
        <v>17</v>
      </c>
      <c r="K105" s="38">
        <v>41</v>
      </c>
      <c r="L105" s="38">
        <v>3</v>
      </c>
      <c r="M105" s="38">
        <v>100</v>
      </c>
      <c r="N105" s="38">
        <v>100</v>
      </c>
      <c r="O105" s="38">
        <v>100</v>
      </c>
      <c r="P105" s="39">
        <v>0</v>
      </c>
      <c r="Q105" s="38">
        <v>100</v>
      </c>
      <c r="R105" s="38">
        <v>15</v>
      </c>
      <c r="S105" s="38">
        <v>14</v>
      </c>
      <c r="T105" s="38">
        <v>94</v>
      </c>
      <c r="U105" s="38">
        <v>94</v>
      </c>
      <c r="V105" s="38">
        <v>51</v>
      </c>
      <c r="W105" s="38">
        <v>99</v>
      </c>
      <c r="X105" s="38">
        <v>95</v>
      </c>
      <c r="Y105" s="38">
        <v>64</v>
      </c>
      <c r="Z105" s="38">
        <v>33</v>
      </c>
      <c r="AA105" s="38">
        <v>32</v>
      </c>
      <c r="AB105" s="38">
        <v>100</v>
      </c>
      <c r="AC105" s="38">
        <v>100</v>
      </c>
      <c r="AD105" s="38">
        <v>79</v>
      </c>
      <c r="AE105" s="38">
        <v>75</v>
      </c>
      <c r="AF105" s="38">
        <v>81</v>
      </c>
      <c r="AG105" s="38">
        <v>100</v>
      </c>
      <c r="AH105" s="38">
        <v>100</v>
      </c>
      <c r="AI105" s="38">
        <v>100</v>
      </c>
      <c r="AJ105" s="38">
        <v>100</v>
      </c>
      <c r="AK105" s="38">
        <v>100</v>
      </c>
      <c r="AL105" s="38">
        <v>100</v>
      </c>
      <c r="AM105" s="38">
        <v>99</v>
      </c>
      <c r="AN105" s="38">
        <v>89</v>
      </c>
      <c r="AO105" s="38">
        <v>90</v>
      </c>
      <c r="AP105" s="40">
        <v>92</v>
      </c>
      <c r="AQ105" s="29">
        <f t="shared" ref="AQ105" si="0">SUM(B105:AP105)</f>
        <v>3172</v>
      </c>
    </row>
    <row r="115" spans="1:102" x14ac:dyDescent="0.2">
      <c r="A115" s="4"/>
      <c r="B115" s="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</row>
    <row r="116" spans="1:102" x14ac:dyDescent="0.2">
      <c r="A116" s="4"/>
      <c r="B116" s="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</row>
    <row r="117" spans="1:102" x14ac:dyDescent="0.2">
      <c r="A117" s="4"/>
      <c r="B117" s="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</row>
    <row r="152" spans="1:41" x14ac:dyDescent="0.2">
      <c r="B152"/>
      <c r="G152" s="4"/>
      <c r="H152" s="4"/>
      <c r="I152" s="4"/>
    </row>
    <row r="153" spans="1:41" x14ac:dyDescent="0.2">
      <c r="A153" s="1"/>
      <c r="C153" s="1"/>
      <c r="D153" s="1"/>
      <c r="E153" s="1"/>
      <c r="F153" s="1"/>
      <c r="G153" s="5"/>
      <c r="H153" s="5"/>
      <c r="I153" s="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x14ac:dyDescent="0.2">
      <c r="B154"/>
      <c r="G154" s="4"/>
      <c r="H154" s="4"/>
      <c r="I154" s="4"/>
    </row>
    <row r="155" spans="1:41" x14ac:dyDescent="0.2">
      <c r="B155"/>
      <c r="G155" s="4"/>
      <c r="H155" s="4"/>
      <c r="I155" s="4"/>
    </row>
    <row r="156" spans="1:41" x14ac:dyDescent="0.2">
      <c r="B156"/>
      <c r="G156" s="4"/>
      <c r="H156" s="4"/>
      <c r="I156" s="4"/>
    </row>
    <row r="157" spans="1:41" x14ac:dyDescent="0.2">
      <c r="B157"/>
      <c r="G157" s="4"/>
      <c r="H157" s="4"/>
      <c r="I157" s="4"/>
    </row>
    <row r="158" spans="1:41" x14ac:dyDescent="0.2">
      <c r="B158"/>
      <c r="G158" s="4"/>
      <c r="H158" s="4"/>
      <c r="I158" s="4"/>
    </row>
    <row r="159" spans="1:41" x14ac:dyDescent="0.2">
      <c r="B159"/>
      <c r="G159" s="4"/>
      <c r="H159" s="4"/>
      <c r="I159" s="4"/>
    </row>
    <row r="160" spans="1:41" x14ac:dyDescent="0.2">
      <c r="B160"/>
      <c r="G160" s="4"/>
      <c r="H160" s="4"/>
      <c r="I160" s="4"/>
    </row>
    <row r="161" spans="2:9" x14ac:dyDescent="0.2">
      <c r="B161"/>
      <c r="G161" s="4"/>
      <c r="H161" s="4"/>
      <c r="I161" s="4"/>
    </row>
    <row r="162" spans="2:9" x14ac:dyDescent="0.2">
      <c r="B162"/>
      <c r="G162" s="4"/>
      <c r="H162" s="4"/>
      <c r="I162" s="4"/>
    </row>
    <row r="163" spans="2:9" x14ac:dyDescent="0.2">
      <c r="B163"/>
      <c r="G163" s="4"/>
      <c r="H163" s="4"/>
      <c r="I163" s="4"/>
    </row>
    <row r="164" spans="2:9" x14ac:dyDescent="0.2">
      <c r="B164"/>
      <c r="G164" s="4"/>
      <c r="H164" s="4"/>
      <c r="I164" s="4"/>
    </row>
    <row r="165" spans="2:9" x14ac:dyDescent="0.2">
      <c r="B165"/>
      <c r="G165" s="4"/>
      <c r="H165" s="4"/>
      <c r="I165" s="4"/>
    </row>
    <row r="166" spans="2:9" x14ac:dyDescent="0.2">
      <c r="B166"/>
      <c r="G166" s="4"/>
      <c r="H166" s="4"/>
      <c r="I166" s="4"/>
    </row>
    <row r="167" spans="2:9" x14ac:dyDescent="0.2">
      <c r="B167"/>
      <c r="G167" s="4"/>
      <c r="H167" s="4"/>
      <c r="I167" s="4"/>
    </row>
    <row r="168" spans="2:9" x14ac:dyDescent="0.2">
      <c r="B168"/>
      <c r="G168" s="4"/>
      <c r="H168" s="4"/>
      <c r="I168" s="4"/>
    </row>
    <row r="169" spans="2:9" x14ac:dyDescent="0.2">
      <c r="B169"/>
      <c r="G169" s="4"/>
      <c r="H169" s="4"/>
      <c r="I169" s="4"/>
    </row>
    <row r="170" spans="2:9" x14ac:dyDescent="0.2">
      <c r="B170"/>
      <c r="G170" s="4"/>
      <c r="H170" s="4"/>
      <c r="I170" s="4"/>
    </row>
    <row r="171" spans="2:9" x14ac:dyDescent="0.2">
      <c r="B171"/>
      <c r="G171" s="4"/>
      <c r="H171" s="4"/>
      <c r="I171" s="4"/>
    </row>
    <row r="172" spans="2:9" x14ac:dyDescent="0.2">
      <c r="B172"/>
      <c r="G172" s="4"/>
      <c r="H172" s="4"/>
      <c r="I172" s="4"/>
    </row>
    <row r="173" spans="2:9" x14ac:dyDescent="0.2">
      <c r="B173"/>
      <c r="G173" s="4"/>
      <c r="H173" s="4"/>
      <c r="I173" s="4"/>
    </row>
    <row r="174" spans="2:9" x14ac:dyDescent="0.2">
      <c r="B174"/>
      <c r="G174" s="4"/>
      <c r="H174" s="4"/>
      <c r="I174" s="4"/>
    </row>
    <row r="175" spans="2:9" x14ac:dyDescent="0.2">
      <c r="B175"/>
      <c r="G175" s="4"/>
      <c r="H175" s="4"/>
      <c r="I175" s="4"/>
    </row>
    <row r="176" spans="2:9" x14ac:dyDescent="0.2">
      <c r="B176"/>
      <c r="G176" s="4"/>
      <c r="H176" s="4"/>
      <c r="I176" s="4"/>
    </row>
    <row r="177" spans="2:9" x14ac:dyDescent="0.2">
      <c r="B177"/>
      <c r="G177" s="4"/>
      <c r="H177" s="4"/>
      <c r="I177" s="4"/>
    </row>
    <row r="178" spans="2:9" x14ac:dyDescent="0.2">
      <c r="B178"/>
      <c r="G178" s="4"/>
      <c r="H178" s="4"/>
      <c r="I178" s="4"/>
    </row>
    <row r="179" spans="2:9" x14ac:dyDescent="0.2">
      <c r="B179"/>
      <c r="G179" s="4"/>
      <c r="H179" s="4"/>
      <c r="I179" s="4"/>
    </row>
    <row r="180" spans="2:9" x14ac:dyDescent="0.2">
      <c r="B180"/>
      <c r="G180" s="4"/>
      <c r="H180" s="4"/>
      <c r="I180" s="4"/>
    </row>
    <row r="181" spans="2:9" x14ac:dyDescent="0.2">
      <c r="B181"/>
      <c r="G181" s="4"/>
      <c r="H181" s="4"/>
      <c r="I181" s="4"/>
    </row>
    <row r="182" spans="2:9" x14ac:dyDescent="0.2">
      <c r="B182"/>
      <c r="G182" s="4"/>
      <c r="H182" s="4"/>
      <c r="I182" s="4"/>
    </row>
    <row r="183" spans="2:9" x14ac:dyDescent="0.2">
      <c r="B183"/>
      <c r="G183" s="4"/>
      <c r="H183" s="4"/>
      <c r="I183" s="4"/>
    </row>
    <row r="184" spans="2:9" x14ac:dyDescent="0.2">
      <c r="B184"/>
      <c r="G184" s="4"/>
      <c r="H184" s="4"/>
      <c r="I184" s="4"/>
    </row>
    <row r="185" spans="2:9" x14ac:dyDescent="0.2">
      <c r="B185"/>
      <c r="G185" s="4"/>
      <c r="H185" s="4"/>
      <c r="I185" s="4"/>
    </row>
    <row r="186" spans="2:9" x14ac:dyDescent="0.2">
      <c r="B186"/>
      <c r="G186" s="4"/>
      <c r="H186" s="4"/>
      <c r="I186" s="4"/>
    </row>
    <row r="187" spans="2:9" x14ac:dyDescent="0.2">
      <c r="B187"/>
      <c r="G187" s="4"/>
      <c r="H187" s="4"/>
      <c r="I187" s="4"/>
    </row>
    <row r="188" spans="2:9" x14ac:dyDescent="0.2">
      <c r="B188"/>
      <c r="G188" s="4"/>
      <c r="H188" s="4"/>
      <c r="I188" s="4"/>
    </row>
    <row r="189" spans="2:9" x14ac:dyDescent="0.2">
      <c r="B189"/>
      <c r="G189" s="4"/>
      <c r="H189" s="4"/>
      <c r="I189" s="4"/>
    </row>
    <row r="190" spans="2:9" x14ac:dyDescent="0.2">
      <c r="B190"/>
      <c r="G190" s="4"/>
      <c r="H190" s="4"/>
      <c r="I190" s="4"/>
    </row>
    <row r="191" spans="2:9" x14ac:dyDescent="0.2">
      <c r="B191"/>
      <c r="G191" s="4"/>
      <c r="H191" s="4"/>
      <c r="I191" s="4"/>
    </row>
    <row r="192" spans="2:9" x14ac:dyDescent="0.2">
      <c r="B192"/>
      <c r="G192" s="4"/>
      <c r="H192" s="4"/>
      <c r="I192" s="4"/>
    </row>
    <row r="193" spans="2:9" x14ac:dyDescent="0.2">
      <c r="B193"/>
      <c r="G193" s="4"/>
      <c r="H193" s="4"/>
      <c r="I193" s="4"/>
    </row>
    <row r="194" spans="2:9" x14ac:dyDescent="0.2">
      <c r="B194"/>
      <c r="G194" s="4"/>
      <c r="H194" s="4"/>
      <c r="I194" s="4"/>
    </row>
    <row r="195" spans="2:9" x14ac:dyDescent="0.2">
      <c r="B195"/>
      <c r="G195" s="4"/>
      <c r="H195" s="4"/>
      <c r="I195" s="4"/>
    </row>
    <row r="196" spans="2:9" x14ac:dyDescent="0.2">
      <c r="B196"/>
      <c r="G196" s="4"/>
      <c r="H196" s="4"/>
      <c r="I196" s="4"/>
    </row>
    <row r="197" spans="2:9" x14ac:dyDescent="0.2">
      <c r="B197"/>
      <c r="G197" s="4"/>
      <c r="H197" s="4"/>
      <c r="I197" s="4"/>
    </row>
    <row r="198" spans="2:9" x14ac:dyDescent="0.2">
      <c r="B198"/>
      <c r="G198" s="4"/>
      <c r="H198" s="4"/>
      <c r="I198" s="4"/>
    </row>
    <row r="199" spans="2:9" x14ac:dyDescent="0.2">
      <c r="B199"/>
      <c r="G199" s="4"/>
      <c r="H199" s="4"/>
      <c r="I199" s="4"/>
    </row>
    <row r="200" spans="2:9" x14ac:dyDescent="0.2">
      <c r="B200"/>
      <c r="G200" s="4"/>
      <c r="H200" s="4"/>
      <c r="I200" s="4"/>
    </row>
    <row r="201" spans="2:9" x14ac:dyDescent="0.2">
      <c r="B201"/>
      <c r="G201" s="4"/>
      <c r="H201" s="4"/>
      <c r="I201" s="4"/>
    </row>
    <row r="202" spans="2:9" x14ac:dyDescent="0.2">
      <c r="B202"/>
      <c r="G202" s="4"/>
      <c r="H202" s="4"/>
      <c r="I202" s="4"/>
    </row>
    <row r="203" spans="2:9" x14ac:dyDescent="0.2">
      <c r="B203"/>
      <c r="G203" s="4"/>
      <c r="H203" s="4"/>
      <c r="I203" s="4"/>
    </row>
    <row r="204" spans="2:9" x14ac:dyDescent="0.2">
      <c r="B204"/>
      <c r="G204" s="4"/>
      <c r="H204" s="4"/>
      <c r="I204" s="4"/>
    </row>
    <row r="205" spans="2:9" x14ac:dyDescent="0.2">
      <c r="B205"/>
      <c r="G205" s="4"/>
      <c r="H205" s="4"/>
      <c r="I205" s="4"/>
    </row>
    <row r="206" spans="2:9" x14ac:dyDescent="0.2">
      <c r="B206"/>
      <c r="G206" s="4"/>
      <c r="H206" s="4"/>
      <c r="I206" s="4"/>
    </row>
    <row r="207" spans="2:9" x14ac:dyDescent="0.2">
      <c r="B207"/>
      <c r="G207" s="4"/>
      <c r="H207" s="4"/>
      <c r="I207" s="4"/>
    </row>
    <row r="208" spans="2:9" x14ac:dyDescent="0.2">
      <c r="B208"/>
      <c r="G208" s="4"/>
      <c r="H208" s="4"/>
      <c r="I208" s="4"/>
    </row>
    <row r="209" spans="2:9" x14ac:dyDescent="0.2">
      <c r="B209"/>
      <c r="G209" s="4"/>
      <c r="H209" s="4"/>
      <c r="I209" s="4"/>
    </row>
    <row r="210" spans="2:9" x14ac:dyDescent="0.2">
      <c r="B210"/>
      <c r="G210" s="4"/>
      <c r="H210" s="4"/>
      <c r="I210" s="4"/>
    </row>
    <row r="211" spans="2:9" x14ac:dyDescent="0.2">
      <c r="B211"/>
      <c r="G211" s="4"/>
      <c r="H211" s="4"/>
      <c r="I211" s="4"/>
    </row>
    <row r="212" spans="2:9" x14ac:dyDescent="0.2">
      <c r="B212"/>
      <c r="G212" s="4"/>
      <c r="H212" s="4"/>
      <c r="I212" s="4"/>
    </row>
    <row r="213" spans="2:9" x14ac:dyDescent="0.2">
      <c r="B213"/>
      <c r="G213" s="4"/>
      <c r="H213" s="4"/>
      <c r="I213" s="4"/>
    </row>
    <row r="214" spans="2:9" x14ac:dyDescent="0.2">
      <c r="B214"/>
      <c r="G214" s="4"/>
      <c r="H214" s="4"/>
      <c r="I214" s="4"/>
    </row>
    <row r="215" spans="2:9" x14ac:dyDescent="0.2">
      <c r="B215"/>
      <c r="G215" s="4"/>
      <c r="H215" s="4"/>
      <c r="I215" s="4"/>
    </row>
    <row r="216" spans="2:9" x14ac:dyDescent="0.2">
      <c r="B216"/>
      <c r="G216" s="4"/>
      <c r="H216" s="4"/>
      <c r="I216" s="4"/>
    </row>
    <row r="217" spans="2:9" x14ac:dyDescent="0.2">
      <c r="B217"/>
      <c r="G217" s="4"/>
      <c r="H217" s="4"/>
      <c r="I217" s="4"/>
    </row>
    <row r="218" spans="2:9" x14ac:dyDescent="0.2">
      <c r="B218"/>
      <c r="G218" s="4"/>
      <c r="H218" s="4"/>
      <c r="I218" s="4"/>
    </row>
    <row r="219" spans="2:9" x14ac:dyDescent="0.2">
      <c r="B219"/>
      <c r="G219" s="4"/>
      <c r="H219" s="4"/>
      <c r="I219" s="4"/>
    </row>
    <row r="220" spans="2:9" x14ac:dyDescent="0.2">
      <c r="B220"/>
      <c r="G220" s="4"/>
      <c r="H220" s="4"/>
      <c r="I220" s="4"/>
    </row>
    <row r="221" spans="2:9" x14ac:dyDescent="0.2">
      <c r="B221"/>
      <c r="G221" s="4"/>
      <c r="H221" s="4"/>
      <c r="I221" s="4"/>
    </row>
    <row r="222" spans="2:9" x14ac:dyDescent="0.2">
      <c r="B222"/>
      <c r="G222" s="4"/>
      <c r="H222" s="4"/>
      <c r="I222" s="4"/>
    </row>
    <row r="223" spans="2:9" x14ac:dyDescent="0.2">
      <c r="B223"/>
      <c r="G223" s="4"/>
      <c r="H223" s="4"/>
      <c r="I223" s="4"/>
    </row>
    <row r="224" spans="2:9" x14ac:dyDescent="0.2">
      <c r="B224"/>
      <c r="G224" s="4"/>
      <c r="H224" s="4"/>
      <c r="I224" s="4"/>
    </row>
    <row r="225" spans="2:9" x14ac:dyDescent="0.2">
      <c r="B225"/>
      <c r="G225" s="4"/>
      <c r="H225" s="4"/>
      <c r="I225" s="4"/>
    </row>
    <row r="226" spans="2:9" x14ac:dyDescent="0.2">
      <c r="B226"/>
      <c r="G226" s="4"/>
      <c r="H226" s="4"/>
      <c r="I226" s="4"/>
    </row>
    <row r="227" spans="2:9" x14ac:dyDescent="0.2">
      <c r="B227"/>
      <c r="G227" s="4"/>
      <c r="H227" s="4"/>
      <c r="I227" s="4"/>
    </row>
    <row r="228" spans="2:9" x14ac:dyDescent="0.2">
      <c r="B228"/>
      <c r="G228" s="4"/>
      <c r="H228" s="4"/>
      <c r="I228" s="4"/>
    </row>
    <row r="229" spans="2:9" x14ac:dyDescent="0.2">
      <c r="B229"/>
      <c r="G229" s="4"/>
      <c r="H229" s="4"/>
      <c r="I229" s="4"/>
    </row>
    <row r="230" spans="2:9" x14ac:dyDescent="0.2">
      <c r="B230"/>
      <c r="G230" s="4"/>
      <c r="H230" s="4"/>
      <c r="I230" s="4"/>
    </row>
    <row r="231" spans="2:9" x14ac:dyDescent="0.2">
      <c r="B231"/>
      <c r="G231" s="4"/>
      <c r="H231" s="4"/>
      <c r="I231" s="4"/>
    </row>
    <row r="232" spans="2:9" x14ac:dyDescent="0.2">
      <c r="B232"/>
      <c r="G232" s="4"/>
      <c r="H232" s="4"/>
      <c r="I232" s="4"/>
    </row>
    <row r="233" spans="2:9" x14ac:dyDescent="0.2">
      <c r="B233"/>
      <c r="G233" s="4"/>
      <c r="H233" s="4"/>
      <c r="I233" s="4"/>
    </row>
    <row r="234" spans="2:9" x14ac:dyDescent="0.2">
      <c r="B234"/>
      <c r="G234" s="4"/>
      <c r="H234" s="4"/>
      <c r="I234" s="4"/>
    </row>
    <row r="235" spans="2:9" x14ac:dyDescent="0.2">
      <c r="B235"/>
      <c r="G235" s="4"/>
      <c r="H235" s="4"/>
      <c r="I235" s="4"/>
    </row>
    <row r="236" spans="2:9" x14ac:dyDescent="0.2">
      <c r="B236"/>
      <c r="G236" s="4"/>
      <c r="H236" s="4"/>
      <c r="I236" s="4"/>
    </row>
    <row r="237" spans="2:9" x14ac:dyDescent="0.2">
      <c r="B237"/>
      <c r="G237" s="4"/>
      <c r="H237" s="4"/>
      <c r="I237" s="4"/>
    </row>
    <row r="238" spans="2:9" x14ac:dyDescent="0.2">
      <c r="B238"/>
      <c r="G238" s="4"/>
      <c r="H238" s="4"/>
      <c r="I238" s="4"/>
    </row>
    <row r="239" spans="2:9" x14ac:dyDescent="0.2">
      <c r="B239"/>
      <c r="G239" s="4"/>
      <c r="H239" s="4"/>
      <c r="I239" s="4"/>
    </row>
    <row r="240" spans="2:9" x14ac:dyDescent="0.2">
      <c r="B240"/>
      <c r="G240" s="4"/>
      <c r="H240" s="4"/>
      <c r="I240" s="4"/>
    </row>
    <row r="241" spans="2:9" x14ac:dyDescent="0.2">
      <c r="B241"/>
      <c r="G241" s="4"/>
      <c r="H241" s="4"/>
      <c r="I241" s="4"/>
    </row>
    <row r="242" spans="2:9" x14ac:dyDescent="0.2">
      <c r="B242"/>
      <c r="G242" s="4"/>
      <c r="H242" s="4"/>
      <c r="I242" s="4"/>
    </row>
    <row r="243" spans="2:9" x14ac:dyDescent="0.2">
      <c r="B243"/>
      <c r="G243" s="4"/>
      <c r="H243" s="4"/>
      <c r="I243" s="4"/>
    </row>
    <row r="244" spans="2:9" x14ac:dyDescent="0.2">
      <c r="B244"/>
      <c r="G244" s="4"/>
      <c r="H244" s="4"/>
      <c r="I244" s="4"/>
    </row>
    <row r="245" spans="2:9" x14ac:dyDescent="0.2">
      <c r="B245"/>
      <c r="G245" s="4"/>
      <c r="H245" s="4"/>
      <c r="I245" s="4"/>
    </row>
    <row r="246" spans="2:9" x14ac:dyDescent="0.2">
      <c r="B246"/>
      <c r="G246" s="4"/>
      <c r="H246" s="4"/>
      <c r="I246" s="4"/>
    </row>
    <row r="247" spans="2:9" x14ac:dyDescent="0.2">
      <c r="B247"/>
      <c r="G247" s="4"/>
      <c r="H247" s="4"/>
      <c r="I247" s="4"/>
    </row>
    <row r="248" spans="2:9" x14ac:dyDescent="0.2">
      <c r="B248"/>
      <c r="G248" s="4"/>
      <c r="H248" s="4"/>
      <c r="I248" s="4"/>
    </row>
    <row r="249" spans="2:9" x14ac:dyDescent="0.2">
      <c r="B249"/>
      <c r="G249" s="4"/>
      <c r="H249" s="4"/>
      <c r="I249" s="4"/>
    </row>
    <row r="250" spans="2:9" x14ac:dyDescent="0.2">
      <c r="B250"/>
      <c r="G250" s="4"/>
      <c r="H250" s="4"/>
      <c r="I250" s="4"/>
    </row>
    <row r="251" spans="2:9" x14ac:dyDescent="0.2">
      <c r="B251"/>
      <c r="G251" s="4"/>
      <c r="H251" s="4"/>
      <c r="I251" s="4"/>
    </row>
    <row r="252" spans="2:9" x14ac:dyDescent="0.2">
      <c r="B252"/>
      <c r="G252" s="4"/>
      <c r="H252" s="4"/>
      <c r="I252" s="4"/>
    </row>
    <row r="253" spans="2:9" x14ac:dyDescent="0.2">
      <c r="B253"/>
      <c r="G253" s="4"/>
      <c r="H253" s="4"/>
      <c r="I253" s="4"/>
    </row>
    <row r="254" spans="2:9" x14ac:dyDescent="0.2">
      <c r="B254"/>
    </row>
  </sheetData>
  <mergeCells count="28">
    <mergeCell ref="K1:L1"/>
    <mergeCell ref="K2:L2"/>
    <mergeCell ref="B1:D1"/>
    <mergeCell ref="B2:D2"/>
    <mergeCell ref="E1:G1"/>
    <mergeCell ref="E2:G2"/>
    <mergeCell ref="H2:J2"/>
    <mergeCell ref="H1:J1"/>
    <mergeCell ref="M1:O1"/>
    <mergeCell ref="M2:O2"/>
    <mergeCell ref="T2:V2"/>
    <mergeCell ref="T1:V1"/>
    <mergeCell ref="W1:X1"/>
    <mergeCell ref="W2:X2"/>
    <mergeCell ref="P1:Q1"/>
    <mergeCell ref="P2:Q2"/>
    <mergeCell ref="AG2:AL2"/>
    <mergeCell ref="AG1:AL1"/>
    <mergeCell ref="AM2:AP2"/>
    <mergeCell ref="AM1:AP1"/>
    <mergeCell ref="R1:S1"/>
    <mergeCell ref="R2:S2"/>
    <mergeCell ref="Y2:AA2"/>
    <mergeCell ref="Y1:AA1"/>
    <mergeCell ref="AB2:AC2"/>
    <mergeCell ref="AB1:AC1"/>
    <mergeCell ref="AD2:AF2"/>
    <mergeCell ref="AD1:AF1"/>
  </mergeCells>
  <conditionalFormatting sqref="AS1:AU6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AP1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4BE4-966F-1F42-BFC3-B192BB72B448}">
  <dimension ref="A1:S308"/>
  <sheetViews>
    <sheetView workbookViewId="0">
      <selection activeCell="A83" sqref="A83:A109"/>
    </sheetView>
  </sheetViews>
  <sheetFormatPr baseColWidth="10" defaultRowHeight="16" x14ac:dyDescent="0.2"/>
  <cols>
    <col min="2" max="2" width="21.1640625" customWidth="1"/>
    <col min="4" max="4" width="8.1640625" customWidth="1"/>
    <col min="5" max="5" width="48.33203125" customWidth="1"/>
    <col min="19" max="19" width="18.1640625" customWidth="1"/>
  </cols>
  <sheetData>
    <row r="1" spans="1:19" x14ac:dyDescent="0.2">
      <c r="A1" s="33" t="s">
        <v>188</v>
      </c>
      <c r="B1" s="33" t="s">
        <v>211</v>
      </c>
      <c r="C1" s="33" t="s">
        <v>212</v>
      </c>
      <c r="D1" s="33" t="s">
        <v>213</v>
      </c>
      <c r="E1" s="34"/>
      <c r="F1" s="31" t="s">
        <v>214</v>
      </c>
      <c r="G1" s="31" t="s">
        <v>215</v>
      </c>
      <c r="H1" s="31" t="s">
        <v>216</v>
      </c>
      <c r="I1" s="31" t="s">
        <v>217</v>
      </c>
      <c r="J1" s="31" t="s">
        <v>218</v>
      </c>
      <c r="K1" s="31" t="s">
        <v>219</v>
      </c>
      <c r="L1" s="31" t="s">
        <v>220</v>
      </c>
      <c r="M1" s="31" t="s">
        <v>221</v>
      </c>
      <c r="N1" s="31" t="s">
        <v>222</v>
      </c>
      <c r="O1" s="31" t="s">
        <v>223</v>
      </c>
      <c r="P1" s="31" t="s">
        <v>224</v>
      </c>
      <c r="Q1" s="31" t="s">
        <v>225</v>
      </c>
      <c r="R1" s="41" t="s">
        <v>842</v>
      </c>
      <c r="S1" s="41" t="s">
        <v>843</v>
      </c>
    </row>
    <row r="2" spans="1:19" x14ac:dyDescent="0.2">
      <c r="A2" s="35" t="s">
        <v>226</v>
      </c>
      <c r="B2" s="32" t="s">
        <v>227</v>
      </c>
      <c r="C2" s="32" t="s">
        <v>228</v>
      </c>
      <c r="D2" s="21" t="s">
        <v>229</v>
      </c>
      <c r="E2" s="22"/>
      <c r="F2" s="17">
        <v>1</v>
      </c>
      <c r="G2" s="18">
        <v>0</v>
      </c>
      <c r="H2" s="18">
        <v>0</v>
      </c>
      <c r="I2" s="18">
        <v>0</v>
      </c>
      <c r="J2" s="18">
        <v>1</v>
      </c>
      <c r="K2" s="18">
        <v>0</v>
      </c>
      <c r="L2" s="18">
        <v>0</v>
      </c>
      <c r="M2" s="18">
        <v>1</v>
      </c>
      <c r="N2" s="18">
        <v>0</v>
      </c>
      <c r="O2" s="18">
        <v>0</v>
      </c>
      <c r="P2" s="18">
        <v>0</v>
      </c>
      <c r="Q2" s="19">
        <v>1</v>
      </c>
      <c r="R2">
        <f>SUM(F2:Q2)</f>
        <v>4</v>
      </c>
    </row>
    <row r="3" spans="1:19" x14ac:dyDescent="0.2">
      <c r="A3" s="36" t="s">
        <v>226</v>
      </c>
      <c r="B3" s="32" t="s">
        <v>227</v>
      </c>
      <c r="C3" s="32" t="s">
        <v>230</v>
      </c>
      <c r="D3" s="21" t="s">
        <v>231</v>
      </c>
      <c r="E3" s="22"/>
      <c r="F3" s="20">
        <v>1</v>
      </c>
      <c r="G3" s="21">
        <v>0</v>
      </c>
      <c r="H3" s="21">
        <v>0</v>
      </c>
      <c r="I3" s="21">
        <v>0</v>
      </c>
      <c r="J3" s="21">
        <v>1</v>
      </c>
      <c r="K3" s="21">
        <v>0</v>
      </c>
      <c r="L3" s="21">
        <v>0</v>
      </c>
      <c r="M3" s="21">
        <v>1</v>
      </c>
      <c r="N3" s="21">
        <v>0</v>
      </c>
      <c r="O3" s="21">
        <v>0</v>
      </c>
      <c r="P3" s="21">
        <v>0</v>
      </c>
      <c r="Q3" s="22">
        <v>1</v>
      </c>
      <c r="R3">
        <f>SUM(F3:Q3)</f>
        <v>4</v>
      </c>
    </row>
    <row r="4" spans="1:19" x14ac:dyDescent="0.2">
      <c r="A4" s="36" t="s">
        <v>226</v>
      </c>
      <c r="B4" s="32" t="s">
        <v>227</v>
      </c>
      <c r="C4" s="32" t="s">
        <v>232</v>
      </c>
      <c r="D4" s="21" t="s">
        <v>233</v>
      </c>
      <c r="E4" s="22"/>
      <c r="F4" s="20">
        <v>1</v>
      </c>
      <c r="G4" s="21">
        <v>0</v>
      </c>
      <c r="H4" s="21">
        <v>0</v>
      </c>
      <c r="I4" s="21">
        <v>0</v>
      </c>
      <c r="J4" s="21">
        <v>1</v>
      </c>
      <c r="K4" s="21">
        <v>0</v>
      </c>
      <c r="L4" s="21">
        <v>0</v>
      </c>
      <c r="M4" s="21">
        <v>1</v>
      </c>
      <c r="N4" s="21">
        <v>0</v>
      </c>
      <c r="O4" s="21">
        <v>0</v>
      </c>
      <c r="P4" s="21">
        <v>0</v>
      </c>
      <c r="Q4" s="22">
        <v>1</v>
      </c>
      <c r="R4">
        <f t="shared" ref="R4:R67" si="0">SUM(F4:Q4)</f>
        <v>4</v>
      </c>
    </row>
    <row r="5" spans="1:19" x14ac:dyDescent="0.2">
      <c r="A5" s="36" t="s">
        <v>226</v>
      </c>
      <c r="B5" s="32" t="s">
        <v>227</v>
      </c>
      <c r="C5" s="32" t="s">
        <v>234</v>
      </c>
      <c r="D5" s="21" t="s">
        <v>235</v>
      </c>
      <c r="E5" s="22"/>
      <c r="F5" s="20">
        <v>1</v>
      </c>
      <c r="G5" s="21">
        <v>0</v>
      </c>
      <c r="H5" s="21">
        <v>0</v>
      </c>
      <c r="I5" s="21">
        <v>0</v>
      </c>
      <c r="J5" s="21">
        <v>1</v>
      </c>
      <c r="K5" s="21">
        <v>0</v>
      </c>
      <c r="L5" s="21">
        <v>0</v>
      </c>
      <c r="M5" s="21">
        <v>1</v>
      </c>
      <c r="N5" s="21">
        <v>0</v>
      </c>
      <c r="O5" s="21">
        <v>0</v>
      </c>
      <c r="P5" s="21">
        <v>0</v>
      </c>
      <c r="Q5" s="22">
        <v>1</v>
      </c>
      <c r="R5">
        <f t="shared" si="0"/>
        <v>4</v>
      </c>
    </row>
    <row r="6" spans="1:19" x14ac:dyDescent="0.2">
      <c r="A6" s="34" t="s">
        <v>226</v>
      </c>
      <c r="B6" s="33" t="s">
        <v>227</v>
      </c>
      <c r="C6" s="33" t="s">
        <v>236</v>
      </c>
      <c r="D6" s="24" t="s">
        <v>237</v>
      </c>
      <c r="E6" s="25"/>
      <c r="F6" s="23">
        <v>1</v>
      </c>
      <c r="G6" s="24">
        <v>0</v>
      </c>
      <c r="H6" s="24">
        <v>0</v>
      </c>
      <c r="I6" s="24">
        <v>0</v>
      </c>
      <c r="J6" s="24">
        <v>1</v>
      </c>
      <c r="K6" s="24">
        <v>0</v>
      </c>
      <c r="L6" s="24">
        <v>0</v>
      </c>
      <c r="M6" s="24">
        <v>1</v>
      </c>
      <c r="N6" s="24">
        <v>0</v>
      </c>
      <c r="O6" s="24">
        <v>0</v>
      </c>
      <c r="P6" s="24">
        <v>0</v>
      </c>
      <c r="Q6" s="25">
        <v>1</v>
      </c>
      <c r="R6">
        <f t="shared" si="0"/>
        <v>4</v>
      </c>
    </row>
    <row r="7" spans="1:19" x14ac:dyDescent="0.2">
      <c r="A7" s="42" t="s">
        <v>238</v>
      </c>
      <c r="B7" s="30" t="s">
        <v>239</v>
      </c>
      <c r="C7" s="30" t="s">
        <v>240</v>
      </c>
      <c r="D7" t="s">
        <v>241</v>
      </c>
      <c r="F7" s="17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  <c r="P7" s="18">
        <v>1</v>
      </c>
      <c r="Q7" s="19">
        <v>1</v>
      </c>
      <c r="R7">
        <f t="shared" si="0"/>
        <v>12</v>
      </c>
    </row>
    <row r="8" spans="1:19" x14ac:dyDescent="0.2">
      <c r="A8" s="42" t="s">
        <v>238</v>
      </c>
      <c r="B8" s="32" t="s">
        <v>239</v>
      </c>
      <c r="C8" s="32" t="s">
        <v>242</v>
      </c>
      <c r="D8" s="21" t="s">
        <v>243</v>
      </c>
      <c r="E8" s="21"/>
      <c r="F8" s="20">
        <v>1</v>
      </c>
      <c r="G8" s="21">
        <v>1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22">
        <v>1</v>
      </c>
      <c r="R8">
        <f t="shared" si="0"/>
        <v>12</v>
      </c>
    </row>
    <row r="9" spans="1:19" x14ac:dyDescent="0.2">
      <c r="A9" s="42" t="s">
        <v>238</v>
      </c>
      <c r="B9" s="30" t="s">
        <v>239</v>
      </c>
      <c r="C9" s="30" t="s">
        <v>244</v>
      </c>
      <c r="D9" t="s">
        <v>245</v>
      </c>
      <c r="F9" s="20">
        <v>1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21">
        <v>1</v>
      </c>
      <c r="N9" s="21">
        <v>1</v>
      </c>
      <c r="O9" s="21">
        <v>1</v>
      </c>
      <c r="P9" s="21">
        <v>1</v>
      </c>
      <c r="Q9" s="22">
        <v>1</v>
      </c>
      <c r="R9">
        <f t="shared" si="0"/>
        <v>12</v>
      </c>
    </row>
    <row r="10" spans="1:19" x14ac:dyDescent="0.2">
      <c r="A10" s="42" t="s">
        <v>238</v>
      </c>
      <c r="B10" s="30" t="s">
        <v>239</v>
      </c>
      <c r="C10" s="30" t="s">
        <v>246</v>
      </c>
      <c r="D10" t="s">
        <v>247</v>
      </c>
      <c r="F10" s="20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21">
        <v>1</v>
      </c>
      <c r="N10" s="21">
        <v>1</v>
      </c>
      <c r="O10" s="21">
        <v>1</v>
      </c>
      <c r="P10" s="21">
        <v>1</v>
      </c>
      <c r="Q10" s="22">
        <v>1</v>
      </c>
      <c r="R10">
        <f t="shared" si="0"/>
        <v>12</v>
      </c>
    </row>
    <row r="11" spans="1:19" x14ac:dyDescent="0.2">
      <c r="A11" s="42" t="s">
        <v>238</v>
      </c>
      <c r="B11" s="30" t="s">
        <v>239</v>
      </c>
      <c r="C11" s="30" t="s">
        <v>248</v>
      </c>
      <c r="D11" t="s">
        <v>249</v>
      </c>
      <c r="F11" s="20">
        <v>1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21">
        <v>1</v>
      </c>
      <c r="P11" s="21">
        <v>1</v>
      </c>
      <c r="Q11" s="22">
        <v>1</v>
      </c>
      <c r="R11">
        <f t="shared" si="0"/>
        <v>12</v>
      </c>
    </row>
    <row r="12" spans="1:19" x14ac:dyDescent="0.2">
      <c r="A12" s="42" t="s">
        <v>238</v>
      </c>
      <c r="B12" s="30" t="s">
        <v>239</v>
      </c>
      <c r="C12" s="30" t="s">
        <v>250</v>
      </c>
      <c r="D12" t="s">
        <v>251</v>
      </c>
      <c r="F12" s="20">
        <v>1</v>
      </c>
      <c r="G12" s="21">
        <v>1</v>
      </c>
      <c r="H12" s="21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2">
        <v>1</v>
      </c>
      <c r="R12">
        <f>SUM(F12:Q12)</f>
        <v>12</v>
      </c>
    </row>
    <row r="13" spans="1:19" x14ac:dyDescent="0.2">
      <c r="A13" s="42" t="s">
        <v>238</v>
      </c>
      <c r="B13" s="30" t="s">
        <v>239</v>
      </c>
      <c r="C13" s="30" t="s">
        <v>252</v>
      </c>
      <c r="D13" t="s">
        <v>253</v>
      </c>
      <c r="F13" s="20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2">
        <v>1</v>
      </c>
      <c r="R13">
        <f t="shared" si="0"/>
        <v>12</v>
      </c>
    </row>
    <row r="14" spans="1:19" x14ac:dyDescent="0.2">
      <c r="A14" s="42" t="s">
        <v>238</v>
      </c>
      <c r="B14" s="30" t="s">
        <v>239</v>
      </c>
      <c r="C14" s="30" t="s">
        <v>254</v>
      </c>
      <c r="D14" t="s">
        <v>255</v>
      </c>
      <c r="F14" s="20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1</v>
      </c>
      <c r="Q14" s="22">
        <v>1</v>
      </c>
      <c r="R14">
        <f t="shared" si="0"/>
        <v>12</v>
      </c>
    </row>
    <row r="15" spans="1:19" x14ac:dyDescent="0.2">
      <c r="A15" s="42" t="s">
        <v>238</v>
      </c>
      <c r="B15" s="30" t="s">
        <v>239</v>
      </c>
      <c r="C15" s="30" t="s">
        <v>256</v>
      </c>
      <c r="D15" t="s">
        <v>257</v>
      </c>
      <c r="F15" s="20">
        <v>1</v>
      </c>
      <c r="G15" s="21">
        <v>1</v>
      </c>
      <c r="H15" s="21">
        <v>1</v>
      </c>
      <c r="I15" s="21">
        <v>1</v>
      </c>
      <c r="J15" s="21">
        <v>1</v>
      </c>
      <c r="K15" s="21">
        <v>1</v>
      </c>
      <c r="L15" s="21">
        <v>1</v>
      </c>
      <c r="M15" s="21">
        <v>1</v>
      </c>
      <c r="N15" s="21">
        <v>1</v>
      </c>
      <c r="O15" s="21">
        <v>1</v>
      </c>
      <c r="P15" s="21">
        <v>1</v>
      </c>
      <c r="Q15" s="22">
        <v>1</v>
      </c>
      <c r="R15">
        <f t="shared" si="0"/>
        <v>12</v>
      </c>
    </row>
    <row r="16" spans="1:19" x14ac:dyDescent="0.2">
      <c r="A16" s="43" t="s">
        <v>238</v>
      </c>
      <c r="B16" s="33" t="s">
        <v>239</v>
      </c>
      <c r="C16" s="33" t="s">
        <v>258</v>
      </c>
      <c r="D16" s="24" t="s">
        <v>259</v>
      </c>
      <c r="E16" s="25"/>
      <c r="F16" s="23">
        <v>1</v>
      </c>
      <c r="G16" s="24">
        <v>1</v>
      </c>
      <c r="H16" s="24">
        <v>1</v>
      </c>
      <c r="I16" s="24">
        <v>1</v>
      </c>
      <c r="J16" s="24">
        <v>1</v>
      </c>
      <c r="K16" s="24">
        <v>1</v>
      </c>
      <c r="L16" s="24">
        <v>1</v>
      </c>
      <c r="M16" s="24">
        <v>1</v>
      </c>
      <c r="N16" s="24">
        <v>1</v>
      </c>
      <c r="O16" s="24">
        <v>1</v>
      </c>
      <c r="P16" s="24">
        <v>1</v>
      </c>
      <c r="Q16" s="25">
        <v>1</v>
      </c>
      <c r="R16">
        <f t="shared" si="0"/>
        <v>12</v>
      </c>
    </row>
    <row r="17" spans="1:18" x14ac:dyDescent="0.2">
      <c r="A17" s="42" t="s">
        <v>260</v>
      </c>
      <c r="B17" s="30" t="s">
        <v>261</v>
      </c>
      <c r="C17" s="30" t="s">
        <v>262</v>
      </c>
      <c r="D17" t="s">
        <v>263</v>
      </c>
      <c r="F17" s="17">
        <v>1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</v>
      </c>
      <c r="R17">
        <f t="shared" si="0"/>
        <v>12</v>
      </c>
    </row>
    <row r="18" spans="1:18" x14ac:dyDescent="0.2">
      <c r="A18" s="43" t="s">
        <v>260</v>
      </c>
      <c r="B18" s="33" t="s">
        <v>261</v>
      </c>
      <c r="C18" s="33" t="s">
        <v>264</v>
      </c>
      <c r="D18" s="24" t="s">
        <v>265</v>
      </c>
      <c r="E18" s="25"/>
      <c r="F18" s="23">
        <v>1</v>
      </c>
      <c r="G18" s="24">
        <v>1</v>
      </c>
      <c r="H18" s="24">
        <v>1</v>
      </c>
      <c r="I18" s="24">
        <v>1</v>
      </c>
      <c r="J18" s="24">
        <v>1</v>
      </c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>
        <v>1</v>
      </c>
      <c r="Q18" s="25">
        <v>1</v>
      </c>
      <c r="R18">
        <f t="shared" si="0"/>
        <v>12</v>
      </c>
    </row>
    <row r="19" spans="1:18" x14ac:dyDescent="0.2">
      <c r="A19" s="36" t="s">
        <v>266</v>
      </c>
      <c r="B19" s="30" t="s">
        <v>267</v>
      </c>
      <c r="C19" s="30" t="s">
        <v>268</v>
      </c>
      <c r="D19" t="s">
        <v>269</v>
      </c>
      <c r="F19" s="17">
        <v>1</v>
      </c>
      <c r="G19" s="18">
        <v>1</v>
      </c>
      <c r="H19" s="18">
        <v>1</v>
      </c>
      <c r="I19" s="18">
        <v>0</v>
      </c>
      <c r="J19" s="18">
        <v>1</v>
      </c>
      <c r="K19" s="18">
        <v>0</v>
      </c>
      <c r="L19" s="18">
        <v>1</v>
      </c>
      <c r="M19" s="18">
        <v>0</v>
      </c>
      <c r="N19" s="18">
        <v>1</v>
      </c>
      <c r="O19" s="18">
        <v>1</v>
      </c>
      <c r="P19" s="18">
        <v>1</v>
      </c>
      <c r="Q19" s="19">
        <v>1</v>
      </c>
      <c r="R19">
        <f t="shared" si="0"/>
        <v>9</v>
      </c>
    </row>
    <row r="20" spans="1:18" x14ac:dyDescent="0.2">
      <c r="A20" s="36" t="s">
        <v>266</v>
      </c>
      <c r="B20" s="30" t="s">
        <v>267</v>
      </c>
      <c r="C20" s="30" t="s">
        <v>270</v>
      </c>
      <c r="D20" t="s">
        <v>271</v>
      </c>
      <c r="F20" s="20">
        <v>1</v>
      </c>
      <c r="G20" s="21">
        <v>1</v>
      </c>
      <c r="H20" s="21">
        <v>1</v>
      </c>
      <c r="I20" s="21">
        <v>0</v>
      </c>
      <c r="J20" s="21">
        <v>1</v>
      </c>
      <c r="K20" s="21">
        <v>1</v>
      </c>
      <c r="L20" s="21">
        <v>1</v>
      </c>
      <c r="M20" s="21">
        <v>0</v>
      </c>
      <c r="N20" s="21">
        <v>1</v>
      </c>
      <c r="O20" s="21">
        <v>1</v>
      </c>
      <c r="P20" s="21">
        <v>1</v>
      </c>
      <c r="Q20" s="22">
        <v>1</v>
      </c>
      <c r="R20">
        <f t="shared" si="0"/>
        <v>10</v>
      </c>
    </row>
    <row r="21" spans="1:18" x14ac:dyDescent="0.2">
      <c r="A21" s="36" t="s">
        <v>266</v>
      </c>
      <c r="B21" s="30" t="s">
        <v>267</v>
      </c>
      <c r="C21" s="30" t="s">
        <v>272</v>
      </c>
      <c r="D21" t="s">
        <v>273</v>
      </c>
      <c r="F21" s="20">
        <v>1</v>
      </c>
      <c r="G21" s="21">
        <v>1</v>
      </c>
      <c r="H21" s="21">
        <v>1</v>
      </c>
      <c r="I21" s="21">
        <v>0</v>
      </c>
      <c r="J21" s="21">
        <v>1</v>
      </c>
      <c r="K21" s="21">
        <v>1</v>
      </c>
      <c r="L21" s="21">
        <v>1</v>
      </c>
      <c r="M21" s="21">
        <v>0</v>
      </c>
      <c r="N21" s="21">
        <v>1</v>
      </c>
      <c r="O21" s="21">
        <v>1</v>
      </c>
      <c r="P21" s="21">
        <v>1</v>
      </c>
      <c r="Q21" s="22">
        <v>1</v>
      </c>
      <c r="R21">
        <f t="shared" si="0"/>
        <v>10</v>
      </c>
    </row>
    <row r="22" spans="1:18" x14ac:dyDescent="0.2">
      <c r="A22" s="36" t="s">
        <v>266</v>
      </c>
      <c r="B22" s="30" t="s">
        <v>267</v>
      </c>
      <c r="C22" s="30" t="s">
        <v>274</v>
      </c>
      <c r="D22" t="s">
        <v>275</v>
      </c>
      <c r="F22" s="20">
        <v>1</v>
      </c>
      <c r="G22" s="21">
        <v>0</v>
      </c>
      <c r="H22" s="21">
        <v>1</v>
      </c>
      <c r="I22" s="21">
        <v>0</v>
      </c>
      <c r="J22" s="21">
        <v>1</v>
      </c>
      <c r="K22" s="21">
        <v>1</v>
      </c>
      <c r="L22" s="21">
        <v>1</v>
      </c>
      <c r="M22" s="21">
        <v>0</v>
      </c>
      <c r="N22" s="21">
        <v>1</v>
      </c>
      <c r="O22" s="21">
        <v>1</v>
      </c>
      <c r="P22" s="21">
        <v>1</v>
      </c>
      <c r="Q22" s="22">
        <v>1</v>
      </c>
      <c r="R22">
        <f t="shared" si="0"/>
        <v>9</v>
      </c>
    </row>
    <row r="23" spans="1:18" x14ac:dyDescent="0.2">
      <c r="A23" s="36" t="s">
        <v>266</v>
      </c>
      <c r="B23" s="30" t="s">
        <v>267</v>
      </c>
      <c r="C23" s="30" t="s">
        <v>276</v>
      </c>
      <c r="D23" t="s">
        <v>277</v>
      </c>
      <c r="F23" s="20">
        <v>1</v>
      </c>
      <c r="G23" s="21">
        <v>1</v>
      </c>
      <c r="H23" s="21">
        <v>0</v>
      </c>
      <c r="I23" s="21">
        <v>0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0</v>
      </c>
      <c r="P23" s="21">
        <v>0</v>
      </c>
      <c r="Q23" s="22">
        <v>1</v>
      </c>
      <c r="R23">
        <f t="shared" si="0"/>
        <v>8</v>
      </c>
    </row>
    <row r="24" spans="1:18" x14ac:dyDescent="0.2">
      <c r="A24" s="34" t="s">
        <v>266</v>
      </c>
      <c r="B24" s="33" t="s">
        <v>267</v>
      </c>
      <c r="C24" s="33" t="s">
        <v>278</v>
      </c>
      <c r="D24" s="24" t="s">
        <v>237</v>
      </c>
      <c r="E24" s="25"/>
      <c r="F24" s="23">
        <v>1</v>
      </c>
      <c r="G24" s="24">
        <v>1</v>
      </c>
      <c r="H24" s="24">
        <v>1</v>
      </c>
      <c r="I24" s="24">
        <v>0</v>
      </c>
      <c r="J24" s="24">
        <v>1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4">
        <v>1</v>
      </c>
      <c r="Q24" s="25">
        <v>1</v>
      </c>
      <c r="R24">
        <f t="shared" si="0"/>
        <v>11</v>
      </c>
    </row>
    <row r="25" spans="1:18" x14ac:dyDescent="0.2">
      <c r="A25" s="36" t="s">
        <v>279</v>
      </c>
      <c r="B25" s="30" t="s">
        <v>227</v>
      </c>
      <c r="C25" s="30" t="s">
        <v>280</v>
      </c>
      <c r="D25" t="s">
        <v>281</v>
      </c>
      <c r="F25" s="17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9">
        <v>1</v>
      </c>
      <c r="R25">
        <f t="shared" si="0"/>
        <v>12</v>
      </c>
    </row>
    <row r="26" spans="1:18" x14ac:dyDescent="0.2">
      <c r="A26" s="36" t="s">
        <v>279</v>
      </c>
      <c r="B26" s="30" t="s">
        <v>227</v>
      </c>
      <c r="C26" s="30" t="s">
        <v>282</v>
      </c>
      <c r="D26" t="s">
        <v>283</v>
      </c>
      <c r="F26" s="20">
        <v>1</v>
      </c>
      <c r="G26" s="21">
        <v>1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2">
        <v>1</v>
      </c>
      <c r="R26">
        <f t="shared" si="0"/>
        <v>12</v>
      </c>
    </row>
    <row r="27" spans="1:18" x14ac:dyDescent="0.2">
      <c r="A27" s="36" t="s">
        <v>279</v>
      </c>
      <c r="B27" s="30" t="s">
        <v>227</v>
      </c>
      <c r="C27" s="30" t="s">
        <v>284</v>
      </c>
      <c r="D27" t="s">
        <v>285</v>
      </c>
      <c r="F27" s="20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2">
        <v>1</v>
      </c>
      <c r="R27">
        <f t="shared" si="0"/>
        <v>12</v>
      </c>
    </row>
    <row r="28" spans="1:18" x14ac:dyDescent="0.2">
      <c r="A28" s="36" t="s">
        <v>279</v>
      </c>
      <c r="B28" s="30" t="s">
        <v>227</v>
      </c>
      <c r="C28" s="30" t="s">
        <v>286</v>
      </c>
      <c r="D28" t="s">
        <v>237</v>
      </c>
      <c r="F28" s="20">
        <v>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0</v>
      </c>
      <c r="M28" s="21">
        <v>1</v>
      </c>
      <c r="N28" s="21">
        <v>1</v>
      </c>
      <c r="O28" s="21">
        <v>1</v>
      </c>
      <c r="P28" s="21">
        <v>1</v>
      </c>
      <c r="Q28" s="22">
        <v>1</v>
      </c>
      <c r="R28">
        <f t="shared" si="0"/>
        <v>11</v>
      </c>
    </row>
    <row r="29" spans="1:18" x14ac:dyDescent="0.2">
      <c r="A29" s="36" t="s">
        <v>279</v>
      </c>
      <c r="B29" s="30" t="s">
        <v>227</v>
      </c>
      <c r="C29" s="30" t="s">
        <v>287</v>
      </c>
      <c r="D29" t="s">
        <v>288</v>
      </c>
      <c r="F29" s="20">
        <v>1</v>
      </c>
      <c r="G29" s="21">
        <v>1</v>
      </c>
      <c r="H29" s="21">
        <v>1</v>
      </c>
      <c r="I29" s="21">
        <v>1</v>
      </c>
      <c r="J29" s="21">
        <v>1</v>
      </c>
      <c r="K29" s="21">
        <v>1</v>
      </c>
      <c r="L29" s="21">
        <v>1</v>
      </c>
      <c r="M29" s="21">
        <v>1</v>
      </c>
      <c r="N29" s="21">
        <v>1</v>
      </c>
      <c r="O29" s="21">
        <v>1</v>
      </c>
      <c r="P29" s="21">
        <v>1</v>
      </c>
      <c r="Q29" s="22">
        <v>1</v>
      </c>
      <c r="R29">
        <f t="shared" si="0"/>
        <v>12</v>
      </c>
    </row>
    <row r="30" spans="1:18" x14ac:dyDescent="0.2">
      <c r="A30" s="36" t="s">
        <v>279</v>
      </c>
      <c r="B30" s="30" t="s">
        <v>227</v>
      </c>
      <c r="C30" s="30" t="s">
        <v>289</v>
      </c>
      <c r="D30" t="s">
        <v>290</v>
      </c>
      <c r="F30" s="20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0</v>
      </c>
      <c r="Q30" s="22">
        <v>1</v>
      </c>
      <c r="R30">
        <f t="shared" si="0"/>
        <v>11</v>
      </c>
    </row>
    <row r="31" spans="1:18" x14ac:dyDescent="0.2">
      <c r="A31" s="36" t="s">
        <v>279</v>
      </c>
      <c r="B31" s="30" t="s">
        <v>227</v>
      </c>
      <c r="C31" s="30" t="s">
        <v>291</v>
      </c>
      <c r="D31" t="s">
        <v>292</v>
      </c>
      <c r="F31" s="20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21">
        <v>1</v>
      </c>
      <c r="P31" s="21">
        <v>1</v>
      </c>
      <c r="Q31" s="22">
        <v>1</v>
      </c>
      <c r="R31">
        <f t="shared" si="0"/>
        <v>12</v>
      </c>
    </row>
    <row r="32" spans="1:18" x14ac:dyDescent="0.2">
      <c r="A32" s="36" t="s">
        <v>279</v>
      </c>
      <c r="B32" s="30" t="s">
        <v>227</v>
      </c>
      <c r="C32" s="30" t="s">
        <v>293</v>
      </c>
      <c r="D32" t="s">
        <v>294</v>
      </c>
      <c r="F32" s="20">
        <v>1</v>
      </c>
      <c r="G32" s="21">
        <v>1</v>
      </c>
      <c r="H32" s="21">
        <v>1</v>
      </c>
      <c r="I32" s="21">
        <v>1</v>
      </c>
      <c r="J32" s="21">
        <v>1</v>
      </c>
      <c r="K32" s="21">
        <v>1</v>
      </c>
      <c r="L32" s="21">
        <v>1</v>
      </c>
      <c r="M32" s="21">
        <v>1</v>
      </c>
      <c r="N32" s="21">
        <v>1</v>
      </c>
      <c r="O32" s="21">
        <v>1</v>
      </c>
      <c r="P32" s="21">
        <v>1</v>
      </c>
      <c r="Q32" s="22">
        <v>1</v>
      </c>
      <c r="R32">
        <f t="shared" si="0"/>
        <v>12</v>
      </c>
    </row>
    <row r="33" spans="1:18" x14ac:dyDescent="0.2">
      <c r="A33" s="36" t="s">
        <v>279</v>
      </c>
      <c r="B33" s="30" t="s">
        <v>227</v>
      </c>
      <c r="C33" s="30" t="s">
        <v>295</v>
      </c>
      <c r="D33" t="s">
        <v>296</v>
      </c>
      <c r="F33" s="20">
        <v>1</v>
      </c>
      <c r="G33" s="21">
        <v>1</v>
      </c>
      <c r="H33" s="21">
        <v>1</v>
      </c>
      <c r="I33" s="21">
        <v>1</v>
      </c>
      <c r="J33" s="21">
        <v>1</v>
      </c>
      <c r="K33" s="21">
        <v>1</v>
      </c>
      <c r="L33" s="21">
        <v>1</v>
      </c>
      <c r="M33" s="21">
        <v>1</v>
      </c>
      <c r="N33" s="21">
        <v>1</v>
      </c>
      <c r="O33" s="21">
        <v>1</v>
      </c>
      <c r="P33" s="21">
        <v>1</v>
      </c>
      <c r="Q33" s="22">
        <v>1</v>
      </c>
      <c r="R33">
        <f t="shared" si="0"/>
        <v>12</v>
      </c>
    </row>
    <row r="34" spans="1:18" x14ac:dyDescent="0.2">
      <c r="A34" s="36" t="s">
        <v>279</v>
      </c>
      <c r="B34" s="30" t="s">
        <v>227</v>
      </c>
      <c r="C34" s="30" t="s">
        <v>297</v>
      </c>
      <c r="D34" t="s">
        <v>298</v>
      </c>
      <c r="F34" s="20">
        <v>1</v>
      </c>
      <c r="G34" s="21">
        <v>1</v>
      </c>
      <c r="H34" s="21">
        <v>1</v>
      </c>
      <c r="I34" s="21">
        <v>1</v>
      </c>
      <c r="J34" s="21">
        <v>1</v>
      </c>
      <c r="K34" s="21">
        <v>1</v>
      </c>
      <c r="L34" s="21">
        <v>1</v>
      </c>
      <c r="M34" s="21">
        <v>1</v>
      </c>
      <c r="N34" s="21">
        <v>1</v>
      </c>
      <c r="O34" s="21">
        <v>1</v>
      </c>
      <c r="P34" s="21">
        <v>1</v>
      </c>
      <c r="Q34" s="22">
        <v>1</v>
      </c>
      <c r="R34">
        <f t="shared" si="0"/>
        <v>12</v>
      </c>
    </row>
    <row r="35" spans="1:18" x14ac:dyDescent="0.2">
      <c r="A35" s="36" t="s">
        <v>279</v>
      </c>
      <c r="B35" s="30" t="s">
        <v>227</v>
      </c>
      <c r="C35" s="30" t="s">
        <v>299</v>
      </c>
      <c r="D35" t="s">
        <v>300</v>
      </c>
      <c r="F35" s="20">
        <v>1</v>
      </c>
      <c r="G35" s="21">
        <v>1</v>
      </c>
      <c r="H35" s="21">
        <v>1</v>
      </c>
      <c r="I35" s="21">
        <v>1</v>
      </c>
      <c r="J35" s="21">
        <v>1</v>
      </c>
      <c r="K35" s="21">
        <v>1</v>
      </c>
      <c r="L35" s="21">
        <v>1</v>
      </c>
      <c r="M35" s="21">
        <v>1</v>
      </c>
      <c r="N35" s="21">
        <v>1</v>
      </c>
      <c r="O35" s="21">
        <v>1</v>
      </c>
      <c r="P35" s="21">
        <v>0</v>
      </c>
      <c r="Q35" s="22">
        <v>1</v>
      </c>
      <c r="R35">
        <f t="shared" si="0"/>
        <v>11</v>
      </c>
    </row>
    <row r="36" spans="1:18" x14ac:dyDescent="0.2">
      <c r="A36" s="36" t="s">
        <v>279</v>
      </c>
      <c r="B36" s="30" t="s">
        <v>227</v>
      </c>
      <c r="C36" s="30" t="s">
        <v>301</v>
      </c>
      <c r="D36" t="s">
        <v>302</v>
      </c>
      <c r="F36" s="20">
        <v>1</v>
      </c>
      <c r="G36" s="21">
        <v>1</v>
      </c>
      <c r="H36" s="21">
        <v>1</v>
      </c>
      <c r="I36" s="21">
        <v>1</v>
      </c>
      <c r="J36" s="21">
        <v>1</v>
      </c>
      <c r="K36" s="21">
        <v>1</v>
      </c>
      <c r="L36" s="21">
        <v>1</v>
      </c>
      <c r="M36" s="21">
        <v>1</v>
      </c>
      <c r="N36" s="21">
        <v>1</v>
      </c>
      <c r="O36" s="21">
        <v>1</v>
      </c>
      <c r="P36" s="21">
        <v>1</v>
      </c>
      <c r="Q36" s="22">
        <v>1</v>
      </c>
      <c r="R36">
        <f t="shared" si="0"/>
        <v>12</v>
      </c>
    </row>
    <row r="37" spans="1:18" x14ac:dyDescent="0.2">
      <c r="A37" s="36" t="s">
        <v>279</v>
      </c>
      <c r="B37" s="30" t="s">
        <v>227</v>
      </c>
      <c r="C37" s="30" t="s">
        <v>303</v>
      </c>
      <c r="D37" t="s">
        <v>304</v>
      </c>
      <c r="F37" s="20">
        <v>1</v>
      </c>
      <c r="G37" s="21">
        <v>1</v>
      </c>
      <c r="H37" s="21">
        <v>1</v>
      </c>
      <c r="I37" s="21">
        <v>1</v>
      </c>
      <c r="J37" s="21">
        <v>1</v>
      </c>
      <c r="K37" s="21">
        <v>1</v>
      </c>
      <c r="L37" s="21">
        <v>1</v>
      </c>
      <c r="M37" s="21">
        <v>1</v>
      </c>
      <c r="N37" s="21">
        <v>1</v>
      </c>
      <c r="O37" s="21">
        <v>1</v>
      </c>
      <c r="P37" s="21">
        <v>1</v>
      </c>
      <c r="Q37" s="22">
        <v>1</v>
      </c>
      <c r="R37">
        <f t="shared" si="0"/>
        <v>12</v>
      </c>
    </row>
    <row r="38" spans="1:18" x14ac:dyDescent="0.2">
      <c r="A38" s="36" t="s">
        <v>279</v>
      </c>
      <c r="B38" s="30" t="s">
        <v>227</v>
      </c>
      <c r="C38" s="30" t="s">
        <v>305</v>
      </c>
      <c r="D38" t="s">
        <v>306</v>
      </c>
      <c r="F38" s="20">
        <v>1</v>
      </c>
      <c r="G38" s="21">
        <v>1</v>
      </c>
      <c r="H38" s="21">
        <v>1</v>
      </c>
      <c r="I38" s="21">
        <v>1</v>
      </c>
      <c r="J38" s="21">
        <v>1</v>
      </c>
      <c r="K38" s="21">
        <v>1</v>
      </c>
      <c r="L38" s="21">
        <v>1</v>
      </c>
      <c r="M38" s="21">
        <v>1</v>
      </c>
      <c r="N38" s="21">
        <v>1</v>
      </c>
      <c r="O38" s="21">
        <v>1</v>
      </c>
      <c r="P38" s="21">
        <v>1</v>
      </c>
      <c r="Q38" s="22">
        <v>1</v>
      </c>
      <c r="R38">
        <f t="shared" si="0"/>
        <v>12</v>
      </c>
    </row>
    <row r="39" spans="1:18" x14ac:dyDescent="0.2">
      <c r="A39" s="36" t="s">
        <v>279</v>
      </c>
      <c r="B39" s="30" t="s">
        <v>227</v>
      </c>
      <c r="C39" s="30" t="s">
        <v>307</v>
      </c>
      <c r="D39" t="s">
        <v>233</v>
      </c>
      <c r="F39" s="20">
        <v>1</v>
      </c>
      <c r="G39" s="21">
        <v>1</v>
      </c>
      <c r="H39" s="21">
        <v>1</v>
      </c>
      <c r="I39" s="21">
        <v>1</v>
      </c>
      <c r="J39" s="21">
        <v>1</v>
      </c>
      <c r="K39" s="21">
        <v>1</v>
      </c>
      <c r="L39" s="21">
        <v>1</v>
      </c>
      <c r="M39" s="21">
        <v>1</v>
      </c>
      <c r="N39" s="21">
        <v>1</v>
      </c>
      <c r="O39" s="21">
        <v>1</v>
      </c>
      <c r="P39" s="21">
        <v>1</v>
      </c>
      <c r="Q39" s="22">
        <v>1</v>
      </c>
      <c r="R39">
        <f t="shared" si="0"/>
        <v>12</v>
      </c>
    </row>
    <row r="40" spans="1:18" x14ac:dyDescent="0.2">
      <c r="A40" s="34" t="s">
        <v>279</v>
      </c>
      <c r="B40" s="33" t="s">
        <v>227</v>
      </c>
      <c r="C40" s="33" t="s">
        <v>308</v>
      </c>
      <c r="D40" s="24" t="s">
        <v>309</v>
      </c>
      <c r="E40" s="25"/>
      <c r="F40" s="23">
        <v>1</v>
      </c>
      <c r="G40" s="24">
        <v>1</v>
      </c>
      <c r="H40" s="24">
        <v>1</v>
      </c>
      <c r="I40" s="24">
        <v>1</v>
      </c>
      <c r="J40" s="24">
        <v>1</v>
      </c>
      <c r="K40" s="24">
        <v>1</v>
      </c>
      <c r="L40" s="24">
        <v>1</v>
      </c>
      <c r="M40" s="24">
        <v>1</v>
      </c>
      <c r="N40" s="24">
        <v>1</v>
      </c>
      <c r="O40" s="24">
        <v>1</v>
      </c>
      <c r="P40" s="24">
        <v>1</v>
      </c>
      <c r="Q40" s="25">
        <v>1</v>
      </c>
      <c r="R40">
        <f t="shared" si="0"/>
        <v>12</v>
      </c>
    </row>
    <row r="41" spans="1:18" x14ac:dyDescent="0.2">
      <c r="A41" s="36" t="s">
        <v>310</v>
      </c>
      <c r="B41" s="30" t="s">
        <v>227</v>
      </c>
      <c r="C41" s="30" t="s">
        <v>311</v>
      </c>
      <c r="D41" t="s">
        <v>312</v>
      </c>
      <c r="F41" s="17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  <c r="P41" s="18">
        <v>0</v>
      </c>
      <c r="Q41" s="19">
        <v>0</v>
      </c>
      <c r="R41">
        <f t="shared" si="0"/>
        <v>10</v>
      </c>
    </row>
    <row r="42" spans="1:18" x14ac:dyDescent="0.2">
      <c r="A42" s="36" t="s">
        <v>310</v>
      </c>
      <c r="B42" s="30" t="s">
        <v>227</v>
      </c>
      <c r="C42" s="30" t="s">
        <v>313</v>
      </c>
      <c r="D42" t="s">
        <v>314</v>
      </c>
      <c r="F42" s="20">
        <v>1</v>
      </c>
      <c r="G42" s="21">
        <v>1</v>
      </c>
      <c r="H42" s="21">
        <v>1</v>
      </c>
      <c r="I42" s="21">
        <v>1</v>
      </c>
      <c r="J42" s="21">
        <v>1</v>
      </c>
      <c r="K42" s="21">
        <v>1</v>
      </c>
      <c r="L42" s="21">
        <v>1</v>
      </c>
      <c r="M42" s="21">
        <v>1</v>
      </c>
      <c r="N42" s="21">
        <v>1</v>
      </c>
      <c r="O42" s="21">
        <v>1</v>
      </c>
      <c r="P42" s="21">
        <v>1</v>
      </c>
      <c r="Q42" s="22">
        <v>1</v>
      </c>
      <c r="R42">
        <f t="shared" si="0"/>
        <v>12</v>
      </c>
    </row>
    <row r="43" spans="1:18" x14ac:dyDescent="0.2">
      <c r="A43" s="36" t="s">
        <v>310</v>
      </c>
      <c r="B43" s="30" t="s">
        <v>227</v>
      </c>
      <c r="C43" s="30" t="s">
        <v>315</v>
      </c>
      <c r="D43" t="s">
        <v>316</v>
      </c>
      <c r="F43" s="20">
        <v>1</v>
      </c>
      <c r="G43" s="21">
        <v>1</v>
      </c>
      <c r="H43" s="21">
        <v>1</v>
      </c>
      <c r="I43" s="21">
        <v>1</v>
      </c>
      <c r="J43" s="21">
        <v>1</v>
      </c>
      <c r="K43" s="21">
        <v>1</v>
      </c>
      <c r="L43" s="21">
        <v>1</v>
      </c>
      <c r="M43" s="21">
        <v>1</v>
      </c>
      <c r="N43" s="21">
        <v>1</v>
      </c>
      <c r="O43" s="21">
        <v>1</v>
      </c>
      <c r="P43" s="21">
        <v>1</v>
      </c>
      <c r="Q43" s="22">
        <v>1</v>
      </c>
      <c r="R43">
        <f t="shared" si="0"/>
        <v>12</v>
      </c>
    </row>
    <row r="44" spans="1:18" x14ac:dyDescent="0.2">
      <c r="A44" s="36" t="s">
        <v>310</v>
      </c>
      <c r="B44" s="30" t="s">
        <v>227</v>
      </c>
      <c r="C44" s="30" t="s">
        <v>317</v>
      </c>
      <c r="D44" t="s">
        <v>318</v>
      </c>
      <c r="F44" s="20">
        <v>1</v>
      </c>
      <c r="G44" s="21">
        <v>1</v>
      </c>
      <c r="H44" s="21">
        <v>1</v>
      </c>
      <c r="I44" s="21">
        <v>1</v>
      </c>
      <c r="J44" s="21">
        <v>1</v>
      </c>
      <c r="K44" s="21">
        <v>1</v>
      </c>
      <c r="L44" s="21">
        <v>1</v>
      </c>
      <c r="M44" s="21">
        <v>1</v>
      </c>
      <c r="N44" s="21">
        <v>1</v>
      </c>
      <c r="O44" s="21">
        <v>1</v>
      </c>
      <c r="P44" s="21">
        <v>1</v>
      </c>
      <c r="Q44" s="22">
        <v>1</v>
      </c>
      <c r="R44">
        <f t="shared" si="0"/>
        <v>12</v>
      </c>
    </row>
    <row r="45" spans="1:18" x14ac:dyDescent="0.2">
      <c r="A45" s="36" t="s">
        <v>310</v>
      </c>
      <c r="B45" s="30" t="s">
        <v>227</v>
      </c>
      <c r="C45" s="30" t="s">
        <v>319</v>
      </c>
      <c r="D45" t="s">
        <v>320</v>
      </c>
      <c r="F45" s="20">
        <v>1</v>
      </c>
      <c r="G45" s="21">
        <v>1</v>
      </c>
      <c r="H45" s="21">
        <v>1</v>
      </c>
      <c r="I45" s="21">
        <v>1</v>
      </c>
      <c r="J45" s="21">
        <v>1</v>
      </c>
      <c r="K45" s="21">
        <v>1</v>
      </c>
      <c r="L45" s="21">
        <v>1</v>
      </c>
      <c r="M45" s="21">
        <v>1</v>
      </c>
      <c r="N45" s="21">
        <v>1</v>
      </c>
      <c r="O45" s="21">
        <v>1</v>
      </c>
      <c r="P45" s="21">
        <v>1</v>
      </c>
      <c r="Q45" s="22">
        <v>1</v>
      </c>
      <c r="R45">
        <f t="shared" si="0"/>
        <v>12</v>
      </c>
    </row>
    <row r="46" spans="1:18" x14ac:dyDescent="0.2">
      <c r="A46" s="36" t="s">
        <v>310</v>
      </c>
      <c r="B46" s="30" t="s">
        <v>227</v>
      </c>
      <c r="C46" s="30" t="s">
        <v>321</v>
      </c>
      <c r="D46" t="s">
        <v>322</v>
      </c>
      <c r="F46" s="20">
        <v>1</v>
      </c>
      <c r="G46" s="21">
        <v>1</v>
      </c>
      <c r="H46" s="21">
        <v>1</v>
      </c>
      <c r="I46" s="21">
        <v>1</v>
      </c>
      <c r="J46" s="21">
        <v>1</v>
      </c>
      <c r="K46" s="21">
        <v>1</v>
      </c>
      <c r="L46" s="21">
        <v>1</v>
      </c>
      <c r="M46" s="21">
        <v>1</v>
      </c>
      <c r="N46" s="21">
        <v>1</v>
      </c>
      <c r="O46" s="21">
        <v>1</v>
      </c>
      <c r="P46" s="21">
        <v>1</v>
      </c>
      <c r="Q46" s="22">
        <v>1</v>
      </c>
      <c r="R46">
        <f t="shared" si="0"/>
        <v>12</v>
      </c>
    </row>
    <row r="47" spans="1:18" x14ac:dyDescent="0.2">
      <c r="A47" s="36" t="s">
        <v>310</v>
      </c>
      <c r="B47" s="30" t="s">
        <v>227</v>
      </c>
      <c r="C47" s="30" t="s">
        <v>323</v>
      </c>
      <c r="D47" t="s">
        <v>324</v>
      </c>
      <c r="F47" s="20">
        <v>1</v>
      </c>
      <c r="G47" s="21">
        <v>1</v>
      </c>
      <c r="H47" s="21">
        <v>1</v>
      </c>
      <c r="I47" s="21">
        <v>1</v>
      </c>
      <c r="J47" s="21">
        <v>1</v>
      </c>
      <c r="K47" s="21">
        <v>1</v>
      </c>
      <c r="L47" s="21">
        <v>1</v>
      </c>
      <c r="M47" s="21">
        <v>1</v>
      </c>
      <c r="N47" s="21">
        <v>1</v>
      </c>
      <c r="O47" s="21">
        <v>1</v>
      </c>
      <c r="P47" s="21">
        <v>1</v>
      </c>
      <c r="Q47" s="22">
        <v>1</v>
      </c>
      <c r="R47">
        <f t="shared" si="0"/>
        <v>12</v>
      </c>
    </row>
    <row r="48" spans="1:18" x14ac:dyDescent="0.2">
      <c r="A48" s="36" t="s">
        <v>310</v>
      </c>
      <c r="B48" s="30" t="s">
        <v>227</v>
      </c>
      <c r="C48" s="30" t="s">
        <v>325</v>
      </c>
      <c r="D48" t="s">
        <v>326</v>
      </c>
      <c r="F48" s="20">
        <v>1</v>
      </c>
      <c r="G48" s="21">
        <v>1</v>
      </c>
      <c r="H48" s="21">
        <v>1</v>
      </c>
      <c r="I48" s="21">
        <v>1</v>
      </c>
      <c r="J48" s="21">
        <v>1</v>
      </c>
      <c r="K48" s="21">
        <v>1</v>
      </c>
      <c r="L48" s="21">
        <v>1</v>
      </c>
      <c r="M48" s="21">
        <v>1</v>
      </c>
      <c r="N48" s="21">
        <v>1</v>
      </c>
      <c r="O48" s="21">
        <v>1</v>
      </c>
      <c r="P48" s="21">
        <v>1</v>
      </c>
      <c r="Q48" s="22">
        <v>1</v>
      </c>
      <c r="R48">
        <f t="shared" si="0"/>
        <v>12</v>
      </c>
    </row>
    <row r="49" spans="1:18" x14ac:dyDescent="0.2">
      <c r="A49" s="36" t="s">
        <v>310</v>
      </c>
      <c r="B49" s="30" t="s">
        <v>227</v>
      </c>
      <c r="C49" s="30" t="s">
        <v>327</v>
      </c>
      <c r="D49" t="s">
        <v>328</v>
      </c>
      <c r="F49" s="20">
        <v>1</v>
      </c>
      <c r="G49" s="21">
        <v>1</v>
      </c>
      <c r="H49" s="21">
        <v>1</v>
      </c>
      <c r="I49" s="21">
        <v>1</v>
      </c>
      <c r="J49" s="21">
        <v>1</v>
      </c>
      <c r="K49" s="21">
        <v>1</v>
      </c>
      <c r="L49" s="21">
        <v>1</v>
      </c>
      <c r="M49" s="21">
        <v>1</v>
      </c>
      <c r="N49" s="21">
        <v>1</v>
      </c>
      <c r="O49" s="21">
        <v>1</v>
      </c>
      <c r="P49" s="21">
        <v>1</v>
      </c>
      <c r="Q49" s="22">
        <v>1</v>
      </c>
      <c r="R49">
        <f t="shared" si="0"/>
        <v>12</v>
      </c>
    </row>
    <row r="50" spans="1:18" x14ac:dyDescent="0.2">
      <c r="A50" s="36" t="s">
        <v>310</v>
      </c>
      <c r="B50" s="30" t="s">
        <v>227</v>
      </c>
      <c r="C50" s="30" t="s">
        <v>329</v>
      </c>
      <c r="D50" t="s">
        <v>330</v>
      </c>
      <c r="F50" s="20">
        <v>1</v>
      </c>
      <c r="G50" s="21">
        <v>1</v>
      </c>
      <c r="H50" s="21">
        <v>1</v>
      </c>
      <c r="I50" s="21">
        <v>1</v>
      </c>
      <c r="J50" s="21">
        <v>1</v>
      </c>
      <c r="K50" s="21">
        <v>1</v>
      </c>
      <c r="L50" s="21">
        <v>1</v>
      </c>
      <c r="M50" s="21">
        <v>1</v>
      </c>
      <c r="N50" s="21">
        <v>1</v>
      </c>
      <c r="O50" s="21">
        <v>1</v>
      </c>
      <c r="P50" s="21">
        <v>1</v>
      </c>
      <c r="Q50" s="22">
        <v>1</v>
      </c>
      <c r="R50">
        <f t="shared" si="0"/>
        <v>12</v>
      </c>
    </row>
    <row r="51" spans="1:18" x14ac:dyDescent="0.2">
      <c r="A51" s="36" t="s">
        <v>310</v>
      </c>
      <c r="B51" s="30" t="s">
        <v>227</v>
      </c>
      <c r="C51" s="30" t="s">
        <v>331</v>
      </c>
      <c r="D51" t="s">
        <v>332</v>
      </c>
      <c r="F51" s="20">
        <v>1</v>
      </c>
      <c r="G51" s="21">
        <v>1</v>
      </c>
      <c r="H51" s="21">
        <v>1</v>
      </c>
      <c r="I51" s="21">
        <v>1</v>
      </c>
      <c r="J51" s="21">
        <v>1</v>
      </c>
      <c r="K51" s="21">
        <v>1</v>
      </c>
      <c r="L51" s="21">
        <v>1</v>
      </c>
      <c r="M51" s="21">
        <v>1</v>
      </c>
      <c r="N51" s="21">
        <v>1</v>
      </c>
      <c r="O51" s="21">
        <v>1</v>
      </c>
      <c r="P51" s="21">
        <v>1</v>
      </c>
      <c r="Q51" s="22">
        <v>1</v>
      </c>
      <c r="R51">
        <f t="shared" si="0"/>
        <v>12</v>
      </c>
    </row>
    <row r="52" spans="1:18" x14ac:dyDescent="0.2">
      <c r="A52" s="36" t="s">
        <v>310</v>
      </c>
      <c r="B52" s="30" t="s">
        <v>227</v>
      </c>
      <c r="C52" s="30" t="s">
        <v>333</v>
      </c>
      <c r="D52" t="s">
        <v>334</v>
      </c>
      <c r="F52" s="20">
        <v>1</v>
      </c>
      <c r="G52" s="21">
        <v>1</v>
      </c>
      <c r="H52" s="21">
        <v>1</v>
      </c>
      <c r="I52" s="21">
        <v>1</v>
      </c>
      <c r="J52" s="21">
        <v>1</v>
      </c>
      <c r="K52" s="21">
        <v>1</v>
      </c>
      <c r="L52" s="21">
        <v>1</v>
      </c>
      <c r="M52" s="21">
        <v>1</v>
      </c>
      <c r="N52" s="21">
        <v>1</v>
      </c>
      <c r="O52" s="21">
        <v>1</v>
      </c>
      <c r="P52" s="21">
        <v>1</v>
      </c>
      <c r="Q52" s="22">
        <v>1</v>
      </c>
      <c r="R52">
        <f t="shared" si="0"/>
        <v>12</v>
      </c>
    </row>
    <row r="53" spans="1:18" x14ac:dyDescent="0.2">
      <c r="A53" s="36" t="s">
        <v>310</v>
      </c>
      <c r="B53" s="30" t="s">
        <v>227</v>
      </c>
      <c r="C53" s="30" t="s">
        <v>335</v>
      </c>
      <c r="D53" t="s">
        <v>336</v>
      </c>
      <c r="F53" s="20">
        <v>1</v>
      </c>
      <c r="G53" s="21">
        <v>0</v>
      </c>
      <c r="H53" s="21">
        <v>1</v>
      </c>
      <c r="I53" s="21">
        <v>1</v>
      </c>
      <c r="J53" s="21">
        <v>1</v>
      </c>
      <c r="K53" s="21">
        <v>1</v>
      </c>
      <c r="L53" s="21">
        <v>1</v>
      </c>
      <c r="M53" s="21">
        <v>1</v>
      </c>
      <c r="N53" s="21">
        <v>1</v>
      </c>
      <c r="O53" s="21">
        <v>1</v>
      </c>
      <c r="P53" s="21">
        <v>1</v>
      </c>
      <c r="Q53" s="22">
        <v>1</v>
      </c>
      <c r="R53">
        <f t="shared" si="0"/>
        <v>11</v>
      </c>
    </row>
    <row r="54" spans="1:18" x14ac:dyDescent="0.2">
      <c r="A54" s="36" t="s">
        <v>310</v>
      </c>
      <c r="B54" s="30" t="s">
        <v>227</v>
      </c>
      <c r="C54" s="30" t="s">
        <v>337</v>
      </c>
      <c r="D54" t="s">
        <v>338</v>
      </c>
      <c r="F54" s="20">
        <v>1</v>
      </c>
      <c r="G54" s="21">
        <v>1</v>
      </c>
      <c r="H54" s="21">
        <v>1</v>
      </c>
      <c r="I54" s="21">
        <v>1</v>
      </c>
      <c r="J54" s="21">
        <v>1</v>
      </c>
      <c r="K54" s="21">
        <v>1</v>
      </c>
      <c r="L54" s="21">
        <v>1</v>
      </c>
      <c r="M54" s="21">
        <v>1</v>
      </c>
      <c r="N54" s="21">
        <v>1</v>
      </c>
      <c r="O54" s="21">
        <v>1</v>
      </c>
      <c r="P54" s="21">
        <v>1</v>
      </c>
      <c r="Q54" s="22">
        <v>1</v>
      </c>
      <c r="R54">
        <f t="shared" si="0"/>
        <v>12</v>
      </c>
    </row>
    <row r="55" spans="1:18" x14ac:dyDescent="0.2">
      <c r="A55" s="36" t="s">
        <v>310</v>
      </c>
      <c r="B55" s="30" t="s">
        <v>227</v>
      </c>
      <c r="C55" s="30" t="s">
        <v>339</v>
      </c>
      <c r="D55" t="s">
        <v>340</v>
      </c>
      <c r="F55" s="20">
        <v>1</v>
      </c>
      <c r="G55" s="21">
        <v>1</v>
      </c>
      <c r="H55" s="21">
        <v>1</v>
      </c>
      <c r="I55" s="21">
        <v>1</v>
      </c>
      <c r="J55" s="21">
        <v>1</v>
      </c>
      <c r="K55" s="21">
        <v>1</v>
      </c>
      <c r="L55" s="21">
        <v>1</v>
      </c>
      <c r="M55" s="21">
        <v>1</v>
      </c>
      <c r="N55" s="21">
        <v>1</v>
      </c>
      <c r="O55" s="21">
        <v>1</v>
      </c>
      <c r="P55" s="21">
        <v>1</v>
      </c>
      <c r="Q55" s="22">
        <v>1</v>
      </c>
      <c r="R55">
        <f t="shared" si="0"/>
        <v>12</v>
      </c>
    </row>
    <row r="56" spans="1:18" x14ac:dyDescent="0.2">
      <c r="A56" s="34" t="s">
        <v>310</v>
      </c>
      <c r="B56" s="33" t="s">
        <v>227</v>
      </c>
      <c r="C56" s="33" t="s">
        <v>341</v>
      </c>
      <c r="D56" s="24" t="s">
        <v>342</v>
      </c>
      <c r="E56" s="25"/>
      <c r="F56" s="23">
        <v>1</v>
      </c>
      <c r="G56" s="24">
        <v>1</v>
      </c>
      <c r="H56" s="24">
        <v>1</v>
      </c>
      <c r="I56" s="24">
        <v>1</v>
      </c>
      <c r="J56" s="24">
        <v>1</v>
      </c>
      <c r="K56" s="24">
        <v>1</v>
      </c>
      <c r="L56" s="24">
        <v>1</v>
      </c>
      <c r="M56" s="24">
        <v>1</v>
      </c>
      <c r="N56" s="24">
        <v>1</v>
      </c>
      <c r="O56" s="24">
        <v>1</v>
      </c>
      <c r="P56" s="24">
        <v>1</v>
      </c>
      <c r="Q56" s="25">
        <v>1</v>
      </c>
      <c r="R56">
        <f t="shared" si="0"/>
        <v>12</v>
      </c>
    </row>
    <row r="57" spans="1:18" x14ac:dyDescent="0.2">
      <c r="A57" s="42" t="s">
        <v>343</v>
      </c>
      <c r="B57" s="30" t="s">
        <v>344</v>
      </c>
      <c r="C57" s="30" t="s">
        <v>345</v>
      </c>
      <c r="D57" t="s">
        <v>346</v>
      </c>
      <c r="F57" s="17">
        <v>1</v>
      </c>
      <c r="G57" s="18">
        <v>1</v>
      </c>
      <c r="H57" s="18">
        <v>1</v>
      </c>
      <c r="I57" s="18">
        <v>1</v>
      </c>
      <c r="J57" s="18">
        <v>1</v>
      </c>
      <c r="K57" s="18">
        <v>1</v>
      </c>
      <c r="L57" s="18">
        <v>1</v>
      </c>
      <c r="M57" s="18">
        <v>1</v>
      </c>
      <c r="N57" s="18">
        <v>1</v>
      </c>
      <c r="O57" s="18">
        <v>1</v>
      </c>
      <c r="P57" s="18">
        <v>1</v>
      </c>
      <c r="Q57" s="19">
        <v>1</v>
      </c>
      <c r="R57">
        <f t="shared" si="0"/>
        <v>12</v>
      </c>
    </row>
    <row r="58" spans="1:18" x14ac:dyDescent="0.2">
      <c r="A58" s="42" t="s">
        <v>343</v>
      </c>
      <c r="B58" s="30" t="s">
        <v>344</v>
      </c>
      <c r="C58" s="30" t="s">
        <v>347</v>
      </c>
      <c r="D58" t="s">
        <v>348</v>
      </c>
      <c r="F58" s="20">
        <v>1</v>
      </c>
      <c r="G58" s="21">
        <v>1</v>
      </c>
      <c r="H58" s="21">
        <v>1</v>
      </c>
      <c r="I58" s="21">
        <v>1</v>
      </c>
      <c r="J58" s="21">
        <v>1</v>
      </c>
      <c r="K58" s="21">
        <v>1</v>
      </c>
      <c r="L58" s="21">
        <v>1</v>
      </c>
      <c r="M58" s="21">
        <v>1</v>
      </c>
      <c r="N58" s="21">
        <v>1</v>
      </c>
      <c r="O58" s="21">
        <v>1</v>
      </c>
      <c r="P58" s="21">
        <v>1</v>
      </c>
      <c r="Q58" s="22">
        <v>1</v>
      </c>
      <c r="R58">
        <f t="shared" si="0"/>
        <v>12</v>
      </c>
    </row>
    <row r="59" spans="1:18" x14ac:dyDescent="0.2">
      <c r="A59" s="42" t="s">
        <v>343</v>
      </c>
      <c r="B59" s="30" t="s">
        <v>344</v>
      </c>
      <c r="C59" s="30" t="s">
        <v>349</v>
      </c>
      <c r="D59" t="s">
        <v>350</v>
      </c>
      <c r="F59" s="20">
        <v>1</v>
      </c>
      <c r="G59" s="21">
        <v>1</v>
      </c>
      <c r="H59" s="21">
        <v>1</v>
      </c>
      <c r="I59" s="21">
        <v>1</v>
      </c>
      <c r="J59" s="21">
        <v>1</v>
      </c>
      <c r="K59" s="21">
        <v>1</v>
      </c>
      <c r="L59" s="21">
        <v>1</v>
      </c>
      <c r="M59" s="21">
        <v>1</v>
      </c>
      <c r="N59" s="21">
        <v>1</v>
      </c>
      <c r="O59" s="21">
        <v>1</v>
      </c>
      <c r="P59" s="21">
        <v>1</v>
      </c>
      <c r="Q59" s="22">
        <v>1</v>
      </c>
      <c r="R59">
        <f t="shared" si="0"/>
        <v>12</v>
      </c>
    </row>
    <row r="60" spans="1:18" x14ac:dyDescent="0.2">
      <c r="A60" s="42" t="s">
        <v>343</v>
      </c>
      <c r="B60" s="30" t="s">
        <v>344</v>
      </c>
      <c r="C60" s="30" t="s">
        <v>351</v>
      </c>
      <c r="D60" t="s">
        <v>352</v>
      </c>
      <c r="F60" s="20">
        <v>1</v>
      </c>
      <c r="G60" s="21">
        <v>1</v>
      </c>
      <c r="H60" s="21">
        <v>1</v>
      </c>
      <c r="I60" s="21">
        <v>1</v>
      </c>
      <c r="J60" s="21">
        <v>1</v>
      </c>
      <c r="K60" s="21">
        <v>1</v>
      </c>
      <c r="L60" s="21">
        <v>1</v>
      </c>
      <c r="M60" s="21">
        <v>1</v>
      </c>
      <c r="N60" s="21">
        <v>1</v>
      </c>
      <c r="O60" s="21">
        <v>1</v>
      </c>
      <c r="P60" s="21">
        <v>1</v>
      </c>
      <c r="Q60" s="22">
        <v>1</v>
      </c>
      <c r="R60">
        <f t="shared" si="0"/>
        <v>12</v>
      </c>
    </row>
    <row r="61" spans="1:18" x14ac:dyDescent="0.2">
      <c r="A61" s="42" t="s">
        <v>343</v>
      </c>
      <c r="B61" s="30" t="s">
        <v>344</v>
      </c>
      <c r="C61" s="30" t="s">
        <v>353</v>
      </c>
      <c r="D61" t="s">
        <v>354</v>
      </c>
      <c r="F61" s="20">
        <v>1</v>
      </c>
      <c r="G61" s="21">
        <v>1</v>
      </c>
      <c r="H61" s="21">
        <v>1</v>
      </c>
      <c r="I61" s="21">
        <v>1</v>
      </c>
      <c r="J61" s="21">
        <v>1</v>
      </c>
      <c r="K61" s="21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22">
        <v>1</v>
      </c>
      <c r="R61">
        <f t="shared" si="0"/>
        <v>12</v>
      </c>
    </row>
    <row r="62" spans="1:18" x14ac:dyDescent="0.2">
      <c r="A62" s="43" t="s">
        <v>343</v>
      </c>
      <c r="B62" s="33" t="s">
        <v>344</v>
      </c>
      <c r="C62" s="33" t="s">
        <v>355</v>
      </c>
      <c r="D62" s="24" t="s">
        <v>356</v>
      </c>
      <c r="E62" s="25"/>
      <c r="F62" s="23">
        <v>1</v>
      </c>
      <c r="G62" s="24">
        <v>1</v>
      </c>
      <c r="H62" s="24">
        <v>1</v>
      </c>
      <c r="I62" s="24">
        <v>1</v>
      </c>
      <c r="J62" s="24">
        <v>1</v>
      </c>
      <c r="K62" s="24">
        <v>1</v>
      </c>
      <c r="L62" s="24">
        <v>1</v>
      </c>
      <c r="M62" s="24">
        <v>1</v>
      </c>
      <c r="N62" s="24">
        <v>1</v>
      </c>
      <c r="O62" s="24">
        <v>1</v>
      </c>
      <c r="P62" s="24">
        <v>1</v>
      </c>
      <c r="Q62" s="25">
        <v>1</v>
      </c>
      <c r="R62">
        <f t="shared" si="0"/>
        <v>12</v>
      </c>
    </row>
    <row r="63" spans="1:18" x14ac:dyDescent="0.2">
      <c r="A63" s="36" t="s">
        <v>357</v>
      </c>
      <c r="B63" s="30" t="s">
        <v>358</v>
      </c>
      <c r="C63" s="30" t="s">
        <v>359</v>
      </c>
      <c r="D63" t="s">
        <v>360</v>
      </c>
      <c r="F63" s="17">
        <v>1</v>
      </c>
      <c r="G63" s="18">
        <v>1</v>
      </c>
      <c r="H63" s="18">
        <v>1</v>
      </c>
      <c r="I63" s="18">
        <v>1</v>
      </c>
      <c r="J63" s="18">
        <v>1</v>
      </c>
      <c r="K63" s="18">
        <v>1</v>
      </c>
      <c r="L63" s="18">
        <v>1</v>
      </c>
      <c r="M63" s="18">
        <v>1</v>
      </c>
      <c r="N63" s="18">
        <v>1</v>
      </c>
      <c r="O63" s="18">
        <v>1</v>
      </c>
      <c r="P63" s="18">
        <v>1</v>
      </c>
      <c r="Q63" s="19">
        <v>1</v>
      </c>
      <c r="R63">
        <f t="shared" si="0"/>
        <v>12</v>
      </c>
    </row>
    <row r="64" spans="1:18" x14ac:dyDescent="0.2">
      <c r="A64" s="36" t="s">
        <v>357</v>
      </c>
      <c r="B64" s="30" t="s">
        <v>358</v>
      </c>
      <c r="C64" s="30" t="s">
        <v>361</v>
      </c>
      <c r="D64" t="s">
        <v>362</v>
      </c>
      <c r="F64" s="20">
        <v>1</v>
      </c>
      <c r="G64" s="21">
        <v>1</v>
      </c>
      <c r="H64" s="21">
        <v>1</v>
      </c>
      <c r="I64" s="21">
        <v>1</v>
      </c>
      <c r="J64" s="21">
        <v>1</v>
      </c>
      <c r="K64" s="21">
        <v>1</v>
      </c>
      <c r="L64" s="21">
        <v>1</v>
      </c>
      <c r="M64" s="21">
        <v>1</v>
      </c>
      <c r="N64" s="21">
        <v>1</v>
      </c>
      <c r="O64" s="21">
        <v>1</v>
      </c>
      <c r="P64" s="21">
        <v>1</v>
      </c>
      <c r="Q64" s="22">
        <v>1</v>
      </c>
      <c r="R64">
        <f t="shared" si="0"/>
        <v>12</v>
      </c>
    </row>
    <row r="65" spans="1:18" x14ac:dyDescent="0.2">
      <c r="A65" s="36" t="s">
        <v>357</v>
      </c>
      <c r="B65" s="30" t="s">
        <v>358</v>
      </c>
      <c r="C65" s="30" t="s">
        <v>363</v>
      </c>
      <c r="D65" t="s">
        <v>364</v>
      </c>
      <c r="F65" s="20">
        <v>1</v>
      </c>
      <c r="G65" s="21">
        <v>1</v>
      </c>
      <c r="H65" s="21">
        <v>1</v>
      </c>
      <c r="I65" s="21">
        <v>1</v>
      </c>
      <c r="J65" s="21">
        <v>1</v>
      </c>
      <c r="K65" s="21">
        <v>1</v>
      </c>
      <c r="L65" s="21">
        <v>1</v>
      </c>
      <c r="M65" s="21">
        <v>1</v>
      </c>
      <c r="N65" s="21">
        <v>1</v>
      </c>
      <c r="O65" s="21">
        <v>1</v>
      </c>
      <c r="P65" s="21">
        <v>1</v>
      </c>
      <c r="Q65" s="22">
        <v>1</v>
      </c>
      <c r="R65">
        <f t="shared" si="0"/>
        <v>12</v>
      </c>
    </row>
    <row r="66" spans="1:18" x14ac:dyDescent="0.2">
      <c r="A66" s="36" t="s">
        <v>357</v>
      </c>
      <c r="B66" s="30" t="s">
        <v>358</v>
      </c>
      <c r="C66" s="30" t="s">
        <v>365</v>
      </c>
      <c r="D66" t="s">
        <v>366</v>
      </c>
      <c r="F66" s="20">
        <v>1</v>
      </c>
      <c r="G66" s="21">
        <v>1</v>
      </c>
      <c r="H66" s="21">
        <v>1</v>
      </c>
      <c r="I66" s="21">
        <v>1</v>
      </c>
      <c r="J66" s="21">
        <v>1</v>
      </c>
      <c r="K66" s="21">
        <v>1</v>
      </c>
      <c r="L66" s="21">
        <v>1</v>
      </c>
      <c r="M66" s="21">
        <v>1</v>
      </c>
      <c r="N66" s="21">
        <v>1</v>
      </c>
      <c r="O66" s="21">
        <v>1</v>
      </c>
      <c r="P66" s="21">
        <v>1</v>
      </c>
      <c r="Q66" s="22">
        <v>1</v>
      </c>
      <c r="R66">
        <f t="shared" si="0"/>
        <v>12</v>
      </c>
    </row>
    <row r="67" spans="1:18" x14ac:dyDescent="0.2">
      <c r="A67" s="36" t="s">
        <v>357</v>
      </c>
      <c r="B67" s="30" t="s">
        <v>358</v>
      </c>
      <c r="C67" s="30" t="s">
        <v>367</v>
      </c>
      <c r="D67" t="s">
        <v>368</v>
      </c>
      <c r="F67" s="20">
        <v>1</v>
      </c>
      <c r="G67" s="21">
        <v>1</v>
      </c>
      <c r="H67" s="21">
        <v>1</v>
      </c>
      <c r="I67" s="21">
        <v>1</v>
      </c>
      <c r="J67" s="21">
        <v>1</v>
      </c>
      <c r="K67" s="21">
        <v>1</v>
      </c>
      <c r="L67" s="21">
        <v>1</v>
      </c>
      <c r="M67" s="21">
        <v>1</v>
      </c>
      <c r="N67" s="21">
        <v>1</v>
      </c>
      <c r="O67" s="21">
        <v>1</v>
      </c>
      <c r="P67" s="21">
        <v>1</v>
      </c>
      <c r="Q67" s="22">
        <v>1</v>
      </c>
      <c r="R67">
        <f t="shared" si="0"/>
        <v>12</v>
      </c>
    </row>
    <row r="68" spans="1:18" x14ac:dyDescent="0.2">
      <c r="A68" s="36" t="s">
        <v>357</v>
      </c>
      <c r="B68" s="30" t="s">
        <v>358</v>
      </c>
      <c r="C68" s="30" t="s">
        <v>369</v>
      </c>
      <c r="D68" t="s">
        <v>370</v>
      </c>
      <c r="F68" s="20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0</v>
      </c>
      <c r="M68" s="21">
        <v>1</v>
      </c>
      <c r="N68" s="21">
        <v>1</v>
      </c>
      <c r="O68" s="21">
        <v>1</v>
      </c>
      <c r="P68" s="21">
        <v>1</v>
      </c>
      <c r="Q68" s="22">
        <v>1</v>
      </c>
      <c r="R68">
        <f t="shared" ref="R68:R131" si="1">SUM(F68:Q68)</f>
        <v>11</v>
      </c>
    </row>
    <row r="69" spans="1:18" x14ac:dyDescent="0.2">
      <c r="A69" s="36" t="s">
        <v>357</v>
      </c>
      <c r="B69" s="30" t="s">
        <v>358</v>
      </c>
      <c r="C69" s="30" t="s">
        <v>371</v>
      </c>
      <c r="D69" t="s">
        <v>372</v>
      </c>
      <c r="F69" s="20">
        <v>1</v>
      </c>
      <c r="G69" s="21">
        <v>1</v>
      </c>
      <c r="H69" s="21">
        <v>1</v>
      </c>
      <c r="I69" s="21">
        <v>1</v>
      </c>
      <c r="J69" s="21">
        <v>1</v>
      </c>
      <c r="K69" s="21">
        <v>1</v>
      </c>
      <c r="L69" s="21">
        <v>0</v>
      </c>
      <c r="M69" s="21">
        <v>1</v>
      </c>
      <c r="N69" s="21">
        <v>1</v>
      </c>
      <c r="O69" s="21">
        <v>1</v>
      </c>
      <c r="P69" s="21">
        <v>1</v>
      </c>
      <c r="Q69" s="22">
        <v>1</v>
      </c>
      <c r="R69">
        <f t="shared" si="1"/>
        <v>11</v>
      </c>
    </row>
    <row r="70" spans="1:18" x14ac:dyDescent="0.2">
      <c r="A70" s="36" t="s">
        <v>357</v>
      </c>
      <c r="B70" s="30" t="s">
        <v>358</v>
      </c>
      <c r="C70" s="30" t="s">
        <v>373</v>
      </c>
      <c r="D70" t="s">
        <v>374</v>
      </c>
      <c r="F70" s="20">
        <v>1</v>
      </c>
      <c r="G70" s="21">
        <v>1</v>
      </c>
      <c r="H70" s="21">
        <v>1</v>
      </c>
      <c r="I70" s="21">
        <v>1</v>
      </c>
      <c r="J70" s="21">
        <v>1</v>
      </c>
      <c r="K70" s="21">
        <v>1</v>
      </c>
      <c r="L70" s="21">
        <v>0</v>
      </c>
      <c r="M70" s="21">
        <v>1</v>
      </c>
      <c r="N70" s="21">
        <v>1</v>
      </c>
      <c r="O70" s="21">
        <v>1</v>
      </c>
      <c r="P70" s="21">
        <v>1</v>
      </c>
      <c r="Q70" s="22">
        <v>1</v>
      </c>
      <c r="R70">
        <f t="shared" si="1"/>
        <v>11</v>
      </c>
    </row>
    <row r="71" spans="1:18" x14ac:dyDescent="0.2">
      <c r="A71" s="36" t="s">
        <v>357</v>
      </c>
      <c r="B71" s="30" t="s">
        <v>358</v>
      </c>
      <c r="C71" s="30" t="s">
        <v>375</v>
      </c>
      <c r="D71" t="s">
        <v>376</v>
      </c>
      <c r="F71" s="20">
        <v>1</v>
      </c>
      <c r="G71" s="21">
        <v>1</v>
      </c>
      <c r="H71" s="21">
        <v>1</v>
      </c>
      <c r="I71" s="21">
        <v>1</v>
      </c>
      <c r="J71" s="21">
        <v>1</v>
      </c>
      <c r="K71" s="21">
        <v>1</v>
      </c>
      <c r="L71" s="21">
        <v>0</v>
      </c>
      <c r="M71" s="21">
        <v>1</v>
      </c>
      <c r="N71" s="21">
        <v>1</v>
      </c>
      <c r="O71" s="21">
        <v>1</v>
      </c>
      <c r="P71" s="21">
        <v>1</v>
      </c>
      <c r="Q71" s="22">
        <v>1</v>
      </c>
      <c r="R71">
        <f t="shared" si="1"/>
        <v>11</v>
      </c>
    </row>
    <row r="72" spans="1:18" x14ac:dyDescent="0.2">
      <c r="A72" s="36" t="s">
        <v>357</v>
      </c>
      <c r="B72" s="30" t="s">
        <v>358</v>
      </c>
      <c r="C72" s="30" t="s">
        <v>377</v>
      </c>
      <c r="D72" t="s">
        <v>378</v>
      </c>
      <c r="F72" s="20">
        <v>1</v>
      </c>
      <c r="G72" s="21">
        <v>1</v>
      </c>
      <c r="H72" s="21">
        <v>1</v>
      </c>
      <c r="I72" s="21">
        <v>1</v>
      </c>
      <c r="J72" s="21">
        <v>1</v>
      </c>
      <c r="K72" s="21">
        <v>1</v>
      </c>
      <c r="L72" s="21">
        <v>0</v>
      </c>
      <c r="M72" s="21">
        <v>1</v>
      </c>
      <c r="N72" s="21">
        <v>1</v>
      </c>
      <c r="O72" s="21">
        <v>1</v>
      </c>
      <c r="P72" s="21">
        <v>1</v>
      </c>
      <c r="Q72" s="22">
        <v>1</v>
      </c>
      <c r="R72">
        <f t="shared" si="1"/>
        <v>11</v>
      </c>
    </row>
    <row r="73" spans="1:18" x14ac:dyDescent="0.2">
      <c r="A73" s="34" t="s">
        <v>357</v>
      </c>
      <c r="B73" s="33" t="s">
        <v>358</v>
      </c>
      <c r="C73" s="33" t="s">
        <v>379</v>
      </c>
      <c r="D73" s="24" t="s">
        <v>380</v>
      </c>
      <c r="E73" s="25"/>
      <c r="F73" s="23">
        <v>1</v>
      </c>
      <c r="G73" s="24">
        <v>1</v>
      </c>
      <c r="H73" s="24">
        <v>1</v>
      </c>
      <c r="I73" s="24">
        <v>1</v>
      </c>
      <c r="J73" s="24">
        <v>1</v>
      </c>
      <c r="K73" s="24">
        <v>1</v>
      </c>
      <c r="L73" s="24">
        <v>0</v>
      </c>
      <c r="M73" s="24">
        <v>1</v>
      </c>
      <c r="N73" s="24">
        <v>1</v>
      </c>
      <c r="O73" s="24">
        <v>1</v>
      </c>
      <c r="P73" s="24">
        <v>1</v>
      </c>
      <c r="Q73" s="25">
        <v>1</v>
      </c>
      <c r="R73">
        <f t="shared" si="1"/>
        <v>11</v>
      </c>
    </row>
    <row r="74" spans="1:18" x14ac:dyDescent="0.2">
      <c r="A74" s="36" t="s">
        <v>381</v>
      </c>
      <c r="B74" s="30" t="s">
        <v>227</v>
      </c>
      <c r="C74" s="30" t="s">
        <v>382</v>
      </c>
      <c r="D74" t="s">
        <v>383</v>
      </c>
      <c r="F74" s="17">
        <v>1</v>
      </c>
      <c r="G74" s="18">
        <v>1</v>
      </c>
      <c r="H74" s="18">
        <v>1</v>
      </c>
      <c r="I74" s="18">
        <v>1</v>
      </c>
      <c r="J74" s="18">
        <v>1</v>
      </c>
      <c r="K74" s="18">
        <v>1</v>
      </c>
      <c r="L74" s="18">
        <v>1</v>
      </c>
      <c r="M74" s="18">
        <v>1</v>
      </c>
      <c r="N74" s="18">
        <v>1</v>
      </c>
      <c r="O74" s="18">
        <v>1</v>
      </c>
      <c r="P74" s="18">
        <v>1</v>
      </c>
      <c r="Q74" s="19">
        <v>1</v>
      </c>
      <c r="R74">
        <f t="shared" si="1"/>
        <v>12</v>
      </c>
    </row>
    <row r="75" spans="1:18" x14ac:dyDescent="0.2">
      <c r="A75" s="36" t="s">
        <v>381</v>
      </c>
      <c r="B75" s="30" t="s">
        <v>227</v>
      </c>
      <c r="C75" s="30" t="s">
        <v>384</v>
      </c>
      <c r="D75" t="s">
        <v>237</v>
      </c>
      <c r="F75" s="20">
        <v>1</v>
      </c>
      <c r="G75" s="21">
        <v>1</v>
      </c>
      <c r="H75" s="21">
        <v>1</v>
      </c>
      <c r="I75" s="21">
        <v>1</v>
      </c>
      <c r="J75" s="21">
        <v>1</v>
      </c>
      <c r="K75" s="21">
        <v>1</v>
      </c>
      <c r="L75" s="21">
        <v>1</v>
      </c>
      <c r="M75" s="21">
        <v>1</v>
      </c>
      <c r="N75" s="21">
        <v>1</v>
      </c>
      <c r="O75" s="21">
        <v>1</v>
      </c>
      <c r="P75" s="21">
        <v>1</v>
      </c>
      <c r="Q75" s="22">
        <v>1</v>
      </c>
      <c r="R75">
        <f t="shared" si="1"/>
        <v>12</v>
      </c>
    </row>
    <row r="76" spans="1:18" x14ac:dyDescent="0.2">
      <c r="A76" s="36" t="s">
        <v>381</v>
      </c>
      <c r="B76" s="30" t="s">
        <v>227</v>
      </c>
      <c r="C76" s="30" t="s">
        <v>385</v>
      </c>
      <c r="D76" t="s">
        <v>386</v>
      </c>
      <c r="F76" s="20">
        <v>1</v>
      </c>
      <c r="G76" s="21">
        <v>1</v>
      </c>
      <c r="H76" s="21">
        <v>1</v>
      </c>
      <c r="I76" s="21">
        <v>1</v>
      </c>
      <c r="J76" s="21">
        <v>1</v>
      </c>
      <c r="K76" s="21">
        <v>1</v>
      </c>
      <c r="L76" s="21">
        <v>1</v>
      </c>
      <c r="M76" s="21">
        <v>1</v>
      </c>
      <c r="N76" s="21">
        <v>1</v>
      </c>
      <c r="O76" s="21">
        <v>1</v>
      </c>
      <c r="P76" s="21">
        <v>1</v>
      </c>
      <c r="Q76" s="22">
        <v>1</v>
      </c>
      <c r="R76">
        <f t="shared" si="1"/>
        <v>12</v>
      </c>
    </row>
    <row r="77" spans="1:18" x14ac:dyDescent="0.2">
      <c r="A77" s="36" t="s">
        <v>381</v>
      </c>
      <c r="B77" s="30" t="s">
        <v>227</v>
      </c>
      <c r="C77" s="30" t="s">
        <v>387</v>
      </c>
      <c r="D77" t="s">
        <v>388</v>
      </c>
      <c r="F77" s="20">
        <v>1</v>
      </c>
      <c r="G77" s="21">
        <v>1</v>
      </c>
      <c r="H77" s="21">
        <v>1</v>
      </c>
      <c r="I77" s="21">
        <v>1</v>
      </c>
      <c r="J77" s="21">
        <v>1</v>
      </c>
      <c r="K77" s="21">
        <v>1</v>
      </c>
      <c r="L77" s="21">
        <v>1</v>
      </c>
      <c r="M77" s="21">
        <v>1</v>
      </c>
      <c r="N77" s="21">
        <v>1</v>
      </c>
      <c r="O77" s="21">
        <v>0</v>
      </c>
      <c r="P77" s="21">
        <v>1</v>
      </c>
      <c r="Q77" s="22">
        <v>1</v>
      </c>
      <c r="R77">
        <f t="shared" si="1"/>
        <v>11</v>
      </c>
    </row>
    <row r="78" spans="1:18" x14ac:dyDescent="0.2">
      <c r="A78" s="36" t="s">
        <v>381</v>
      </c>
      <c r="B78" s="30" t="s">
        <v>227</v>
      </c>
      <c r="C78" s="30" t="s">
        <v>389</v>
      </c>
      <c r="D78" t="s">
        <v>390</v>
      </c>
      <c r="F78" s="20">
        <v>1</v>
      </c>
      <c r="G78" s="21">
        <v>1</v>
      </c>
      <c r="H78" s="21">
        <v>1</v>
      </c>
      <c r="I78" s="21">
        <v>1</v>
      </c>
      <c r="J78" s="21">
        <v>1</v>
      </c>
      <c r="K78" s="21">
        <v>1</v>
      </c>
      <c r="L78" s="21">
        <v>1</v>
      </c>
      <c r="M78" s="21">
        <v>1</v>
      </c>
      <c r="N78" s="21">
        <v>1</v>
      </c>
      <c r="O78" s="21">
        <v>1</v>
      </c>
      <c r="P78" s="21">
        <v>1</v>
      </c>
      <c r="Q78" s="22">
        <v>1</v>
      </c>
      <c r="R78">
        <f t="shared" si="1"/>
        <v>12</v>
      </c>
    </row>
    <row r="79" spans="1:18" x14ac:dyDescent="0.2">
      <c r="A79" s="36" t="s">
        <v>381</v>
      </c>
      <c r="B79" s="30" t="s">
        <v>227</v>
      </c>
      <c r="C79" s="30" t="s">
        <v>391</v>
      </c>
      <c r="D79" t="s">
        <v>392</v>
      </c>
      <c r="F79" s="20">
        <v>1</v>
      </c>
      <c r="G79" s="21">
        <v>1</v>
      </c>
      <c r="H79" s="21">
        <v>1</v>
      </c>
      <c r="I79" s="21">
        <v>1</v>
      </c>
      <c r="J79" s="21">
        <v>1</v>
      </c>
      <c r="K79" s="21">
        <v>1</v>
      </c>
      <c r="L79" s="21">
        <v>1</v>
      </c>
      <c r="M79" s="21">
        <v>1</v>
      </c>
      <c r="N79" s="21">
        <v>1</v>
      </c>
      <c r="O79" s="21">
        <v>1</v>
      </c>
      <c r="P79" s="21">
        <v>1</v>
      </c>
      <c r="Q79" s="22">
        <v>1</v>
      </c>
      <c r="R79">
        <f t="shared" si="1"/>
        <v>12</v>
      </c>
    </row>
    <row r="80" spans="1:18" x14ac:dyDescent="0.2">
      <c r="A80" s="36" t="s">
        <v>381</v>
      </c>
      <c r="B80" s="30" t="s">
        <v>227</v>
      </c>
      <c r="C80" s="30" t="s">
        <v>393</v>
      </c>
      <c r="D80" t="s">
        <v>394</v>
      </c>
      <c r="F80" s="20">
        <v>1</v>
      </c>
      <c r="G80" s="21">
        <v>1</v>
      </c>
      <c r="H80" s="21">
        <v>1</v>
      </c>
      <c r="I80" s="21">
        <v>1</v>
      </c>
      <c r="J80" s="21">
        <v>1</v>
      </c>
      <c r="K80" s="21">
        <v>1</v>
      </c>
      <c r="L80" s="21">
        <v>1</v>
      </c>
      <c r="M80" s="21">
        <v>1</v>
      </c>
      <c r="N80" s="21">
        <v>1</v>
      </c>
      <c r="O80" s="21">
        <v>1</v>
      </c>
      <c r="P80" s="21">
        <v>1</v>
      </c>
      <c r="Q80" s="22">
        <v>1</v>
      </c>
      <c r="R80">
        <f t="shared" si="1"/>
        <v>12</v>
      </c>
    </row>
    <row r="81" spans="1:18" x14ac:dyDescent="0.2">
      <c r="A81" s="36" t="s">
        <v>381</v>
      </c>
      <c r="B81" s="30" t="s">
        <v>227</v>
      </c>
      <c r="C81" s="30" t="s">
        <v>395</v>
      </c>
      <c r="D81" t="s">
        <v>396</v>
      </c>
      <c r="F81" s="20">
        <v>1</v>
      </c>
      <c r="G81" s="21">
        <v>1</v>
      </c>
      <c r="H81" s="21">
        <v>1</v>
      </c>
      <c r="I81" s="21">
        <v>1</v>
      </c>
      <c r="J81" s="21">
        <v>1</v>
      </c>
      <c r="K81" s="21">
        <v>1</v>
      </c>
      <c r="L81" s="21">
        <v>1</v>
      </c>
      <c r="M81" s="21">
        <v>1</v>
      </c>
      <c r="N81" s="21">
        <v>1</v>
      </c>
      <c r="O81" s="21">
        <v>1</v>
      </c>
      <c r="P81" s="21">
        <v>1</v>
      </c>
      <c r="Q81" s="22">
        <v>1</v>
      </c>
      <c r="R81">
        <f t="shared" si="1"/>
        <v>12</v>
      </c>
    </row>
    <row r="82" spans="1:18" x14ac:dyDescent="0.2">
      <c r="A82" s="34" t="s">
        <v>381</v>
      </c>
      <c r="B82" s="33" t="s">
        <v>227</v>
      </c>
      <c r="C82" s="33" t="s">
        <v>397</v>
      </c>
      <c r="D82" s="24" t="s">
        <v>398</v>
      </c>
      <c r="E82" s="25"/>
      <c r="F82" s="23">
        <v>1</v>
      </c>
      <c r="G82" s="24">
        <v>1</v>
      </c>
      <c r="H82" s="24">
        <v>1</v>
      </c>
      <c r="I82" s="24">
        <v>1</v>
      </c>
      <c r="J82" s="24">
        <v>1</v>
      </c>
      <c r="K82" s="24">
        <v>1</v>
      </c>
      <c r="L82" s="24">
        <v>1</v>
      </c>
      <c r="M82" s="24">
        <v>1</v>
      </c>
      <c r="N82" s="24">
        <v>1</v>
      </c>
      <c r="O82" s="24">
        <v>1</v>
      </c>
      <c r="P82" s="24">
        <v>1</v>
      </c>
      <c r="Q82" s="25">
        <v>1</v>
      </c>
      <c r="R82">
        <f t="shared" si="1"/>
        <v>12</v>
      </c>
    </row>
    <row r="83" spans="1:18" x14ac:dyDescent="0.2">
      <c r="A83" s="36" t="s">
        <v>399</v>
      </c>
      <c r="B83" s="30" t="s">
        <v>227</v>
      </c>
      <c r="C83" s="30" t="s">
        <v>400</v>
      </c>
      <c r="D83" t="s">
        <v>401</v>
      </c>
      <c r="F83" s="17">
        <v>1</v>
      </c>
      <c r="G83" s="18">
        <v>0</v>
      </c>
      <c r="H83" s="18">
        <v>0</v>
      </c>
      <c r="I83" s="18">
        <v>1</v>
      </c>
      <c r="J83" s="18">
        <v>0</v>
      </c>
      <c r="K83" s="18">
        <v>1</v>
      </c>
      <c r="L83" s="18">
        <v>1</v>
      </c>
      <c r="M83" s="18">
        <v>0</v>
      </c>
      <c r="N83" s="18">
        <v>1</v>
      </c>
      <c r="O83" s="18">
        <v>0</v>
      </c>
      <c r="P83" s="18">
        <v>1</v>
      </c>
      <c r="Q83" s="19">
        <v>0</v>
      </c>
      <c r="R83">
        <f t="shared" si="1"/>
        <v>6</v>
      </c>
    </row>
    <row r="84" spans="1:18" x14ac:dyDescent="0.2">
      <c r="A84" s="36" t="s">
        <v>399</v>
      </c>
      <c r="B84" s="30" t="s">
        <v>227</v>
      </c>
      <c r="C84" s="30" t="s">
        <v>402</v>
      </c>
      <c r="D84" t="s">
        <v>403</v>
      </c>
      <c r="F84" s="20">
        <v>1</v>
      </c>
      <c r="G84" s="21">
        <v>1</v>
      </c>
      <c r="H84" s="21">
        <v>0</v>
      </c>
      <c r="I84" s="21">
        <v>1</v>
      </c>
      <c r="J84" s="21">
        <v>0</v>
      </c>
      <c r="K84" s="21">
        <v>0</v>
      </c>
      <c r="L84" s="21">
        <v>0</v>
      </c>
      <c r="M84" s="21">
        <v>0</v>
      </c>
      <c r="N84" s="21">
        <v>1</v>
      </c>
      <c r="O84" s="21">
        <v>1</v>
      </c>
      <c r="P84" s="21">
        <v>1</v>
      </c>
      <c r="Q84" s="22">
        <v>0</v>
      </c>
      <c r="R84">
        <f t="shared" si="1"/>
        <v>6</v>
      </c>
    </row>
    <row r="85" spans="1:18" x14ac:dyDescent="0.2">
      <c r="A85" s="36" t="s">
        <v>399</v>
      </c>
      <c r="B85" s="30" t="s">
        <v>227</v>
      </c>
      <c r="C85" s="30" t="s">
        <v>404</v>
      </c>
      <c r="D85" t="s">
        <v>405</v>
      </c>
      <c r="F85" s="20">
        <v>1</v>
      </c>
      <c r="G85" s="21">
        <v>1</v>
      </c>
      <c r="H85" s="21">
        <v>0</v>
      </c>
      <c r="I85" s="21">
        <v>1</v>
      </c>
      <c r="J85" s="21">
        <v>0</v>
      </c>
      <c r="K85" s="21">
        <v>0</v>
      </c>
      <c r="L85" s="21">
        <v>0</v>
      </c>
      <c r="M85" s="21">
        <v>0</v>
      </c>
      <c r="N85" s="21">
        <v>1</v>
      </c>
      <c r="O85" s="21">
        <v>1</v>
      </c>
      <c r="P85" s="21">
        <v>1</v>
      </c>
      <c r="Q85" s="22">
        <v>0</v>
      </c>
      <c r="R85">
        <f t="shared" si="1"/>
        <v>6</v>
      </c>
    </row>
    <row r="86" spans="1:18" x14ac:dyDescent="0.2">
      <c r="A86" s="36" t="s">
        <v>399</v>
      </c>
      <c r="B86" s="30" t="s">
        <v>227</v>
      </c>
      <c r="C86" s="30" t="s">
        <v>406</v>
      </c>
      <c r="D86" t="s">
        <v>269</v>
      </c>
      <c r="F86" s="20">
        <v>1</v>
      </c>
      <c r="G86" s="21">
        <v>1</v>
      </c>
      <c r="H86" s="21">
        <v>0</v>
      </c>
      <c r="I86" s="21">
        <v>1</v>
      </c>
      <c r="J86" s="21">
        <v>0</v>
      </c>
      <c r="K86" s="21">
        <v>0</v>
      </c>
      <c r="L86" s="21">
        <v>0</v>
      </c>
      <c r="M86" s="21">
        <v>0</v>
      </c>
      <c r="N86" s="21">
        <v>1</v>
      </c>
      <c r="O86" s="21">
        <v>1</v>
      </c>
      <c r="P86" s="21">
        <v>1</v>
      </c>
      <c r="Q86" s="22">
        <v>0</v>
      </c>
      <c r="R86">
        <f t="shared" si="1"/>
        <v>6</v>
      </c>
    </row>
    <row r="87" spans="1:18" x14ac:dyDescent="0.2">
      <c r="A87" s="36" t="s">
        <v>399</v>
      </c>
      <c r="B87" s="30" t="s">
        <v>227</v>
      </c>
      <c r="C87" s="30" t="s">
        <v>407</v>
      </c>
      <c r="D87" t="s">
        <v>408</v>
      </c>
      <c r="F87" s="20">
        <v>1</v>
      </c>
      <c r="G87" s="21">
        <v>1</v>
      </c>
      <c r="H87" s="21">
        <v>0</v>
      </c>
      <c r="I87" s="21">
        <v>1</v>
      </c>
      <c r="J87" s="21">
        <v>0</v>
      </c>
      <c r="K87" s="21">
        <v>0</v>
      </c>
      <c r="L87" s="21">
        <v>0</v>
      </c>
      <c r="M87" s="21">
        <v>0</v>
      </c>
      <c r="N87" s="21">
        <v>1</v>
      </c>
      <c r="O87" s="21">
        <v>1</v>
      </c>
      <c r="P87" s="21">
        <v>1</v>
      </c>
      <c r="Q87" s="22">
        <v>0</v>
      </c>
      <c r="R87">
        <f t="shared" si="1"/>
        <v>6</v>
      </c>
    </row>
    <row r="88" spans="1:18" x14ac:dyDescent="0.2">
      <c r="A88" s="36" t="s">
        <v>399</v>
      </c>
      <c r="B88" s="30" t="s">
        <v>227</v>
      </c>
      <c r="C88" s="30" t="s">
        <v>409</v>
      </c>
      <c r="D88" t="s">
        <v>229</v>
      </c>
      <c r="F88" s="20">
        <v>1</v>
      </c>
      <c r="G88" s="21">
        <v>1</v>
      </c>
      <c r="H88" s="21">
        <v>0</v>
      </c>
      <c r="I88" s="21">
        <v>1</v>
      </c>
      <c r="J88" s="21">
        <v>0</v>
      </c>
      <c r="K88" s="21">
        <v>0</v>
      </c>
      <c r="L88" s="21">
        <v>0</v>
      </c>
      <c r="M88" s="21">
        <v>0</v>
      </c>
      <c r="N88" s="21">
        <v>1</v>
      </c>
      <c r="O88" s="21">
        <v>1</v>
      </c>
      <c r="P88" s="21">
        <v>1</v>
      </c>
      <c r="Q88" s="22">
        <v>0</v>
      </c>
      <c r="R88">
        <f t="shared" si="1"/>
        <v>6</v>
      </c>
    </row>
    <row r="89" spans="1:18" x14ac:dyDescent="0.2">
      <c r="A89" s="36" t="s">
        <v>399</v>
      </c>
      <c r="B89" s="30" t="s">
        <v>227</v>
      </c>
      <c r="C89" s="30" t="s">
        <v>410</v>
      </c>
      <c r="D89" t="s">
        <v>411</v>
      </c>
      <c r="F89" s="20">
        <v>1</v>
      </c>
      <c r="G89" s="21">
        <v>1</v>
      </c>
      <c r="H89" s="21">
        <v>1</v>
      </c>
      <c r="I89" s="21">
        <v>1</v>
      </c>
      <c r="J89" s="21">
        <v>1</v>
      </c>
      <c r="K89" s="21">
        <v>1</v>
      </c>
      <c r="L89" s="21">
        <v>1</v>
      </c>
      <c r="M89" s="21">
        <v>1</v>
      </c>
      <c r="N89" s="21">
        <v>1</v>
      </c>
      <c r="O89" s="21">
        <v>1</v>
      </c>
      <c r="P89" s="21">
        <v>1</v>
      </c>
      <c r="Q89" s="22">
        <v>1</v>
      </c>
      <c r="R89">
        <f t="shared" si="1"/>
        <v>12</v>
      </c>
    </row>
    <row r="90" spans="1:18" x14ac:dyDescent="0.2">
      <c r="A90" s="36" t="s">
        <v>399</v>
      </c>
      <c r="B90" s="30" t="s">
        <v>227</v>
      </c>
      <c r="C90" s="30" t="s">
        <v>412</v>
      </c>
      <c r="D90" t="s">
        <v>413</v>
      </c>
      <c r="F90" s="20">
        <v>1</v>
      </c>
      <c r="G90" s="21">
        <v>1</v>
      </c>
      <c r="H90" s="21">
        <v>1</v>
      </c>
      <c r="I90" s="21">
        <v>1</v>
      </c>
      <c r="J90" s="21">
        <v>1</v>
      </c>
      <c r="K90" s="21">
        <v>0</v>
      </c>
      <c r="L90" s="21">
        <v>0</v>
      </c>
      <c r="M90" s="21">
        <v>1</v>
      </c>
      <c r="N90" s="21">
        <v>1</v>
      </c>
      <c r="O90" s="21">
        <v>1</v>
      </c>
      <c r="P90" s="21">
        <v>1</v>
      </c>
      <c r="Q90" s="22">
        <v>1</v>
      </c>
      <c r="R90">
        <f t="shared" si="1"/>
        <v>10</v>
      </c>
    </row>
    <row r="91" spans="1:18" x14ac:dyDescent="0.2">
      <c r="A91" s="36" t="s">
        <v>399</v>
      </c>
      <c r="B91" s="30" t="s">
        <v>227</v>
      </c>
      <c r="C91" s="30" t="s">
        <v>414</v>
      </c>
      <c r="D91" t="s">
        <v>415</v>
      </c>
      <c r="F91" s="20">
        <v>1</v>
      </c>
      <c r="G91" s="21">
        <v>0</v>
      </c>
      <c r="H91" s="21">
        <v>0</v>
      </c>
      <c r="I91" s="21">
        <v>0</v>
      </c>
      <c r="J91" s="21">
        <v>1</v>
      </c>
      <c r="K91" s="21">
        <v>0</v>
      </c>
      <c r="L91" s="21">
        <v>0</v>
      </c>
      <c r="M91" s="21">
        <v>1</v>
      </c>
      <c r="N91" s="21">
        <v>0</v>
      </c>
      <c r="O91" s="21">
        <v>0</v>
      </c>
      <c r="P91" s="21">
        <v>0</v>
      </c>
      <c r="Q91" s="22">
        <v>1</v>
      </c>
      <c r="R91">
        <f t="shared" si="1"/>
        <v>4</v>
      </c>
    </row>
    <row r="92" spans="1:18" x14ac:dyDescent="0.2">
      <c r="A92" s="36" t="s">
        <v>399</v>
      </c>
      <c r="B92" s="32" t="s">
        <v>227</v>
      </c>
      <c r="C92" s="32" t="s">
        <v>416</v>
      </c>
      <c r="D92" s="21" t="s">
        <v>415</v>
      </c>
      <c r="E92" s="21"/>
      <c r="F92" s="20">
        <v>1</v>
      </c>
      <c r="G92" s="21">
        <v>0</v>
      </c>
      <c r="H92" s="21">
        <v>0</v>
      </c>
      <c r="I92" s="21">
        <v>0</v>
      </c>
      <c r="J92" s="21">
        <v>1</v>
      </c>
      <c r="K92" s="21">
        <v>0</v>
      </c>
      <c r="L92" s="21">
        <v>0</v>
      </c>
      <c r="M92" s="21">
        <v>1</v>
      </c>
      <c r="N92" s="21">
        <v>0</v>
      </c>
      <c r="O92" s="21">
        <v>0</v>
      </c>
      <c r="P92" s="21">
        <v>0</v>
      </c>
      <c r="Q92" s="22">
        <v>1</v>
      </c>
      <c r="R92">
        <f t="shared" si="1"/>
        <v>4</v>
      </c>
    </row>
    <row r="93" spans="1:18" x14ac:dyDescent="0.2">
      <c r="A93" s="36" t="s">
        <v>399</v>
      </c>
      <c r="B93" s="30" t="s">
        <v>227</v>
      </c>
      <c r="C93" s="30" t="s">
        <v>417</v>
      </c>
      <c r="D93" t="s">
        <v>237</v>
      </c>
      <c r="F93" s="20">
        <v>1</v>
      </c>
      <c r="G93" s="21">
        <v>0</v>
      </c>
      <c r="H93" s="21">
        <v>0</v>
      </c>
      <c r="I93" s="21">
        <v>0</v>
      </c>
      <c r="J93" s="21">
        <v>1</v>
      </c>
      <c r="K93" s="21">
        <v>0</v>
      </c>
      <c r="L93" s="21">
        <v>0</v>
      </c>
      <c r="M93" s="21">
        <v>1</v>
      </c>
      <c r="N93" s="21">
        <v>0</v>
      </c>
      <c r="O93" s="21">
        <v>0</v>
      </c>
      <c r="P93" s="21">
        <v>0</v>
      </c>
      <c r="Q93" s="22">
        <v>1</v>
      </c>
      <c r="R93">
        <f t="shared" si="1"/>
        <v>4</v>
      </c>
    </row>
    <row r="94" spans="1:18" x14ac:dyDescent="0.2">
      <c r="A94" s="36" t="s">
        <v>399</v>
      </c>
      <c r="B94" s="32" t="s">
        <v>227</v>
      </c>
      <c r="C94" s="32" t="s">
        <v>418</v>
      </c>
      <c r="D94" s="21" t="s">
        <v>233</v>
      </c>
      <c r="E94" s="21"/>
      <c r="F94" s="20">
        <v>1</v>
      </c>
      <c r="G94" s="21">
        <v>0</v>
      </c>
      <c r="H94" s="21">
        <v>0</v>
      </c>
      <c r="I94" s="21">
        <v>0</v>
      </c>
      <c r="J94" s="21">
        <v>1</v>
      </c>
      <c r="K94" s="21">
        <v>0</v>
      </c>
      <c r="L94" s="21">
        <v>0</v>
      </c>
      <c r="M94" s="21">
        <v>1</v>
      </c>
      <c r="N94" s="21">
        <v>0</v>
      </c>
      <c r="O94" s="21">
        <v>0</v>
      </c>
      <c r="P94" s="21">
        <v>0</v>
      </c>
      <c r="Q94" s="22">
        <v>1</v>
      </c>
      <c r="R94">
        <f t="shared" si="1"/>
        <v>4</v>
      </c>
    </row>
    <row r="95" spans="1:18" x14ac:dyDescent="0.2">
      <c r="A95" s="36" t="s">
        <v>399</v>
      </c>
      <c r="B95" s="30" t="s">
        <v>227</v>
      </c>
      <c r="C95" s="30" t="s">
        <v>419</v>
      </c>
      <c r="D95" t="s">
        <v>269</v>
      </c>
      <c r="F95" s="20">
        <v>1</v>
      </c>
      <c r="G95" s="21">
        <v>0</v>
      </c>
      <c r="H95" s="21">
        <v>0</v>
      </c>
      <c r="I95" s="21">
        <v>0</v>
      </c>
      <c r="J95" s="21">
        <v>1</v>
      </c>
      <c r="K95" s="21">
        <v>0</v>
      </c>
      <c r="L95" s="21">
        <v>0</v>
      </c>
      <c r="M95" s="21">
        <v>1</v>
      </c>
      <c r="N95" s="21">
        <v>0</v>
      </c>
      <c r="O95" s="21">
        <v>0</v>
      </c>
      <c r="P95" s="21">
        <v>0</v>
      </c>
      <c r="Q95" s="22">
        <v>1</v>
      </c>
      <c r="R95">
        <f t="shared" si="1"/>
        <v>4</v>
      </c>
    </row>
    <row r="96" spans="1:18" x14ac:dyDescent="0.2">
      <c r="A96" s="36" t="s">
        <v>399</v>
      </c>
      <c r="B96" s="30" t="s">
        <v>227</v>
      </c>
      <c r="C96" s="30" t="s">
        <v>420</v>
      </c>
      <c r="D96" t="s">
        <v>415</v>
      </c>
      <c r="F96" s="20">
        <v>1</v>
      </c>
      <c r="G96" s="21">
        <v>0</v>
      </c>
      <c r="H96" s="21">
        <v>0</v>
      </c>
      <c r="I96" s="21">
        <v>0</v>
      </c>
      <c r="J96" s="21">
        <v>1</v>
      </c>
      <c r="K96" s="21">
        <v>0</v>
      </c>
      <c r="L96" s="21">
        <v>0</v>
      </c>
      <c r="M96" s="21">
        <v>1</v>
      </c>
      <c r="N96" s="21">
        <v>0</v>
      </c>
      <c r="O96" s="21">
        <v>0</v>
      </c>
      <c r="P96" s="21">
        <v>0</v>
      </c>
      <c r="Q96" s="22">
        <v>1</v>
      </c>
      <c r="R96">
        <f t="shared" si="1"/>
        <v>4</v>
      </c>
    </row>
    <row r="97" spans="1:18" x14ac:dyDescent="0.2">
      <c r="A97" s="36" t="s">
        <v>399</v>
      </c>
      <c r="B97" s="30" t="s">
        <v>227</v>
      </c>
      <c r="C97" s="30" t="s">
        <v>421</v>
      </c>
      <c r="D97" t="s">
        <v>229</v>
      </c>
      <c r="F97" s="20">
        <v>1</v>
      </c>
      <c r="G97" s="21">
        <v>0</v>
      </c>
      <c r="H97" s="21">
        <v>0</v>
      </c>
      <c r="I97" s="21">
        <v>0</v>
      </c>
      <c r="J97" s="21">
        <v>1</v>
      </c>
      <c r="K97" s="21">
        <v>0</v>
      </c>
      <c r="L97" s="21">
        <v>0</v>
      </c>
      <c r="M97" s="21">
        <v>1</v>
      </c>
      <c r="N97" s="21">
        <v>0</v>
      </c>
      <c r="O97" s="21">
        <v>0</v>
      </c>
      <c r="P97" s="21">
        <v>0</v>
      </c>
      <c r="Q97" s="22">
        <v>0</v>
      </c>
      <c r="R97">
        <f t="shared" si="1"/>
        <v>3</v>
      </c>
    </row>
    <row r="98" spans="1:18" x14ac:dyDescent="0.2">
      <c r="A98" s="36" t="s">
        <v>399</v>
      </c>
      <c r="B98" s="30" t="s">
        <v>227</v>
      </c>
      <c r="C98" s="30" t="s">
        <v>422</v>
      </c>
      <c r="D98" t="s">
        <v>394</v>
      </c>
      <c r="F98" s="20">
        <v>1</v>
      </c>
      <c r="G98" s="21">
        <v>0</v>
      </c>
      <c r="H98" s="21">
        <v>0</v>
      </c>
      <c r="I98" s="21">
        <v>0</v>
      </c>
      <c r="J98" s="21">
        <v>1</v>
      </c>
      <c r="K98" s="21">
        <v>0</v>
      </c>
      <c r="L98" s="21">
        <v>0</v>
      </c>
      <c r="M98" s="21">
        <v>1</v>
      </c>
      <c r="N98" s="21">
        <v>0</v>
      </c>
      <c r="O98" s="21">
        <v>0</v>
      </c>
      <c r="P98" s="21">
        <v>0</v>
      </c>
      <c r="Q98" s="22">
        <v>1</v>
      </c>
      <c r="R98">
        <f t="shared" si="1"/>
        <v>4</v>
      </c>
    </row>
    <row r="99" spans="1:18" x14ac:dyDescent="0.2">
      <c r="A99" s="36" t="s">
        <v>399</v>
      </c>
      <c r="B99" s="30" t="s">
        <v>227</v>
      </c>
      <c r="C99" s="30" t="s">
        <v>423</v>
      </c>
      <c r="D99" t="s">
        <v>415</v>
      </c>
      <c r="F99" s="20">
        <v>1</v>
      </c>
      <c r="G99" s="21">
        <v>0</v>
      </c>
      <c r="H99" s="21">
        <v>0</v>
      </c>
      <c r="I99" s="21">
        <v>0</v>
      </c>
      <c r="J99" s="21">
        <v>1</v>
      </c>
      <c r="K99" s="21">
        <v>1</v>
      </c>
      <c r="L99" s="21">
        <v>1</v>
      </c>
      <c r="M99" s="21">
        <v>1</v>
      </c>
      <c r="N99" s="21">
        <v>0</v>
      </c>
      <c r="O99" s="21">
        <v>0</v>
      </c>
      <c r="P99" s="21">
        <v>0</v>
      </c>
      <c r="Q99" s="22">
        <v>1</v>
      </c>
      <c r="R99">
        <f t="shared" si="1"/>
        <v>6</v>
      </c>
    </row>
    <row r="100" spans="1:18" x14ac:dyDescent="0.2">
      <c r="A100" s="36" t="s">
        <v>399</v>
      </c>
      <c r="B100" s="32" t="s">
        <v>227</v>
      </c>
      <c r="C100" s="32" t="s">
        <v>424</v>
      </c>
      <c r="D100" s="21" t="s">
        <v>425</v>
      </c>
      <c r="E100" s="21"/>
      <c r="F100" s="20">
        <v>1</v>
      </c>
      <c r="G100" s="21">
        <v>0</v>
      </c>
      <c r="H100" s="21">
        <v>0</v>
      </c>
      <c r="I100" s="21">
        <v>0</v>
      </c>
      <c r="J100" s="21">
        <v>1</v>
      </c>
      <c r="K100" s="21">
        <v>1</v>
      </c>
      <c r="L100" s="21">
        <v>1</v>
      </c>
      <c r="M100" s="21">
        <v>1</v>
      </c>
      <c r="N100" s="21">
        <v>1</v>
      </c>
      <c r="O100" s="21">
        <v>1</v>
      </c>
      <c r="P100" s="21">
        <v>0</v>
      </c>
      <c r="Q100" s="22">
        <v>1</v>
      </c>
      <c r="R100">
        <f t="shared" si="1"/>
        <v>8</v>
      </c>
    </row>
    <row r="101" spans="1:18" x14ac:dyDescent="0.2">
      <c r="A101" s="36" t="s">
        <v>399</v>
      </c>
      <c r="B101" s="30" t="s">
        <v>227</v>
      </c>
      <c r="C101" s="30" t="s">
        <v>426</v>
      </c>
      <c r="D101" t="s">
        <v>427</v>
      </c>
      <c r="F101" s="20">
        <v>1</v>
      </c>
      <c r="G101" s="21">
        <v>0</v>
      </c>
      <c r="H101" s="21">
        <v>1</v>
      </c>
      <c r="I101" s="21">
        <v>0</v>
      </c>
      <c r="J101" s="21">
        <v>1</v>
      </c>
      <c r="K101" s="21">
        <v>1</v>
      </c>
      <c r="L101" s="21">
        <v>1</v>
      </c>
      <c r="M101" s="21">
        <v>1</v>
      </c>
      <c r="N101" s="21">
        <v>1</v>
      </c>
      <c r="O101" s="21">
        <v>1</v>
      </c>
      <c r="P101" s="21">
        <v>1</v>
      </c>
      <c r="Q101" s="22">
        <v>1</v>
      </c>
      <c r="R101">
        <f t="shared" si="1"/>
        <v>10</v>
      </c>
    </row>
    <row r="102" spans="1:18" x14ac:dyDescent="0.2">
      <c r="A102" s="36" t="s">
        <v>399</v>
      </c>
      <c r="B102" s="30" t="s">
        <v>227</v>
      </c>
      <c r="C102" s="30" t="s">
        <v>428</v>
      </c>
      <c r="D102" t="s">
        <v>429</v>
      </c>
      <c r="F102" s="20">
        <v>1</v>
      </c>
      <c r="G102" s="21">
        <v>1</v>
      </c>
      <c r="H102" s="21">
        <v>1</v>
      </c>
      <c r="I102" s="21">
        <v>1</v>
      </c>
      <c r="J102" s="21">
        <v>1</v>
      </c>
      <c r="K102" s="21">
        <v>1</v>
      </c>
      <c r="L102" s="21">
        <v>1</v>
      </c>
      <c r="M102" s="21">
        <v>1</v>
      </c>
      <c r="N102" s="21">
        <v>1</v>
      </c>
      <c r="O102" s="21">
        <v>1</v>
      </c>
      <c r="P102" s="21">
        <v>1</v>
      </c>
      <c r="Q102" s="22">
        <v>1</v>
      </c>
      <c r="R102">
        <f t="shared" si="1"/>
        <v>12</v>
      </c>
    </row>
    <row r="103" spans="1:18" x14ac:dyDescent="0.2">
      <c r="A103" s="36" t="s">
        <v>399</v>
      </c>
      <c r="B103" s="30" t="s">
        <v>227</v>
      </c>
      <c r="C103" s="30" t="s">
        <v>430</v>
      </c>
      <c r="D103" t="s">
        <v>269</v>
      </c>
      <c r="F103" s="20">
        <v>1</v>
      </c>
      <c r="G103" s="21">
        <v>1</v>
      </c>
      <c r="H103" s="21">
        <v>1</v>
      </c>
      <c r="I103" s="21">
        <v>1</v>
      </c>
      <c r="J103" s="21">
        <v>1</v>
      </c>
      <c r="K103" s="21">
        <v>1</v>
      </c>
      <c r="L103" s="21">
        <v>1</v>
      </c>
      <c r="M103" s="21">
        <v>1</v>
      </c>
      <c r="N103" s="21">
        <v>1</v>
      </c>
      <c r="O103" s="21">
        <v>1</v>
      </c>
      <c r="P103" s="21">
        <v>1</v>
      </c>
      <c r="Q103" s="22">
        <v>1</v>
      </c>
      <c r="R103">
        <f t="shared" si="1"/>
        <v>12</v>
      </c>
    </row>
    <row r="104" spans="1:18" x14ac:dyDescent="0.2">
      <c r="A104" s="36" t="s">
        <v>399</v>
      </c>
      <c r="B104" s="30" t="s">
        <v>227</v>
      </c>
      <c r="C104" s="30" t="s">
        <v>431</v>
      </c>
      <c r="D104" t="s">
        <v>432</v>
      </c>
      <c r="F104" s="20">
        <v>1</v>
      </c>
      <c r="G104" s="21">
        <v>1</v>
      </c>
      <c r="H104" s="21">
        <v>1</v>
      </c>
      <c r="I104" s="21">
        <v>1</v>
      </c>
      <c r="J104" s="21">
        <v>1</v>
      </c>
      <c r="K104" s="21">
        <v>1</v>
      </c>
      <c r="L104" s="21">
        <v>1</v>
      </c>
      <c r="M104" s="21">
        <v>1</v>
      </c>
      <c r="N104" s="21">
        <v>1</v>
      </c>
      <c r="O104" s="21">
        <v>1</v>
      </c>
      <c r="P104" s="21">
        <v>1</v>
      </c>
      <c r="Q104" s="22">
        <v>1</v>
      </c>
      <c r="R104">
        <f t="shared" si="1"/>
        <v>12</v>
      </c>
    </row>
    <row r="105" spans="1:18" x14ac:dyDescent="0.2">
      <c r="A105" s="36" t="s">
        <v>399</v>
      </c>
      <c r="B105" s="30" t="s">
        <v>227</v>
      </c>
      <c r="C105" s="30" t="s">
        <v>433</v>
      </c>
      <c r="D105" t="s">
        <v>277</v>
      </c>
      <c r="F105" s="20">
        <v>1</v>
      </c>
      <c r="G105" s="21">
        <v>1</v>
      </c>
      <c r="H105" s="21">
        <v>1</v>
      </c>
      <c r="I105" s="21">
        <v>1</v>
      </c>
      <c r="J105" s="21">
        <v>1</v>
      </c>
      <c r="K105" s="21">
        <v>1</v>
      </c>
      <c r="L105" s="21">
        <v>1</v>
      </c>
      <c r="M105" s="21">
        <v>1</v>
      </c>
      <c r="N105" s="21">
        <v>1</v>
      </c>
      <c r="O105" s="21">
        <v>1</v>
      </c>
      <c r="P105" s="21">
        <v>1</v>
      </c>
      <c r="Q105" s="22">
        <v>1</v>
      </c>
      <c r="R105">
        <f t="shared" si="1"/>
        <v>12</v>
      </c>
    </row>
    <row r="106" spans="1:18" x14ac:dyDescent="0.2">
      <c r="A106" s="36" t="s">
        <v>399</v>
      </c>
      <c r="B106" s="30" t="s">
        <v>227</v>
      </c>
      <c r="C106" s="30" t="s">
        <v>434</v>
      </c>
      <c r="D106" t="s">
        <v>435</v>
      </c>
      <c r="F106" s="20">
        <v>1</v>
      </c>
      <c r="G106" s="21">
        <v>1</v>
      </c>
      <c r="H106" s="21">
        <v>1</v>
      </c>
      <c r="I106" s="21">
        <v>1</v>
      </c>
      <c r="J106" s="21">
        <v>1</v>
      </c>
      <c r="K106" s="21">
        <v>1</v>
      </c>
      <c r="L106" s="21">
        <v>1</v>
      </c>
      <c r="M106" s="21">
        <v>1</v>
      </c>
      <c r="N106" s="21">
        <v>1</v>
      </c>
      <c r="O106" s="21">
        <v>1</v>
      </c>
      <c r="P106" s="21">
        <v>1</v>
      </c>
      <c r="Q106" s="22">
        <v>1</v>
      </c>
      <c r="R106">
        <f t="shared" si="1"/>
        <v>12</v>
      </c>
    </row>
    <row r="107" spans="1:18" x14ac:dyDescent="0.2">
      <c r="A107" s="36" t="s">
        <v>399</v>
      </c>
      <c r="B107" s="30" t="s">
        <v>227</v>
      </c>
      <c r="C107" s="30" t="s">
        <v>436</v>
      </c>
      <c r="D107" t="s">
        <v>437</v>
      </c>
      <c r="F107" s="20">
        <v>1</v>
      </c>
      <c r="G107" s="21">
        <v>1</v>
      </c>
      <c r="H107" s="21">
        <v>1</v>
      </c>
      <c r="I107" s="21">
        <v>1</v>
      </c>
      <c r="J107" s="21">
        <v>1</v>
      </c>
      <c r="K107" s="21">
        <v>1</v>
      </c>
      <c r="L107" s="21">
        <v>1</v>
      </c>
      <c r="M107" s="21">
        <v>1</v>
      </c>
      <c r="N107" s="21">
        <v>1</v>
      </c>
      <c r="O107" s="21">
        <v>1</v>
      </c>
      <c r="P107" s="21">
        <v>1</v>
      </c>
      <c r="Q107" s="22">
        <v>1</v>
      </c>
      <c r="R107">
        <f t="shared" si="1"/>
        <v>12</v>
      </c>
    </row>
    <row r="108" spans="1:18" x14ac:dyDescent="0.2">
      <c r="A108" s="36" t="s">
        <v>399</v>
      </c>
      <c r="B108" s="30" t="s">
        <v>227</v>
      </c>
      <c r="C108" s="30" t="s">
        <v>438</v>
      </c>
      <c r="D108" t="s">
        <v>439</v>
      </c>
      <c r="F108" s="20">
        <v>1</v>
      </c>
      <c r="G108" s="21">
        <v>1</v>
      </c>
      <c r="H108" s="21">
        <v>1</v>
      </c>
      <c r="I108" s="21">
        <v>1</v>
      </c>
      <c r="J108" s="21">
        <v>1</v>
      </c>
      <c r="K108" s="21">
        <v>1</v>
      </c>
      <c r="L108" s="21">
        <v>1</v>
      </c>
      <c r="M108" s="21">
        <v>1</v>
      </c>
      <c r="N108" s="21">
        <v>1</v>
      </c>
      <c r="O108" s="21">
        <v>1</v>
      </c>
      <c r="P108" s="21">
        <v>1</v>
      </c>
      <c r="Q108" s="22">
        <v>1</v>
      </c>
      <c r="R108">
        <f t="shared" si="1"/>
        <v>12</v>
      </c>
    </row>
    <row r="109" spans="1:18" x14ac:dyDescent="0.2">
      <c r="A109" s="34" t="s">
        <v>399</v>
      </c>
      <c r="B109" s="33" t="s">
        <v>227</v>
      </c>
      <c r="C109" s="33" t="s">
        <v>440</v>
      </c>
      <c r="D109" s="24" t="s">
        <v>441</v>
      </c>
      <c r="E109" s="25"/>
      <c r="F109" s="23">
        <v>1</v>
      </c>
      <c r="G109" s="24">
        <v>1</v>
      </c>
      <c r="H109" s="24">
        <v>1</v>
      </c>
      <c r="I109" s="24">
        <v>1</v>
      </c>
      <c r="J109" s="24">
        <v>1</v>
      </c>
      <c r="K109" s="24">
        <v>1</v>
      </c>
      <c r="L109" s="24">
        <v>1</v>
      </c>
      <c r="M109" s="24">
        <v>1</v>
      </c>
      <c r="N109" s="24">
        <v>1</v>
      </c>
      <c r="O109" s="24">
        <v>1</v>
      </c>
      <c r="P109" s="24">
        <v>1</v>
      </c>
      <c r="Q109" s="25">
        <v>1</v>
      </c>
      <c r="R109">
        <f t="shared" si="1"/>
        <v>12</v>
      </c>
    </row>
    <row r="110" spans="1:18" x14ac:dyDescent="0.2">
      <c r="A110" s="42" t="s">
        <v>442</v>
      </c>
      <c r="B110" s="30" t="s">
        <v>443</v>
      </c>
      <c r="C110" s="30" t="s">
        <v>444</v>
      </c>
      <c r="D110" t="s">
        <v>445</v>
      </c>
      <c r="F110" s="17">
        <v>1</v>
      </c>
      <c r="G110" s="18">
        <v>1</v>
      </c>
      <c r="H110" s="18">
        <v>1</v>
      </c>
      <c r="I110" s="18">
        <v>1</v>
      </c>
      <c r="J110" s="18">
        <v>1</v>
      </c>
      <c r="K110" s="18">
        <v>1</v>
      </c>
      <c r="L110" s="18">
        <v>1</v>
      </c>
      <c r="M110" s="18">
        <v>1</v>
      </c>
      <c r="N110" s="18">
        <v>1</v>
      </c>
      <c r="O110" s="18">
        <v>1</v>
      </c>
      <c r="P110" s="18">
        <v>1</v>
      </c>
      <c r="Q110" s="19">
        <v>1</v>
      </c>
      <c r="R110">
        <f t="shared" si="1"/>
        <v>12</v>
      </c>
    </row>
    <row r="111" spans="1:18" x14ac:dyDescent="0.2">
      <c r="A111" s="42" t="s">
        <v>442</v>
      </c>
      <c r="B111" s="30" t="s">
        <v>443</v>
      </c>
      <c r="C111" s="30" t="s">
        <v>446</v>
      </c>
      <c r="D111" t="s">
        <v>447</v>
      </c>
      <c r="F111" s="20">
        <v>1</v>
      </c>
      <c r="G111" s="21">
        <v>1</v>
      </c>
      <c r="H111" s="21">
        <v>1</v>
      </c>
      <c r="I111" s="21">
        <v>1</v>
      </c>
      <c r="J111" s="21">
        <v>1</v>
      </c>
      <c r="K111" s="21">
        <v>1</v>
      </c>
      <c r="L111" s="21">
        <v>1</v>
      </c>
      <c r="M111" s="21">
        <v>1</v>
      </c>
      <c r="N111" s="21">
        <v>1</v>
      </c>
      <c r="O111" s="21">
        <v>1</v>
      </c>
      <c r="P111" s="21">
        <v>1</v>
      </c>
      <c r="Q111" s="22">
        <v>1</v>
      </c>
      <c r="R111">
        <f t="shared" si="1"/>
        <v>12</v>
      </c>
    </row>
    <row r="112" spans="1:18" x14ac:dyDescent="0.2">
      <c r="A112" s="42" t="s">
        <v>442</v>
      </c>
      <c r="B112" s="30" t="s">
        <v>443</v>
      </c>
      <c r="C112" s="30" t="s">
        <v>448</v>
      </c>
      <c r="D112" t="s">
        <v>449</v>
      </c>
      <c r="F112" s="20">
        <v>1</v>
      </c>
      <c r="G112" s="21">
        <v>1</v>
      </c>
      <c r="H112" s="21">
        <v>1</v>
      </c>
      <c r="I112" s="21">
        <v>1</v>
      </c>
      <c r="J112" s="21">
        <v>1</v>
      </c>
      <c r="K112" s="21">
        <v>1</v>
      </c>
      <c r="L112" s="21">
        <v>1</v>
      </c>
      <c r="M112" s="21">
        <v>1</v>
      </c>
      <c r="N112" s="21">
        <v>1</v>
      </c>
      <c r="O112" s="21">
        <v>1</v>
      </c>
      <c r="P112" s="21">
        <v>1</v>
      </c>
      <c r="Q112" s="22">
        <v>1</v>
      </c>
      <c r="R112">
        <f>SUM(F112:Q112)</f>
        <v>12</v>
      </c>
    </row>
    <row r="113" spans="1:18" x14ac:dyDescent="0.2">
      <c r="A113" s="42" t="s">
        <v>442</v>
      </c>
      <c r="B113" s="30" t="s">
        <v>443</v>
      </c>
      <c r="C113" s="30" t="s">
        <v>450</v>
      </c>
      <c r="D113" t="s">
        <v>451</v>
      </c>
      <c r="F113" s="20">
        <v>1</v>
      </c>
      <c r="G113" s="21">
        <v>1</v>
      </c>
      <c r="H113" s="21">
        <v>1</v>
      </c>
      <c r="I113" s="21">
        <v>1</v>
      </c>
      <c r="J113" s="21">
        <v>1</v>
      </c>
      <c r="K113" s="21">
        <v>1</v>
      </c>
      <c r="L113" s="21">
        <v>1</v>
      </c>
      <c r="M113" s="21">
        <v>1</v>
      </c>
      <c r="N113" s="21">
        <v>1</v>
      </c>
      <c r="O113" s="21">
        <v>1</v>
      </c>
      <c r="P113" s="21">
        <v>1</v>
      </c>
      <c r="Q113" s="22">
        <v>1</v>
      </c>
      <c r="R113">
        <f t="shared" si="1"/>
        <v>12</v>
      </c>
    </row>
    <row r="114" spans="1:18" x14ac:dyDescent="0.2">
      <c r="A114" s="42" t="s">
        <v>442</v>
      </c>
      <c r="B114" s="30" t="s">
        <v>443</v>
      </c>
      <c r="C114" s="30" t="s">
        <v>452</v>
      </c>
      <c r="D114" t="s">
        <v>453</v>
      </c>
      <c r="F114" s="20">
        <v>1</v>
      </c>
      <c r="G114" s="21">
        <v>1</v>
      </c>
      <c r="H114" s="21">
        <v>1</v>
      </c>
      <c r="I114" s="21">
        <v>1</v>
      </c>
      <c r="J114" s="21">
        <v>1</v>
      </c>
      <c r="K114" s="21">
        <v>1</v>
      </c>
      <c r="L114" s="21">
        <v>1</v>
      </c>
      <c r="M114" s="21">
        <v>1</v>
      </c>
      <c r="N114" s="21">
        <v>1</v>
      </c>
      <c r="O114" s="21">
        <v>1</v>
      </c>
      <c r="P114" s="21">
        <v>1</v>
      </c>
      <c r="Q114" s="22">
        <v>1</v>
      </c>
      <c r="R114">
        <f t="shared" si="1"/>
        <v>12</v>
      </c>
    </row>
    <row r="115" spans="1:18" x14ac:dyDescent="0.2">
      <c r="A115" s="43" t="s">
        <v>442</v>
      </c>
      <c r="B115" s="33" t="s">
        <v>443</v>
      </c>
      <c r="C115" s="33" t="s">
        <v>454</v>
      </c>
      <c r="D115" s="24" t="s">
        <v>455</v>
      </c>
      <c r="E115" s="25"/>
      <c r="F115" s="23">
        <v>1</v>
      </c>
      <c r="G115" s="24">
        <v>1</v>
      </c>
      <c r="H115" s="24">
        <v>1</v>
      </c>
      <c r="I115" s="24">
        <v>1</v>
      </c>
      <c r="J115" s="24">
        <v>1</v>
      </c>
      <c r="K115" s="24">
        <v>1</v>
      </c>
      <c r="L115" s="24">
        <v>1</v>
      </c>
      <c r="M115" s="24">
        <v>1</v>
      </c>
      <c r="N115" s="24">
        <v>1</v>
      </c>
      <c r="O115" s="24">
        <v>1</v>
      </c>
      <c r="P115" s="24">
        <v>1</v>
      </c>
      <c r="Q115" s="25">
        <v>1</v>
      </c>
      <c r="R115">
        <f t="shared" si="1"/>
        <v>12</v>
      </c>
    </row>
    <row r="116" spans="1:18" x14ac:dyDescent="0.2">
      <c r="A116" s="36" t="s">
        <v>456</v>
      </c>
      <c r="B116" s="32" t="s">
        <v>227</v>
      </c>
      <c r="C116" s="32" t="s">
        <v>457</v>
      </c>
      <c r="D116" s="21" t="s">
        <v>458</v>
      </c>
      <c r="E116" s="21"/>
      <c r="F116" s="17">
        <v>1</v>
      </c>
      <c r="G116" s="18">
        <v>1</v>
      </c>
      <c r="H116" s="18">
        <v>1</v>
      </c>
      <c r="I116" s="18">
        <v>1</v>
      </c>
      <c r="J116" s="18">
        <v>0</v>
      </c>
      <c r="K116" s="18">
        <v>1</v>
      </c>
      <c r="L116" s="18">
        <v>1</v>
      </c>
      <c r="M116" s="18">
        <v>1</v>
      </c>
      <c r="N116" s="18">
        <v>1</v>
      </c>
      <c r="O116" s="18">
        <v>1</v>
      </c>
      <c r="P116" s="18">
        <v>1</v>
      </c>
      <c r="Q116" s="19">
        <v>1</v>
      </c>
      <c r="R116">
        <f t="shared" si="1"/>
        <v>11</v>
      </c>
    </row>
    <row r="117" spans="1:18" x14ac:dyDescent="0.2">
      <c r="A117" s="36" t="s">
        <v>456</v>
      </c>
      <c r="B117" s="30" t="s">
        <v>227</v>
      </c>
      <c r="C117" s="30" t="s">
        <v>459</v>
      </c>
      <c r="D117" t="s">
        <v>460</v>
      </c>
      <c r="F117" s="20">
        <v>1</v>
      </c>
      <c r="G117" s="21">
        <v>1</v>
      </c>
      <c r="H117" s="21">
        <v>1</v>
      </c>
      <c r="I117" s="21">
        <v>1</v>
      </c>
      <c r="J117" s="21">
        <v>1</v>
      </c>
      <c r="K117" s="21">
        <v>1</v>
      </c>
      <c r="L117" s="21">
        <v>1</v>
      </c>
      <c r="M117" s="21">
        <v>1</v>
      </c>
      <c r="N117" s="21">
        <v>1</v>
      </c>
      <c r="O117" s="21">
        <v>1</v>
      </c>
      <c r="P117" s="21">
        <v>1</v>
      </c>
      <c r="Q117" s="22">
        <v>1</v>
      </c>
      <c r="R117">
        <f t="shared" si="1"/>
        <v>12</v>
      </c>
    </row>
    <row r="118" spans="1:18" x14ac:dyDescent="0.2">
      <c r="A118" s="36" t="s">
        <v>456</v>
      </c>
      <c r="B118" s="30" t="s">
        <v>227</v>
      </c>
      <c r="C118" s="30" t="s">
        <v>461</v>
      </c>
      <c r="D118" t="s">
        <v>462</v>
      </c>
      <c r="F118" s="20">
        <v>1</v>
      </c>
      <c r="G118" s="21">
        <v>1</v>
      </c>
      <c r="H118" s="21">
        <v>1</v>
      </c>
      <c r="I118" s="21">
        <v>1</v>
      </c>
      <c r="J118" s="21">
        <v>1</v>
      </c>
      <c r="K118" s="21">
        <v>1</v>
      </c>
      <c r="L118" s="21">
        <v>1</v>
      </c>
      <c r="M118" s="21">
        <v>1</v>
      </c>
      <c r="N118" s="21">
        <v>1</v>
      </c>
      <c r="O118" s="21">
        <v>1</v>
      </c>
      <c r="P118" s="21">
        <v>1</v>
      </c>
      <c r="Q118" s="22">
        <v>1</v>
      </c>
      <c r="R118">
        <f t="shared" si="1"/>
        <v>12</v>
      </c>
    </row>
    <row r="119" spans="1:18" x14ac:dyDescent="0.2">
      <c r="A119" s="36" t="s">
        <v>456</v>
      </c>
      <c r="B119" s="30" t="s">
        <v>227</v>
      </c>
      <c r="C119" s="30" t="s">
        <v>463</v>
      </c>
      <c r="D119" t="s">
        <v>464</v>
      </c>
      <c r="F119" s="20">
        <v>1</v>
      </c>
      <c r="G119" s="21">
        <v>1</v>
      </c>
      <c r="H119" s="21">
        <v>1</v>
      </c>
      <c r="I119" s="21">
        <v>1</v>
      </c>
      <c r="J119" s="21">
        <v>1</v>
      </c>
      <c r="K119" s="21">
        <v>1</v>
      </c>
      <c r="L119" s="21">
        <v>1</v>
      </c>
      <c r="M119" s="21">
        <v>1</v>
      </c>
      <c r="N119" s="21">
        <v>1</v>
      </c>
      <c r="O119" s="21">
        <v>1</v>
      </c>
      <c r="P119" s="21">
        <v>1</v>
      </c>
      <c r="Q119" s="22">
        <v>1</v>
      </c>
      <c r="R119">
        <f t="shared" si="1"/>
        <v>12</v>
      </c>
    </row>
    <row r="120" spans="1:18" x14ac:dyDescent="0.2">
      <c r="A120" s="36" t="s">
        <v>456</v>
      </c>
      <c r="B120" s="30" t="s">
        <v>227</v>
      </c>
      <c r="C120" s="30" t="s">
        <v>465</v>
      </c>
      <c r="D120" t="s">
        <v>466</v>
      </c>
      <c r="F120" s="20">
        <v>1</v>
      </c>
      <c r="G120" s="21">
        <v>1</v>
      </c>
      <c r="H120" s="21">
        <v>1</v>
      </c>
      <c r="I120" s="21">
        <v>1</v>
      </c>
      <c r="J120" s="21">
        <v>1</v>
      </c>
      <c r="K120" s="21">
        <v>1</v>
      </c>
      <c r="L120" s="21">
        <v>1</v>
      </c>
      <c r="M120" s="21">
        <v>1</v>
      </c>
      <c r="N120" s="21">
        <v>1</v>
      </c>
      <c r="O120" s="21">
        <v>1</v>
      </c>
      <c r="P120" s="21">
        <v>1</v>
      </c>
      <c r="Q120" s="22">
        <v>1</v>
      </c>
      <c r="R120">
        <f t="shared" ref="R120:R129" si="2">SUM(F120:Q120)</f>
        <v>12</v>
      </c>
    </row>
    <row r="121" spans="1:18" x14ac:dyDescent="0.2">
      <c r="A121" s="36" t="s">
        <v>456</v>
      </c>
      <c r="B121" s="30" t="s">
        <v>227</v>
      </c>
      <c r="C121" s="30" t="s">
        <v>467</v>
      </c>
      <c r="D121" t="s">
        <v>468</v>
      </c>
      <c r="F121" s="20">
        <v>1</v>
      </c>
      <c r="G121" s="21">
        <v>1</v>
      </c>
      <c r="H121" s="21">
        <v>1</v>
      </c>
      <c r="I121" s="21">
        <v>1</v>
      </c>
      <c r="J121" s="21">
        <v>1</v>
      </c>
      <c r="K121" s="21">
        <v>1</v>
      </c>
      <c r="L121" s="21">
        <v>1</v>
      </c>
      <c r="M121" s="21">
        <v>1</v>
      </c>
      <c r="N121" s="21">
        <v>1</v>
      </c>
      <c r="O121" s="21">
        <v>1</v>
      </c>
      <c r="P121" s="21">
        <v>1</v>
      </c>
      <c r="Q121" s="22">
        <v>1</v>
      </c>
      <c r="R121">
        <f t="shared" si="2"/>
        <v>12</v>
      </c>
    </row>
    <row r="122" spans="1:18" x14ac:dyDescent="0.2">
      <c r="A122" s="36" t="s">
        <v>456</v>
      </c>
      <c r="B122" s="30" t="s">
        <v>227</v>
      </c>
      <c r="C122" s="30" t="s">
        <v>469</v>
      </c>
      <c r="D122" t="s">
        <v>470</v>
      </c>
      <c r="F122" s="20">
        <v>1</v>
      </c>
      <c r="G122" s="21">
        <v>1</v>
      </c>
      <c r="H122" s="21">
        <v>1</v>
      </c>
      <c r="I122" s="21">
        <v>1</v>
      </c>
      <c r="J122" s="21">
        <v>1</v>
      </c>
      <c r="K122" s="21">
        <v>1</v>
      </c>
      <c r="L122" s="21">
        <v>1</v>
      </c>
      <c r="M122" s="21">
        <v>1</v>
      </c>
      <c r="N122" s="21">
        <v>1</v>
      </c>
      <c r="O122" s="21">
        <v>1</v>
      </c>
      <c r="P122" s="21">
        <v>1</v>
      </c>
      <c r="Q122" s="22">
        <v>1</v>
      </c>
      <c r="R122">
        <f t="shared" si="2"/>
        <v>12</v>
      </c>
    </row>
    <row r="123" spans="1:18" x14ac:dyDescent="0.2">
      <c r="A123" s="36" t="s">
        <v>456</v>
      </c>
      <c r="B123" s="30" t="s">
        <v>227</v>
      </c>
      <c r="C123" s="30" t="s">
        <v>471</v>
      </c>
      <c r="D123" t="s">
        <v>472</v>
      </c>
      <c r="F123" s="20">
        <v>1</v>
      </c>
      <c r="G123" s="21">
        <v>1</v>
      </c>
      <c r="H123" s="21">
        <v>1</v>
      </c>
      <c r="I123" s="21">
        <v>1</v>
      </c>
      <c r="J123" s="21">
        <v>1</v>
      </c>
      <c r="K123" s="21">
        <v>1</v>
      </c>
      <c r="L123" s="21">
        <v>1</v>
      </c>
      <c r="M123" s="21">
        <v>1</v>
      </c>
      <c r="N123" s="21">
        <v>1</v>
      </c>
      <c r="O123" s="21">
        <v>1</v>
      </c>
      <c r="P123" s="21">
        <v>1</v>
      </c>
      <c r="Q123" s="22">
        <v>1</v>
      </c>
      <c r="R123">
        <f t="shared" si="2"/>
        <v>12</v>
      </c>
    </row>
    <row r="124" spans="1:18" x14ac:dyDescent="0.2">
      <c r="A124" s="36" t="s">
        <v>456</v>
      </c>
      <c r="B124" s="30" t="s">
        <v>227</v>
      </c>
      <c r="C124" s="30" t="s">
        <v>473</v>
      </c>
      <c r="D124" t="s">
        <v>474</v>
      </c>
      <c r="F124" s="20">
        <v>1</v>
      </c>
      <c r="G124" s="21">
        <v>1</v>
      </c>
      <c r="H124" s="21">
        <v>1</v>
      </c>
      <c r="I124" s="21">
        <v>1</v>
      </c>
      <c r="J124" s="21">
        <v>1</v>
      </c>
      <c r="K124" s="21">
        <v>1</v>
      </c>
      <c r="L124" s="21">
        <v>1</v>
      </c>
      <c r="M124" s="21">
        <v>1</v>
      </c>
      <c r="N124" s="21">
        <v>1</v>
      </c>
      <c r="O124" s="21">
        <v>1</v>
      </c>
      <c r="P124" s="21">
        <v>1</v>
      </c>
      <c r="Q124" s="22">
        <v>1</v>
      </c>
      <c r="R124">
        <f t="shared" si="2"/>
        <v>12</v>
      </c>
    </row>
    <row r="125" spans="1:18" x14ac:dyDescent="0.2">
      <c r="A125" s="36" t="s">
        <v>456</v>
      </c>
      <c r="B125" s="30" t="s">
        <v>227</v>
      </c>
      <c r="C125" s="30" t="s">
        <v>475</v>
      </c>
      <c r="D125" t="s">
        <v>476</v>
      </c>
      <c r="F125" s="20">
        <v>1</v>
      </c>
      <c r="G125" s="21">
        <v>1</v>
      </c>
      <c r="H125" s="21">
        <v>1</v>
      </c>
      <c r="I125" s="21">
        <v>1</v>
      </c>
      <c r="J125" s="21">
        <v>1</v>
      </c>
      <c r="K125" s="21">
        <v>1</v>
      </c>
      <c r="L125" s="21">
        <v>1</v>
      </c>
      <c r="M125" s="21">
        <v>1</v>
      </c>
      <c r="N125" s="21">
        <v>1</v>
      </c>
      <c r="O125" s="21">
        <v>1</v>
      </c>
      <c r="P125" s="21">
        <v>1</v>
      </c>
      <c r="Q125" s="22">
        <v>1</v>
      </c>
      <c r="R125">
        <f t="shared" si="2"/>
        <v>12</v>
      </c>
    </row>
    <row r="126" spans="1:18" x14ac:dyDescent="0.2">
      <c r="A126" s="34" t="s">
        <v>456</v>
      </c>
      <c r="B126" s="33" t="s">
        <v>227</v>
      </c>
      <c r="C126" s="33" t="s">
        <v>477</v>
      </c>
      <c r="D126" s="24" t="s">
        <v>478</v>
      </c>
      <c r="E126" s="25"/>
      <c r="F126" s="23">
        <v>1</v>
      </c>
      <c r="G126" s="24">
        <v>0</v>
      </c>
      <c r="H126" s="24">
        <v>1</v>
      </c>
      <c r="I126" s="24">
        <v>1</v>
      </c>
      <c r="J126" s="24">
        <v>1</v>
      </c>
      <c r="K126" s="24">
        <v>1</v>
      </c>
      <c r="L126" s="24">
        <v>1</v>
      </c>
      <c r="M126" s="24">
        <v>1</v>
      </c>
      <c r="N126" s="24">
        <v>1</v>
      </c>
      <c r="O126" s="24">
        <v>1</v>
      </c>
      <c r="P126" s="24">
        <v>1</v>
      </c>
      <c r="Q126" s="25">
        <v>0</v>
      </c>
      <c r="R126">
        <f t="shared" si="2"/>
        <v>10</v>
      </c>
    </row>
    <row r="127" spans="1:18" x14ac:dyDescent="0.2">
      <c r="A127" s="42" t="s">
        <v>479</v>
      </c>
      <c r="B127" s="30" t="s">
        <v>480</v>
      </c>
      <c r="C127" s="30" t="s">
        <v>481</v>
      </c>
      <c r="D127" t="s">
        <v>482</v>
      </c>
      <c r="F127" s="17">
        <v>1</v>
      </c>
      <c r="G127" s="18">
        <v>1</v>
      </c>
      <c r="H127" s="18">
        <v>1</v>
      </c>
      <c r="I127" s="18">
        <v>1</v>
      </c>
      <c r="J127" s="18">
        <v>1</v>
      </c>
      <c r="K127" s="18">
        <v>1</v>
      </c>
      <c r="L127" s="18">
        <v>1</v>
      </c>
      <c r="M127" s="18">
        <v>1</v>
      </c>
      <c r="N127" s="18">
        <v>1</v>
      </c>
      <c r="O127" s="18">
        <v>1</v>
      </c>
      <c r="P127" s="18">
        <v>1</v>
      </c>
      <c r="Q127" s="19">
        <v>1</v>
      </c>
      <c r="R127">
        <f t="shared" si="2"/>
        <v>12</v>
      </c>
    </row>
    <row r="128" spans="1:18" x14ac:dyDescent="0.2">
      <c r="A128" s="42" t="s">
        <v>479</v>
      </c>
      <c r="B128" s="30" t="s">
        <v>480</v>
      </c>
      <c r="C128" s="30" t="s">
        <v>483</v>
      </c>
      <c r="D128" t="s">
        <v>484</v>
      </c>
      <c r="F128" s="20">
        <v>1</v>
      </c>
      <c r="G128" s="21">
        <v>1</v>
      </c>
      <c r="H128" s="21">
        <v>1</v>
      </c>
      <c r="I128" s="21">
        <v>1</v>
      </c>
      <c r="J128" s="21">
        <v>1</v>
      </c>
      <c r="K128" s="21">
        <v>1</v>
      </c>
      <c r="L128" s="21">
        <v>1</v>
      </c>
      <c r="M128" s="21">
        <v>1</v>
      </c>
      <c r="N128" s="21">
        <v>1</v>
      </c>
      <c r="O128" s="21">
        <v>1</v>
      </c>
      <c r="P128" s="21">
        <v>1</v>
      </c>
      <c r="Q128" s="22">
        <v>1</v>
      </c>
      <c r="R128">
        <f t="shared" si="2"/>
        <v>12</v>
      </c>
    </row>
    <row r="129" spans="1:18" x14ac:dyDescent="0.2">
      <c r="A129" s="42" t="s">
        <v>479</v>
      </c>
      <c r="B129" s="30" t="s">
        <v>480</v>
      </c>
      <c r="C129" s="30" t="s">
        <v>485</v>
      </c>
      <c r="D129" t="s">
        <v>486</v>
      </c>
      <c r="F129" s="20">
        <v>1</v>
      </c>
      <c r="G129" s="21">
        <v>1</v>
      </c>
      <c r="H129" s="21">
        <v>1</v>
      </c>
      <c r="I129" s="21">
        <v>1</v>
      </c>
      <c r="J129" s="21">
        <v>1</v>
      </c>
      <c r="K129" s="21">
        <v>1</v>
      </c>
      <c r="L129" s="21">
        <v>1</v>
      </c>
      <c r="M129" s="21">
        <v>1</v>
      </c>
      <c r="N129" s="21">
        <v>1</v>
      </c>
      <c r="O129" s="21">
        <v>1</v>
      </c>
      <c r="P129" s="21">
        <v>1</v>
      </c>
      <c r="Q129" s="22">
        <v>1</v>
      </c>
      <c r="R129">
        <f t="shared" si="2"/>
        <v>12</v>
      </c>
    </row>
    <row r="130" spans="1:18" x14ac:dyDescent="0.2">
      <c r="A130" s="42" t="s">
        <v>479</v>
      </c>
      <c r="B130" s="30" t="s">
        <v>480</v>
      </c>
      <c r="C130" s="30" t="s">
        <v>487</v>
      </c>
      <c r="D130" t="s">
        <v>488</v>
      </c>
      <c r="F130" s="20">
        <v>1</v>
      </c>
      <c r="G130" s="21">
        <v>1</v>
      </c>
      <c r="H130" s="21">
        <v>1</v>
      </c>
      <c r="I130" s="21">
        <v>1</v>
      </c>
      <c r="J130" s="21">
        <v>1</v>
      </c>
      <c r="K130" s="21">
        <v>1</v>
      </c>
      <c r="L130" s="21">
        <v>1</v>
      </c>
      <c r="M130" s="21">
        <v>1</v>
      </c>
      <c r="N130" s="21">
        <v>1</v>
      </c>
      <c r="O130" s="21">
        <v>1</v>
      </c>
      <c r="P130" s="21">
        <v>1</v>
      </c>
      <c r="Q130" s="22">
        <v>1</v>
      </c>
      <c r="R130">
        <f t="shared" si="1"/>
        <v>12</v>
      </c>
    </row>
    <row r="131" spans="1:18" x14ac:dyDescent="0.2">
      <c r="A131" s="42" t="s">
        <v>479</v>
      </c>
      <c r="B131" s="30" t="s">
        <v>480</v>
      </c>
      <c r="C131" s="30" t="s">
        <v>489</v>
      </c>
      <c r="D131" t="s">
        <v>490</v>
      </c>
      <c r="F131" s="20">
        <v>1</v>
      </c>
      <c r="G131" s="21">
        <v>1</v>
      </c>
      <c r="H131" s="21">
        <v>1</v>
      </c>
      <c r="I131" s="21">
        <v>1</v>
      </c>
      <c r="J131" s="21">
        <v>1</v>
      </c>
      <c r="K131" s="21">
        <v>1</v>
      </c>
      <c r="L131" s="21">
        <v>1</v>
      </c>
      <c r="M131" s="21">
        <v>1</v>
      </c>
      <c r="N131" s="21">
        <v>1</v>
      </c>
      <c r="O131" s="21">
        <v>1</v>
      </c>
      <c r="P131" s="21">
        <v>1</v>
      </c>
      <c r="Q131" s="22">
        <v>1</v>
      </c>
      <c r="R131">
        <f t="shared" si="1"/>
        <v>12</v>
      </c>
    </row>
    <row r="132" spans="1:18" x14ac:dyDescent="0.2">
      <c r="A132" s="42" t="s">
        <v>479</v>
      </c>
      <c r="B132" s="32" t="s">
        <v>480</v>
      </c>
      <c r="C132" s="32" t="s">
        <v>491</v>
      </c>
      <c r="D132" s="21" t="s">
        <v>492</v>
      </c>
      <c r="E132" s="21"/>
      <c r="F132" s="20">
        <v>1</v>
      </c>
      <c r="G132" s="21">
        <v>1</v>
      </c>
      <c r="H132" s="21">
        <v>1</v>
      </c>
      <c r="I132" s="21">
        <v>1</v>
      </c>
      <c r="J132" s="21">
        <v>1</v>
      </c>
      <c r="K132" s="21">
        <v>1</v>
      </c>
      <c r="L132" s="21">
        <v>1</v>
      </c>
      <c r="M132" s="21">
        <v>1</v>
      </c>
      <c r="N132" s="21">
        <v>1</v>
      </c>
      <c r="O132" s="21">
        <v>1</v>
      </c>
      <c r="P132" s="21">
        <v>1</v>
      </c>
      <c r="Q132" s="22">
        <v>1</v>
      </c>
      <c r="R132">
        <f t="shared" ref="R132:R195" si="3">SUM(F132:Q132)</f>
        <v>12</v>
      </c>
    </row>
    <row r="133" spans="1:18" x14ac:dyDescent="0.2">
      <c r="A133" s="42" t="s">
        <v>479</v>
      </c>
      <c r="B133" s="30" t="s">
        <v>480</v>
      </c>
      <c r="C133" s="30" t="s">
        <v>493</v>
      </c>
      <c r="D133" t="s">
        <v>494</v>
      </c>
      <c r="F133" s="20">
        <v>1</v>
      </c>
      <c r="G133" s="21">
        <v>1</v>
      </c>
      <c r="H133" s="21">
        <v>1</v>
      </c>
      <c r="I133" s="21">
        <v>1</v>
      </c>
      <c r="J133" s="21">
        <v>1</v>
      </c>
      <c r="K133" s="21">
        <v>1</v>
      </c>
      <c r="L133" s="21">
        <v>1</v>
      </c>
      <c r="M133" s="21">
        <v>1</v>
      </c>
      <c r="N133" s="21">
        <v>1</v>
      </c>
      <c r="O133" s="21">
        <v>1</v>
      </c>
      <c r="P133" s="21">
        <v>1</v>
      </c>
      <c r="Q133" s="22">
        <v>1</v>
      </c>
      <c r="R133">
        <f t="shared" si="3"/>
        <v>12</v>
      </c>
    </row>
    <row r="134" spans="1:18" x14ac:dyDescent="0.2">
      <c r="A134" s="43" t="s">
        <v>479</v>
      </c>
      <c r="B134" s="33" t="s">
        <v>480</v>
      </c>
      <c r="C134" s="33" t="s">
        <v>495</v>
      </c>
      <c r="D134" s="24" t="s">
        <v>496</v>
      </c>
      <c r="E134" s="25"/>
      <c r="F134" s="23">
        <v>1</v>
      </c>
      <c r="G134" s="24">
        <v>1</v>
      </c>
      <c r="H134" s="24">
        <v>1</v>
      </c>
      <c r="I134" s="24">
        <v>1</v>
      </c>
      <c r="J134" s="24">
        <v>1</v>
      </c>
      <c r="K134" s="24">
        <v>1</v>
      </c>
      <c r="L134" s="24">
        <v>1</v>
      </c>
      <c r="M134" s="24">
        <v>1</v>
      </c>
      <c r="N134" s="24">
        <v>1</v>
      </c>
      <c r="O134" s="24">
        <v>1</v>
      </c>
      <c r="P134" s="24">
        <v>1</v>
      </c>
      <c r="Q134" s="25">
        <v>1</v>
      </c>
      <c r="R134">
        <f t="shared" si="3"/>
        <v>12</v>
      </c>
    </row>
    <row r="135" spans="1:18" x14ac:dyDescent="0.2">
      <c r="A135" s="36" t="s">
        <v>497</v>
      </c>
      <c r="B135" s="30" t="s">
        <v>227</v>
      </c>
      <c r="C135" s="30" t="s">
        <v>498</v>
      </c>
      <c r="D135" t="s">
        <v>439</v>
      </c>
      <c r="F135" s="17">
        <v>1</v>
      </c>
      <c r="G135" s="18">
        <v>1</v>
      </c>
      <c r="H135" s="18">
        <v>1</v>
      </c>
      <c r="I135" s="18">
        <v>1</v>
      </c>
      <c r="J135" s="18">
        <v>1</v>
      </c>
      <c r="K135" s="18">
        <v>1</v>
      </c>
      <c r="L135" s="18">
        <v>1</v>
      </c>
      <c r="M135" s="18">
        <v>1</v>
      </c>
      <c r="N135" s="18">
        <v>1</v>
      </c>
      <c r="O135" s="18">
        <v>1</v>
      </c>
      <c r="P135" s="18">
        <v>1</v>
      </c>
      <c r="Q135" s="19">
        <v>1</v>
      </c>
      <c r="R135">
        <f t="shared" si="3"/>
        <v>12</v>
      </c>
    </row>
    <row r="136" spans="1:18" x14ac:dyDescent="0.2">
      <c r="A136" s="36" t="s">
        <v>497</v>
      </c>
      <c r="B136" s="30" t="s">
        <v>227</v>
      </c>
      <c r="C136" s="30" t="s">
        <v>499</v>
      </c>
      <c r="D136" t="s">
        <v>500</v>
      </c>
      <c r="F136" s="20">
        <v>1</v>
      </c>
      <c r="G136" s="21">
        <v>1</v>
      </c>
      <c r="H136" s="21">
        <v>1</v>
      </c>
      <c r="I136" s="21">
        <v>1</v>
      </c>
      <c r="J136" s="21">
        <v>1</v>
      </c>
      <c r="K136" s="21">
        <v>1</v>
      </c>
      <c r="L136" s="21">
        <v>1</v>
      </c>
      <c r="M136" s="21">
        <v>1</v>
      </c>
      <c r="N136" s="21">
        <v>1</v>
      </c>
      <c r="O136" s="21">
        <v>1</v>
      </c>
      <c r="P136" s="21">
        <v>1</v>
      </c>
      <c r="Q136" s="22">
        <v>1</v>
      </c>
      <c r="R136">
        <f t="shared" si="3"/>
        <v>12</v>
      </c>
    </row>
    <row r="137" spans="1:18" x14ac:dyDescent="0.2">
      <c r="A137" s="36" t="s">
        <v>497</v>
      </c>
      <c r="B137" s="30" t="s">
        <v>227</v>
      </c>
      <c r="C137" s="30" t="s">
        <v>501</v>
      </c>
      <c r="D137" t="s">
        <v>502</v>
      </c>
      <c r="F137" s="20">
        <v>1</v>
      </c>
      <c r="G137" s="21">
        <v>1</v>
      </c>
      <c r="H137" s="21">
        <v>1</v>
      </c>
      <c r="I137" s="21">
        <v>1</v>
      </c>
      <c r="J137" s="21">
        <v>1</v>
      </c>
      <c r="K137" s="21">
        <v>1</v>
      </c>
      <c r="L137" s="21">
        <v>1</v>
      </c>
      <c r="M137" s="21">
        <v>1</v>
      </c>
      <c r="N137" s="21">
        <v>1</v>
      </c>
      <c r="O137" s="21">
        <v>1</v>
      </c>
      <c r="P137" s="21">
        <v>1</v>
      </c>
      <c r="Q137" s="22">
        <v>1</v>
      </c>
      <c r="R137">
        <f t="shared" si="3"/>
        <v>12</v>
      </c>
    </row>
    <row r="138" spans="1:18" x14ac:dyDescent="0.2">
      <c r="A138" s="36" t="s">
        <v>497</v>
      </c>
      <c r="B138" s="32" t="s">
        <v>227</v>
      </c>
      <c r="C138" s="32" t="s">
        <v>503</v>
      </c>
      <c r="D138" s="21" t="s">
        <v>504</v>
      </c>
      <c r="E138" s="21"/>
      <c r="F138" s="20">
        <v>1</v>
      </c>
      <c r="G138" s="21">
        <v>1</v>
      </c>
      <c r="H138" s="21">
        <v>1</v>
      </c>
      <c r="I138" s="21">
        <v>1</v>
      </c>
      <c r="J138" s="21">
        <v>1</v>
      </c>
      <c r="K138" s="21">
        <v>1</v>
      </c>
      <c r="L138" s="21">
        <v>1</v>
      </c>
      <c r="M138" s="21">
        <v>1</v>
      </c>
      <c r="N138" s="21">
        <v>1</v>
      </c>
      <c r="O138" s="21">
        <v>1</v>
      </c>
      <c r="P138" s="21">
        <v>1</v>
      </c>
      <c r="Q138" s="22">
        <v>1</v>
      </c>
      <c r="R138">
        <f t="shared" si="3"/>
        <v>12</v>
      </c>
    </row>
    <row r="139" spans="1:18" x14ac:dyDescent="0.2">
      <c r="A139" s="36" t="s">
        <v>497</v>
      </c>
      <c r="B139" s="30" t="s">
        <v>227</v>
      </c>
      <c r="C139" s="30" t="s">
        <v>505</v>
      </c>
      <c r="D139" t="s">
        <v>506</v>
      </c>
      <c r="F139" s="20">
        <v>1</v>
      </c>
      <c r="G139" s="21">
        <v>1</v>
      </c>
      <c r="H139" s="21">
        <v>1</v>
      </c>
      <c r="I139" s="21">
        <v>1</v>
      </c>
      <c r="J139" s="21">
        <v>1</v>
      </c>
      <c r="K139" s="21">
        <v>1</v>
      </c>
      <c r="L139" s="21">
        <v>1</v>
      </c>
      <c r="M139" s="21">
        <v>1</v>
      </c>
      <c r="N139" s="21">
        <v>1</v>
      </c>
      <c r="O139" s="21">
        <v>1</v>
      </c>
      <c r="P139" s="21">
        <v>1</v>
      </c>
      <c r="Q139" s="22">
        <v>1</v>
      </c>
      <c r="R139">
        <f t="shared" si="3"/>
        <v>12</v>
      </c>
    </row>
    <row r="140" spans="1:18" x14ac:dyDescent="0.2">
      <c r="A140" s="36" t="s">
        <v>497</v>
      </c>
      <c r="B140" s="30" t="s">
        <v>227</v>
      </c>
      <c r="C140" s="30" t="s">
        <v>507</v>
      </c>
      <c r="D140" t="s">
        <v>508</v>
      </c>
      <c r="F140" s="20">
        <v>1</v>
      </c>
      <c r="G140" s="21">
        <v>1</v>
      </c>
      <c r="H140" s="21">
        <v>1</v>
      </c>
      <c r="I140" s="21">
        <v>1</v>
      </c>
      <c r="J140" s="21">
        <v>1</v>
      </c>
      <c r="K140" s="21">
        <v>1</v>
      </c>
      <c r="L140" s="21">
        <v>1</v>
      </c>
      <c r="M140" s="21">
        <v>1</v>
      </c>
      <c r="N140" s="21">
        <v>1</v>
      </c>
      <c r="O140" s="21">
        <v>1</v>
      </c>
      <c r="P140" s="21">
        <v>1</v>
      </c>
      <c r="Q140" s="22">
        <v>1</v>
      </c>
      <c r="R140">
        <f t="shared" si="3"/>
        <v>12</v>
      </c>
    </row>
    <row r="141" spans="1:18" x14ac:dyDescent="0.2">
      <c r="A141" s="36" t="s">
        <v>497</v>
      </c>
      <c r="B141" s="30" t="s">
        <v>227</v>
      </c>
      <c r="C141" s="30" t="s">
        <v>509</v>
      </c>
      <c r="D141" t="s">
        <v>510</v>
      </c>
      <c r="F141" s="20">
        <v>1</v>
      </c>
      <c r="G141" s="21">
        <v>1</v>
      </c>
      <c r="H141" s="21">
        <v>1</v>
      </c>
      <c r="I141" s="21">
        <v>1</v>
      </c>
      <c r="J141" s="21">
        <v>1</v>
      </c>
      <c r="K141" s="21">
        <v>1</v>
      </c>
      <c r="L141" s="21">
        <v>1</v>
      </c>
      <c r="M141" s="21">
        <v>1</v>
      </c>
      <c r="N141" s="21">
        <v>1</v>
      </c>
      <c r="O141" s="21">
        <v>1</v>
      </c>
      <c r="P141" s="21">
        <v>1</v>
      </c>
      <c r="Q141" s="22">
        <v>1</v>
      </c>
      <c r="R141">
        <f t="shared" si="3"/>
        <v>12</v>
      </c>
    </row>
    <row r="142" spans="1:18" x14ac:dyDescent="0.2">
      <c r="A142" s="36" t="s">
        <v>497</v>
      </c>
      <c r="B142" s="30" t="s">
        <v>227</v>
      </c>
      <c r="C142" s="30" t="s">
        <v>511</v>
      </c>
      <c r="D142" t="s">
        <v>512</v>
      </c>
      <c r="F142" s="20">
        <v>1</v>
      </c>
      <c r="G142" s="21">
        <v>1</v>
      </c>
      <c r="H142" s="21">
        <v>1</v>
      </c>
      <c r="I142" s="21">
        <v>1</v>
      </c>
      <c r="J142" s="21">
        <v>1</v>
      </c>
      <c r="K142" s="21">
        <v>1</v>
      </c>
      <c r="L142" s="21">
        <v>1</v>
      </c>
      <c r="M142" s="21">
        <v>1</v>
      </c>
      <c r="N142" s="21">
        <v>1</v>
      </c>
      <c r="O142" s="21">
        <v>1</v>
      </c>
      <c r="P142" s="21">
        <v>1</v>
      </c>
      <c r="Q142" s="22">
        <v>1</v>
      </c>
      <c r="R142">
        <f t="shared" si="3"/>
        <v>12</v>
      </c>
    </row>
    <row r="143" spans="1:18" x14ac:dyDescent="0.2">
      <c r="A143" s="36" t="s">
        <v>497</v>
      </c>
      <c r="B143" s="30" t="s">
        <v>227</v>
      </c>
      <c r="C143" s="30" t="s">
        <v>513</v>
      </c>
      <c r="D143" t="s">
        <v>514</v>
      </c>
      <c r="F143" s="20">
        <v>1</v>
      </c>
      <c r="G143" s="21">
        <v>1</v>
      </c>
      <c r="H143" s="21">
        <v>1</v>
      </c>
      <c r="I143" s="21">
        <v>1</v>
      </c>
      <c r="J143" s="21">
        <v>1</v>
      </c>
      <c r="K143" s="21">
        <v>1</v>
      </c>
      <c r="L143" s="21">
        <v>1</v>
      </c>
      <c r="M143" s="21">
        <v>1</v>
      </c>
      <c r="N143" s="21">
        <v>1</v>
      </c>
      <c r="O143" s="21">
        <v>1</v>
      </c>
      <c r="P143" s="21">
        <v>1</v>
      </c>
      <c r="Q143" s="22">
        <v>1</v>
      </c>
      <c r="R143">
        <f t="shared" si="3"/>
        <v>12</v>
      </c>
    </row>
    <row r="144" spans="1:18" x14ac:dyDescent="0.2">
      <c r="A144" s="36" t="s">
        <v>497</v>
      </c>
      <c r="B144" s="30" t="s">
        <v>227</v>
      </c>
      <c r="C144" s="30" t="s">
        <v>515</v>
      </c>
      <c r="D144" t="s">
        <v>516</v>
      </c>
      <c r="F144" s="20">
        <v>1</v>
      </c>
      <c r="G144" s="21">
        <v>1</v>
      </c>
      <c r="H144" s="21">
        <v>1</v>
      </c>
      <c r="I144" s="21">
        <v>1</v>
      </c>
      <c r="J144" s="21">
        <v>1</v>
      </c>
      <c r="K144" s="21">
        <v>1</v>
      </c>
      <c r="L144" s="21">
        <v>1</v>
      </c>
      <c r="M144" s="21">
        <v>1</v>
      </c>
      <c r="N144" s="21">
        <v>1</v>
      </c>
      <c r="O144" s="21">
        <v>1</v>
      </c>
      <c r="P144" s="21">
        <v>1</v>
      </c>
      <c r="Q144" s="22">
        <v>1</v>
      </c>
      <c r="R144">
        <f t="shared" si="3"/>
        <v>12</v>
      </c>
    </row>
    <row r="145" spans="1:18" x14ac:dyDescent="0.2">
      <c r="A145" s="36" t="s">
        <v>497</v>
      </c>
      <c r="B145" s="30" t="s">
        <v>227</v>
      </c>
      <c r="C145" s="30" t="s">
        <v>517</v>
      </c>
      <c r="D145" t="s">
        <v>518</v>
      </c>
      <c r="F145" s="20">
        <v>1</v>
      </c>
      <c r="G145" s="21">
        <v>1</v>
      </c>
      <c r="H145" s="21">
        <v>1</v>
      </c>
      <c r="I145" s="21">
        <v>1</v>
      </c>
      <c r="J145" s="21">
        <v>1</v>
      </c>
      <c r="K145" s="21">
        <v>1</v>
      </c>
      <c r="L145" s="21">
        <v>1</v>
      </c>
      <c r="M145" s="21">
        <v>1</v>
      </c>
      <c r="N145" s="21">
        <v>1</v>
      </c>
      <c r="O145" s="21">
        <v>1</v>
      </c>
      <c r="P145" s="21">
        <v>1</v>
      </c>
      <c r="Q145" s="22">
        <v>1</v>
      </c>
      <c r="R145">
        <f t="shared" si="3"/>
        <v>12</v>
      </c>
    </row>
    <row r="146" spans="1:18" x14ac:dyDescent="0.2">
      <c r="A146" s="36" t="s">
        <v>497</v>
      </c>
      <c r="B146" s="30" t="s">
        <v>227</v>
      </c>
      <c r="C146" s="30" t="s">
        <v>519</v>
      </c>
      <c r="D146" t="s">
        <v>520</v>
      </c>
      <c r="F146" s="20">
        <v>1</v>
      </c>
      <c r="G146" s="21">
        <v>1</v>
      </c>
      <c r="H146" s="21">
        <v>1</v>
      </c>
      <c r="I146" s="21">
        <v>1</v>
      </c>
      <c r="J146" s="21">
        <v>1</v>
      </c>
      <c r="K146" s="21">
        <v>0</v>
      </c>
      <c r="L146" s="21">
        <v>0</v>
      </c>
      <c r="M146" s="21">
        <v>1</v>
      </c>
      <c r="N146" s="21">
        <v>1</v>
      </c>
      <c r="O146" s="21">
        <v>1</v>
      </c>
      <c r="P146" s="21">
        <v>1</v>
      </c>
      <c r="Q146" s="22">
        <v>1</v>
      </c>
      <c r="R146">
        <f t="shared" si="3"/>
        <v>10</v>
      </c>
    </row>
    <row r="147" spans="1:18" x14ac:dyDescent="0.2">
      <c r="A147" s="36" t="s">
        <v>497</v>
      </c>
      <c r="B147" s="30" t="s">
        <v>227</v>
      </c>
      <c r="C147" s="30" t="s">
        <v>521</v>
      </c>
      <c r="D147" t="s">
        <v>235</v>
      </c>
      <c r="F147" s="20">
        <v>1</v>
      </c>
      <c r="G147" s="21">
        <v>1</v>
      </c>
      <c r="H147" s="21">
        <v>1</v>
      </c>
      <c r="I147" s="21">
        <v>1</v>
      </c>
      <c r="J147" s="21">
        <v>1</v>
      </c>
      <c r="K147" s="21">
        <v>0</v>
      </c>
      <c r="L147" s="21">
        <v>0</v>
      </c>
      <c r="M147" s="21">
        <v>1</v>
      </c>
      <c r="N147" s="21">
        <v>1</v>
      </c>
      <c r="O147" s="21">
        <v>1</v>
      </c>
      <c r="P147" s="21">
        <v>1</v>
      </c>
      <c r="Q147" s="22">
        <v>1</v>
      </c>
      <c r="R147">
        <f t="shared" si="3"/>
        <v>10</v>
      </c>
    </row>
    <row r="148" spans="1:18" x14ac:dyDescent="0.2">
      <c r="A148" s="34" t="s">
        <v>497</v>
      </c>
      <c r="B148" s="33" t="s">
        <v>227</v>
      </c>
      <c r="C148" s="33" t="s">
        <v>522</v>
      </c>
      <c r="D148" s="24" t="s">
        <v>523</v>
      </c>
      <c r="E148" s="25"/>
      <c r="F148" s="23">
        <v>1</v>
      </c>
      <c r="G148" s="24">
        <v>1</v>
      </c>
      <c r="H148" s="24">
        <v>1</v>
      </c>
      <c r="I148" s="24">
        <v>1</v>
      </c>
      <c r="J148" s="24">
        <v>1</v>
      </c>
      <c r="K148" s="24">
        <v>0</v>
      </c>
      <c r="L148" s="24">
        <v>0</v>
      </c>
      <c r="M148" s="24">
        <v>1</v>
      </c>
      <c r="N148" s="24">
        <v>1</v>
      </c>
      <c r="O148" s="24">
        <v>1</v>
      </c>
      <c r="P148" s="24">
        <v>1</v>
      </c>
      <c r="Q148" s="25">
        <v>1</v>
      </c>
      <c r="R148">
        <f t="shared" si="3"/>
        <v>10</v>
      </c>
    </row>
    <row r="149" spans="1:18" x14ac:dyDescent="0.2">
      <c r="A149" s="42" t="s">
        <v>524</v>
      </c>
      <c r="B149" s="32" t="s">
        <v>227</v>
      </c>
      <c r="C149" s="32" t="s">
        <v>525</v>
      </c>
      <c r="D149" s="21" t="s">
        <v>526</v>
      </c>
      <c r="E149" s="21"/>
      <c r="F149" s="17">
        <v>1</v>
      </c>
      <c r="G149" s="18">
        <v>1</v>
      </c>
      <c r="H149" s="18">
        <v>1</v>
      </c>
      <c r="I149" s="18">
        <v>1</v>
      </c>
      <c r="J149" s="18">
        <v>1</v>
      </c>
      <c r="K149" s="18">
        <v>1</v>
      </c>
      <c r="L149" s="18">
        <v>1</v>
      </c>
      <c r="M149" s="18">
        <v>1</v>
      </c>
      <c r="N149" s="18">
        <v>1</v>
      </c>
      <c r="O149" s="18">
        <v>1</v>
      </c>
      <c r="P149" s="18">
        <v>1</v>
      </c>
      <c r="Q149" s="19">
        <v>1</v>
      </c>
      <c r="R149">
        <f t="shared" si="3"/>
        <v>12</v>
      </c>
    </row>
    <row r="150" spans="1:18" x14ac:dyDescent="0.2">
      <c r="A150" s="42" t="s">
        <v>524</v>
      </c>
      <c r="B150" s="30" t="s">
        <v>227</v>
      </c>
      <c r="C150" s="30" t="s">
        <v>527</v>
      </c>
      <c r="D150" t="s">
        <v>237</v>
      </c>
      <c r="F150" s="20">
        <v>1</v>
      </c>
      <c r="G150" s="21">
        <v>1</v>
      </c>
      <c r="H150" s="21">
        <v>1</v>
      </c>
      <c r="I150" s="21">
        <v>1</v>
      </c>
      <c r="J150" s="21">
        <v>1</v>
      </c>
      <c r="K150" s="21">
        <v>1</v>
      </c>
      <c r="L150" s="21">
        <v>1</v>
      </c>
      <c r="M150" s="21">
        <v>1</v>
      </c>
      <c r="N150" s="21">
        <v>1</v>
      </c>
      <c r="O150" s="21">
        <v>1</v>
      </c>
      <c r="P150" s="21">
        <v>1</v>
      </c>
      <c r="Q150" s="22">
        <v>1</v>
      </c>
      <c r="R150">
        <f t="shared" si="3"/>
        <v>12</v>
      </c>
    </row>
    <row r="151" spans="1:18" x14ac:dyDescent="0.2">
      <c r="A151" s="42" t="s">
        <v>524</v>
      </c>
      <c r="B151" s="30" t="s">
        <v>227</v>
      </c>
      <c r="C151" s="30" t="s">
        <v>528</v>
      </c>
      <c r="D151" t="s">
        <v>529</v>
      </c>
      <c r="F151" s="20">
        <v>1</v>
      </c>
      <c r="G151" s="21">
        <v>1</v>
      </c>
      <c r="H151" s="21">
        <v>1</v>
      </c>
      <c r="I151" s="21">
        <v>1</v>
      </c>
      <c r="J151" s="21">
        <v>1</v>
      </c>
      <c r="K151" s="21">
        <v>1</v>
      </c>
      <c r="L151" s="21">
        <v>1</v>
      </c>
      <c r="M151" s="21">
        <v>1</v>
      </c>
      <c r="N151" s="21">
        <v>1</v>
      </c>
      <c r="O151" s="21">
        <v>1</v>
      </c>
      <c r="P151" s="21">
        <v>1</v>
      </c>
      <c r="Q151" s="22">
        <v>1</v>
      </c>
      <c r="R151">
        <f t="shared" si="3"/>
        <v>12</v>
      </c>
    </row>
    <row r="152" spans="1:18" x14ac:dyDescent="0.2">
      <c r="A152" s="42" t="s">
        <v>524</v>
      </c>
      <c r="B152" s="30" t="s">
        <v>227</v>
      </c>
      <c r="C152" s="30" t="s">
        <v>530</v>
      </c>
      <c r="D152" t="s">
        <v>229</v>
      </c>
      <c r="F152" s="20">
        <v>1</v>
      </c>
      <c r="G152" s="21">
        <v>1</v>
      </c>
      <c r="H152" s="21">
        <v>1</v>
      </c>
      <c r="I152" s="21">
        <v>1</v>
      </c>
      <c r="J152" s="21">
        <v>1</v>
      </c>
      <c r="K152" s="21">
        <v>1</v>
      </c>
      <c r="L152" s="21">
        <v>1</v>
      </c>
      <c r="M152" s="21">
        <v>1</v>
      </c>
      <c r="N152" s="21">
        <v>1</v>
      </c>
      <c r="O152" s="21">
        <v>1</v>
      </c>
      <c r="P152" s="21">
        <v>1</v>
      </c>
      <c r="Q152" s="22">
        <v>1</v>
      </c>
      <c r="R152">
        <f t="shared" si="3"/>
        <v>12</v>
      </c>
    </row>
    <row r="153" spans="1:18" x14ac:dyDescent="0.2">
      <c r="A153" s="42" t="s">
        <v>524</v>
      </c>
      <c r="B153" s="30" t="s">
        <v>227</v>
      </c>
      <c r="C153" s="30" t="s">
        <v>531</v>
      </c>
      <c r="D153" t="s">
        <v>468</v>
      </c>
      <c r="F153" s="20">
        <v>1</v>
      </c>
      <c r="G153" s="21">
        <v>1</v>
      </c>
      <c r="H153" s="21">
        <v>1</v>
      </c>
      <c r="I153" s="21">
        <v>1</v>
      </c>
      <c r="J153" s="21">
        <v>1</v>
      </c>
      <c r="K153" s="21">
        <v>1</v>
      </c>
      <c r="L153" s="21">
        <v>1</v>
      </c>
      <c r="M153" s="21">
        <v>1</v>
      </c>
      <c r="N153" s="21">
        <v>1</v>
      </c>
      <c r="O153" s="21">
        <v>1</v>
      </c>
      <c r="P153" s="21">
        <v>1</v>
      </c>
      <c r="Q153" s="22">
        <v>1</v>
      </c>
      <c r="R153">
        <f t="shared" si="3"/>
        <v>12</v>
      </c>
    </row>
    <row r="154" spans="1:18" x14ac:dyDescent="0.2">
      <c r="A154" s="42" t="s">
        <v>524</v>
      </c>
      <c r="B154" s="30" t="s">
        <v>227</v>
      </c>
      <c r="C154" s="30" t="s">
        <v>532</v>
      </c>
      <c r="D154" t="s">
        <v>533</v>
      </c>
      <c r="F154" s="20">
        <v>1</v>
      </c>
      <c r="G154" s="21">
        <v>1</v>
      </c>
      <c r="H154" s="21">
        <v>1</v>
      </c>
      <c r="I154" s="21">
        <v>1</v>
      </c>
      <c r="J154" s="21">
        <v>1</v>
      </c>
      <c r="K154" s="21">
        <v>1</v>
      </c>
      <c r="L154" s="21">
        <v>1</v>
      </c>
      <c r="M154" s="21">
        <v>1</v>
      </c>
      <c r="N154" s="21">
        <v>1</v>
      </c>
      <c r="O154" s="21">
        <v>1</v>
      </c>
      <c r="P154" s="21">
        <v>1</v>
      </c>
      <c r="Q154" s="22">
        <v>1</v>
      </c>
      <c r="R154">
        <f t="shared" si="3"/>
        <v>12</v>
      </c>
    </row>
    <row r="155" spans="1:18" x14ac:dyDescent="0.2">
      <c r="A155" s="42" t="s">
        <v>524</v>
      </c>
      <c r="B155" s="30" t="s">
        <v>227</v>
      </c>
      <c r="C155" s="30" t="s">
        <v>534</v>
      </c>
      <c r="D155" t="s">
        <v>535</v>
      </c>
      <c r="F155" s="20">
        <v>1</v>
      </c>
      <c r="G155" s="21">
        <v>1</v>
      </c>
      <c r="H155" s="21">
        <v>1</v>
      </c>
      <c r="I155" s="21">
        <v>1</v>
      </c>
      <c r="J155" s="21">
        <v>1</v>
      </c>
      <c r="K155" s="21">
        <v>1</v>
      </c>
      <c r="L155" s="21">
        <v>1</v>
      </c>
      <c r="M155" s="21">
        <v>1</v>
      </c>
      <c r="N155" s="21">
        <v>1</v>
      </c>
      <c r="O155" s="21">
        <v>1</v>
      </c>
      <c r="P155" s="21">
        <v>1</v>
      </c>
      <c r="Q155" s="22">
        <v>1</v>
      </c>
      <c r="R155">
        <f t="shared" si="3"/>
        <v>12</v>
      </c>
    </row>
    <row r="156" spans="1:18" x14ac:dyDescent="0.2">
      <c r="A156" s="42" t="s">
        <v>524</v>
      </c>
      <c r="B156" s="30" t="s">
        <v>227</v>
      </c>
      <c r="C156" s="30" t="s">
        <v>536</v>
      </c>
      <c r="D156" t="s">
        <v>537</v>
      </c>
      <c r="F156" s="20">
        <v>1</v>
      </c>
      <c r="G156" s="21">
        <v>1</v>
      </c>
      <c r="H156" s="21">
        <v>1</v>
      </c>
      <c r="I156" s="21">
        <v>1</v>
      </c>
      <c r="J156" s="21">
        <v>1</v>
      </c>
      <c r="K156" s="21">
        <v>1</v>
      </c>
      <c r="L156" s="21">
        <v>1</v>
      </c>
      <c r="M156" s="21">
        <v>1</v>
      </c>
      <c r="N156" s="21">
        <v>1</v>
      </c>
      <c r="O156" s="21">
        <v>1</v>
      </c>
      <c r="P156" s="21">
        <v>1</v>
      </c>
      <c r="Q156" s="22">
        <v>1</v>
      </c>
      <c r="R156">
        <f t="shared" si="3"/>
        <v>12</v>
      </c>
    </row>
    <row r="157" spans="1:18" x14ac:dyDescent="0.2">
      <c r="A157" s="43" t="s">
        <v>524</v>
      </c>
      <c r="B157" s="33" t="s">
        <v>227</v>
      </c>
      <c r="C157" s="33" t="s">
        <v>538</v>
      </c>
      <c r="D157" s="24" t="s">
        <v>539</v>
      </c>
      <c r="E157" s="25"/>
      <c r="F157" s="23">
        <v>1</v>
      </c>
      <c r="G157" s="24">
        <v>1</v>
      </c>
      <c r="H157" s="24">
        <v>1</v>
      </c>
      <c r="I157" s="24">
        <v>1</v>
      </c>
      <c r="J157" s="24">
        <v>1</v>
      </c>
      <c r="K157" s="24">
        <v>1</v>
      </c>
      <c r="L157" s="24">
        <v>1</v>
      </c>
      <c r="M157" s="24">
        <v>1</v>
      </c>
      <c r="N157" s="24">
        <v>1</v>
      </c>
      <c r="O157" s="24">
        <v>1</v>
      </c>
      <c r="P157" s="24">
        <v>1</v>
      </c>
      <c r="Q157" s="25">
        <v>1</v>
      </c>
      <c r="R157">
        <f t="shared" si="3"/>
        <v>12</v>
      </c>
    </row>
    <row r="158" spans="1:18" x14ac:dyDescent="0.2">
      <c r="A158" s="36" t="s">
        <v>540</v>
      </c>
      <c r="B158" s="32" t="s">
        <v>227</v>
      </c>
      <c r="C158" s="32" t="s">
        <v>541</v>
      </c>
      <c r="D158" s="21" t="s">
        <v>542</v>
      </c>
      <c r="E158" s="21"/>
      <c r="F158" s="17">
        <v>1</v>
      </c>
      <c r="G158" s="18">
        <v>1</v>
      </c>
      <c r="H158" s="18">
        <v>1</v>
      </c>
      <c r="I158" s="18">
        <v>1</v>
      </c>
      <c r="J158" s="18">
        <v>1</v>
      </c>
      <c r="K158" s="18">
        <v>1</v>
      </c>
      <c r="L158" s="18">
        <v>1</v>
      </c>
      <c r="M158" s="18">
        <v>1</v>
      </c>
      <c r="N158" s="18">
        <v>1</v>
      </c>
      <c r="O158" s="18">
        <v>1</v>
      </c>
      <c r="P158" s="18">
        <v>1</v>
      </c>
      <c r="Q158" s="19">
        <v>1</v>
      </c>
      <c r="R158">
        <f t="shared" si="3"/>
        <v>12</v>
      </c>
    </row>
    <row r="159" spans="1:18" x14ac:dyDescent="0.2">
      <c r="A159" s="36" t="s">
        <v>540</v>
      </c>
      <c r="B159" s="30" t="s">
        <v>227</v>
      </c>
      <c r="C159" s="30" t="s">
        <v>543</v>
      </c>
      <c r="D159" t="s">
        <v>544</v>
      </c>
      <c r="F159" s="20">
        <v>1</v>
      </c>
      <c r="G159" s="21">
        <v>1</v>
      </c>
      <c r="H159" s="21">
        <v>1</v>
      </c>
      <c r="I159" s="21">
        <v>1</v>
      </c>
      <c r="J159" s="21">
        <v>1</v>
      </c>
      <c r="K159" s="21">
        <v>1</v>
      </c>
      <c r="L159" s="21">
        <v>1</v>
      </c>
      <c r="M159" s="21">
        <v>1</v>
      </c>
      <c r="N159" s="21">
        <v>1</v>
      </c>
      <c r="O159" s="21">
        <v>1</v>
      </c>
      <c r="P159" s="21">
        <v>1</v>
      </c>
      <c r="Q159" s="22">
        <v>1</v>
      </c>
      <c r="R159">
        <f t="shared" si="3"/>
        <v>12</v>
      </c>
    </row>
    <row r="160" spans="1:18" x14ac:dyDescent="0.2">
      <c r="A160" s="36" t="s">
        <v>540</v>
      </c>
      <c r="B160" s="30" t="s">
        <v>227</v>
      </c>
      <c r="C160" s="30" t="s">
        <v>545</v>
      </c>
      <c r="D160" t="s">
        <v>546</v>
      </c>
      <c r="F160" s="20">
        <v>1</v>
      </c>
      <c r="G160" s="21">
        <v>1</v>
      </c>
      <c r="H160" s="21">
        <v>1</v>
      </c>
      <c r="I160" s="21">
        <v>1</v>
      </c>
      <c r="J160" s="21">
        <v>1</v>
      </c>
      <c r="K160" s="21">
        <v>1</v>
      </c>
      <c r="L160" s="21">
        <v>1</v>
      </c>
      <c r="M160" s="21">
        <v>1</v>
      </c>
      <c r="N160" s="21">
        <v>1</v>
      </c>
      <c r="O160" s="21">
        <v>1</v>
      </c>
      <c r="P160" s="21">
        <v>1</v>
      </c>
      <c r="Q160" s="22">
        <v>1</v>
      </c>
      <c r="R160">
        <f t="shared" si="3"/>
        <v>12</v>
      </c>
    </row>
    <row r="161" spans="1:18" x14ac:dyDescent="0.2">
      <c r="A161" s="36" t="s">
        <v>540</v>
      </c>
      <c r="B161" s="30" t="s">
        <v>227</v>
      </c>
      <c r="C161" s="30" t="s">
        <v>547</v>
      </c>
      <c r="D161" t="s">
        <v>548</v>
      </c>
      <c r="F161" s="20">
        <v>1</v>
      </c>
      <c r="G161" s="21">
        <v>1</v>
      </c>
      <c r="H161" s="21">
        <v>1</v>
      </c>
      <c r="I161" s="21">
        <v>1</v>
      </c>
      <c r="J161" s="21">
        <v>1</v>
      </c>
      <c r="K161" s="21">
        <v>0</v>
      </c>
      <c r="L161" s="21">
        <v>1</v>
      </c>
      <c r="M161" s="21">
        <v>1</v>
      </c>
      <c r="N161" s="21">
        <v>1</v>
      </c>
      <c r="O161" s="21">
        <v>1</v>
      </c>
      <c r="P161" s="21">
        <v>1</v>
      </c>
      <c r="Q161" s="22">
        <v>1</v>
      </c>
      <c r="R161">
        <f t="shared" si="3"/>
        <v>11</v>
      </c>
    </row>
    <row r="162" spans="1:18" x14ac:dyDescent="0.2">
      <c r="A162" s="36" t="s">
        <v>540</v>
      </c>
      <c r="B162" s="30" t="s">
        <v>227</v>
      </c>
      <c r="C162" s="30" t="s">
        <v>549</v>
      </c>
      <c r="D162" t="s">
        <v>269</v>
      </c>
      <c r="F162" s="20">
        <v>1</v>
      </c>
      <c r="G162" s="21">
        <v>0</v>
      </c>
      <c r="H162" s="21">
        <v>1</v>
      </c>
      <c r="I162" s="21">
        <v>1</v>
      </c>
      <c r="J162" s="21">
        <v>1</v>
      </c>
      <c r="K162" s="21">
        <v>0</v>
      </c>
      <c r="L162" s="21">
        <v>1</v>
      </c>
      <c r="M162" s="21">
        <v>1</v>
      </c>
      <c r="N162" s="21">
        <v>1</v>
      </c>
      <c r="O162" s="21">
        <v>1</v>
      </c>
      <c r="P162" s="21">
        <v>1</v>
      </c>
      <c r="Q162" s="22">
        <v>1</v>
      </c>
      <c r="R162">
        <f t="shared" si="3"/>
        <v>10</v>
      </c>
    </row>
    <row r="163" spans="1:18" x14ac:dyDescent="0.2">
      <c r="A163" s="34" t="s">
        <v>540</v>
      </c>
      <c r="B163" s="33" t="s">
        <v>227</v>
      </c>
      <c r="C163" s="33" t="s">
        <v>550</v>
      </c>
      <c r="D163" s="24" t="s">
        <v>229</v>
      </c>
      <c r="E163" s="25"/>
      <c r="F163" s="23">
        <v>1</v>
      </c>
      <c r="G163" s="24">
        <v>1</v>
      </c>
      <c r="H163" s="24">
        <v>1</v>
      </c>
      <c r="I163" s="24">
        <v>1</v>
      </c>
      <c r="J163" s="24">
        <v>1</v>
      </c>
      <c r="K163" s="24">
        <v>0</v>
      </c>
      <c r="L163" s="24">
        <v>1</v>
      </c>
      <c r="M163" s="24">
        <v>1</v>
      </c>
      <c r="N163" s="24">
        <v>1</v>
      </c>
      <c r="O163" s="24">
        <v>1</v>
      </c>
      <c r="P163" s="24">
        <v>1</v>
      </c>
      <c r="Q163" s="25">
        <v>1</v>
      </c>
      <c r="R163">
        <f t="shared" si="3"/>
        <v>11</v>
      </c>
    </row>
    <row r="164" spans="1:18" x14ac:dyDescent="0.2">
      <c r="A164" s="42" t="s">
        <v>551</v>
      </c>
      <c r="B164" s="30" t="s">
        <v>552</v>
      </c>
      <c r="C164" s="30" t="s">
        <v>553</v>
      </c>
      <c r="D164" t="s">
        <v>554</v>
      </c>
      <c r="F164" s="17">
        <v>1</v>
      </c>
      <c r="G164" s="18">
        <v>1</v>
      </c>
      <c r="H164" s="18">
        <v>1</v>
      </c>
      <c r="I164" s="18">
        <v>1</v>
      </c>
      <c r="J164" s="18">
        <v>1</v>
      </c>
      <c r="K164" s="18">
        <v>1</v>
      </c>
      <c r="L164" s="18">
        <v>1</v>
      </c>
      <c r="M164" s="18">
        <v>1</v>
      </c>
      <c r="N164" s="18">
        <v>1</v>
      </c>
      <c r="O164" s="18">
        <v>1</v>
      </c>
      <c r="P164" s="18">
        <v>1</v>
      </c>
      <c r="Q164" s="19">
        <v>1</v>
      </c>
      <c r="R164">
        <f t="shared" si="3"/>
        <v>12</v>
      </c>
    </row>
    <row r="165" spans="1:18" x14ac:dyDescent="0.2">
      <c r="A165" s="42" t="s">
        <v>551</v>
      </c>
      <c r="B165" s="30" t="s">
        <v>552</v>
      </c>
      <c r="C165" s="30" t="s">
        <v>555</v>
      </c>
      <c r="D165" t="s">
        <v>556</v>
      </c>
      <c r="F165" s="20">
        <v>1</v>
      </c>
      <c r="G165" s="21">
        <v>1</v>
      </c>
      <c r="H165" s="21">
        <v>1</v>
      </c>
      <c r="I165" s="21">
        <v>1</v>
      </c>
      <c r="J165" s="21">
        <v>1</v>
      </c>
      <c r="K165" s="21">
        <v>1</v>
      </c>
      <c r="L165" s="21">
        <v>1</v>
      </c>
      <c r="M165" s="21">
        <v>1</v>
      </c>
      <c r="N165" s="21">
        <v>1</v>
      </c>
      <c r="O165" s="21">
        <v>1</v>
      </c>
      <c r="P165" s="21">
        <v>1</v>
      </c>
      <c r="Q165" s="22">
        <v>1</v>
      </c>
      <c r="R165">
        <f t="shared" si="3"/>
        <v>12</v>
      </c>
    </row>
    <row r="166" spans="1:18" x14ac:dyDescent="0.2">
      <c r="A166" s="42" t="s">
        <v>551</v>
      </c>
      <c r="B166" s="32" t="s">
        <v>552</v>
      </c>
      <c r="C166" s="32" t="s">
        <v>557</v>
      </c>
      <c r="D166" s="21" t="s">
        <v>558</v>
      </c>
      <c r="E166" s="22"/>
      <c r="F166" s="20">
        <v>1</v>
      </c>
      <c r="G166" s="21">
        <v>1</v>
      </c>
      <c r="H166" s="21">
        <v>1</v>
      </c>
      <c r="I166" s="21">
        <v>1</v>
      </c>
      <c r="J166" s="21">
        <v>1</v>
      </c>
      <c r="K166" s="21">
        <v>1</v>
      </c>
      <c r="L166" s="21">
        <v>1</v>
      </c>
      <c r="M166" s="21">
        <v>1</v>
      </c>
      <c r="N166" s="21">
        <v>1</v>
      </c>
      <c r="O166" s="21">
        <v>1</v>
      </c>
      <c r="P166" s="21">
        <v>1</v>
      </c>
      <c r="Q166" s="22">
        <v>1</v>
      </c>
      <c r="R166">
        <f t="shared" si="3"/>
        <v>12</v>
      </c>
    </row>
    <row r="167" spans="1:18" x14ac:dyDescent="0.2">
      <c r="A167" s="43" t="s">
        <v>551</v>
      </c>
      <c r="B167" s="33" t="s">
        <v>552</v>
      </c>
      <c r="C167" s="33" t="s">
        <v>559</v>
      </c>
      <c r="D167" s="24" t="s">
        <v>560</v>
      </c>
      <c r="E167" s="25"/>
      <c r="F167" s="23">
        <v>1</v>
      </c>
      <c r="G167" s="24">
        <v>1</v>
      </c>
      <c r="H167" s="24">
        <v>1</v>
      </c>
      <c r="I167" s="24">
        <v>1</v>
      </c>
      <c r="J167" s="24">
        <v>1</v>
      </c>
      <c r="K167" s="24">
        <v>1</v>
      </c>
      <c r="L167" s="24">
        <v>1</v>
      </c>
      <c r="M167" s="24">
        <v>1</v>
      </c>
      <c r="N167" s="24">
        <v>1</v>
      </c>
      <c r="O167" s="24">
        <v>1</v>
      </c>
      <c r="P167" s="24">
        <v>1</v>
      </c>
      <c r="Q167" s="25">
        <v>1</v>
      </c>
      <c r="R167">
        <f t="shared" si="3"/>
        <v>12</v>
      </c>
    </row>
    <row r="168" spans="1:18" x14ac:dyDescent="0.2">
      <c r="A168" s="42" t="s">
        <v>561</v>
      </c>
      <c r="B168" s="30" t="s">
        <v>562</v>
      </c>
      <c r="C168" s="30" t="s">
        <v>563</v>
      </c>
      <c r="D168" t="s">
        <v>564</v>
      </c>
      <c r="F168" s="17">
        <v>1</v>
      </c>
      <c r="G168" s="18">
        <v>1</v>
      </c>
      <c r="H168" s="18">
        <v>1</v>
      </c>
      <c r="I168" s="18">
        <v>1</v>
      </c>
      <c r="J168" s="18">
        <v>1</v>
      </c>
      <c r="K168" s="18">
        <v>1</v>
      </c>
      <c r="L168" s="18">
        <v>1</v>
      </c>
      <c r="M168" s="18">
        <v>1</v>
      </c>
      <c r="N168" s="18">
        <v>1</v>
      </c>
      <c r="O168" s="18">
        <v>1</v>
      </c>
      <c r="P168" s="18">
        <v>1</v>
      </c>
      <c r="Q168" s="19">
        <v>1</v>
      </c>
      <c r="R168">
        <f t="shared" si="3"/>
        <v>12</v>
      </c>
    </row>
    <row r="169" spans="1:18" x14ac:dyDescent="0.2">
      <c r="A169" s="42" t="s">
        <v>561</v>
      </c>
      <c r="B169" s="30" t="s">
        <v>562</v>
      </c>
      <c r="C169" s="30" t="s">
        <v>565</v>
      </c>
      <c r="D169" t="s">
        <v>566</v>
      </c>
      <c r="F169" s="20">
        <v>1</v>
      </c>
      <c r="G169" s="21">
        <v>1</v>
      </c>
      <c r="H169" s="21">
        <v>1</v>
      </c>
      <c r="I169" s="21">
        <v>1</v>
      </c>
      <c r="J169" s="21">
        <v>1</v>
      </c>
      <c r="K169" s="21">
        <v>1</v>
      </c>
      <c r="L169" s="21">
        <v>1</v>
      </c>
      <c r="M169" s="21">
        <v>1</v>
      </c>
      <c r="N169" s="21">
        <v>1</v>
      </c>
      <c r="O169" s="21">
        <v>1</v>
      </c>
      <c r="P169" s="21">
        <v>1</v>
      </c>
      <c r="Q169" s="22">
        <v>1</v>
      </c>
      <c r="R169">
        <f t="shared" si="3"/>
        <v>12</v>
      </c>
    </row>
    <row r="170" spans="1:18" x14ac:dyDescent="0.2">
      <c r="A170" s="42" t="s">
        <v>561</v>
      </c>
      <c r="B170" s="30" t="s">
        <v>562</v>
      </c>
      <c r="C170" s="30" t="s">
        <v>567</v>
      </c>
      <c r="D170" t="s">
        <v>568</v>
      </c>
      <c r="F170" s="20">
        <v>1</v>
      </c>
      <c r="G170" s="21">
        <v>1</v>
      </c>
      <c r="H170" s="21">
        <v>1</v>
      </c>
      <c r="I170" s="21">
        <v>1</v>
      </c>
      <c r="J170" s="21">
        <v>1</v>
      </c>
      <c r="K170" s="21">
        <v>1</v>
      </c>
      <c r="L170" s="21">
        <v>1</v>
      </c>
      <c r="M170" s="21">
        <v>1</v>
      </c>
      <c r="N170" s="21">
        <v>1</v>
      </c>
      <c r="O170" s="21">
        <v>1</v>
      </c>
      <c r="P170" s="21">
        <v>1</v>
      </c>
      <c r="Q170" s="22">
        <v>1</v>
      </c>
      <c r="R170">
        <f t="shared" si="3"/>
        <v>12</v>
      </c>
    </row>
    <row r="171" spans="1:18" x14ac:dyDescent="0.2">
      <c r="A171" s="42" t="s">
        <v>561</v>
      </c>
      <c r="B171" s="30" t="s">
        <v>562</v>
      </c>
      <c r="C171" s="30" t="s">
        <v>569</v>
      </c>
      <c r="D171" t="s">
        <v>570</v>
      </c>
      <c r="F171" s="20">
        <v>1</v>
      </c>
      <c r="G171" s="21">
        <v>1</v>
      </c>
      <c r="H171" s="21">
        <v>1</v>
      </c>
      <c r="I171" s="21">
        <v>1</v>
      </c>
      <c r="J171" s="21">
        <v>1</v>
      </c>
      <c r="K171" s="21">
        <v>1</v>
      </c>
      <c r="L171" s="21">
        <v>1</v>
      </c>
      <c r="M171" s="21">
        <v>1</v>
      </c>
      <c r="N171" s="21">
        <v>1</v>
      </c>
      <c r="O171" s="21">
        <v>1</v>
      </c>
      <c r="P171" s="21">
        <v>1</v>
      </c>
      <c r="Q171" s="22">
        <v>1</v>
      </c>
      <c r="R171">
        <f t="shared" si="3"/>
        <v>12</v>
      </c>
    </row>
    <row r="172" spans="1:18" x14ac:dyDescent="0.2">
      <c r="A172" s="42" t="s">
        <v>561</v>
      </c>
      <c r="B172" s="30" t="s">
        <v>562</v>
      </c>
      <c r="C172" s="30" t="s">
        <v>571</v>
      </c>
      <c r="D172" t="s">
        <v>572</v>
      </c>
      <c r="F172" s="20">
        <v>1</v>
      </c>
      <c r="G172" s="21">
        <v>1</v>
      </c>
      <c r="H172" s="21">
        <v>1</v>
      </c>
      <c r="I172" s="21">
        <v>1</v>
      </c>
      <c r="J172" s="21">
        <v>1</v>
      </c>
      <c r="K172" s="21">
        <v>1</v>
      </c>
      <c r="L172" s="21">
        <v>1</v>
      </c>
      <c r="M172" s="21">
        <v>1</v>
      </c>
      <c r="N172" s="21">
        <v>1</v>
      </c>
      <c r="O172" s="21">
        <v>1</v>
      </c>
      <c r="P172" s="21">
        <v>1</v>
      </c>
      <c r="Q172" s="22">
        <v>1</v>
      </c>
      <c r="R172">
        <f t="shared" si="3"/>
        <v>12</v>
      </c>
    </row>
    <row r="173" spans="1:18" x14ac:dyDescent="0.2">
      <c r="A173" s="42" t="s">
        <v>561</v>
      </c>
      <c r="B173" s="30" t="s">
        <v>562</v>
      </c>
      <c r="C173" s="30" t="s">
        <v>573</v>
      </c>
      <c r="D173" t="s">
        <v>574</v>
      </c>
      <c r="F173" s="20">
        <v>1</v>
      </c>
      <c r="G173" s="21">
        <v>1</v>
      </c>
      <c r="H173" s="21">
        <v>1</v>
      </c>
      <c r="I173" s="21">
        <v>1</v>
      </c>
      <c r="J173" s="21">
        <v>1</v>
      </c>
      <c r="K173" s="21">
        <v>1</v>
      </c>
      <c r="L173" s="21">
        <v>1</v>
      </c>
      <c r="M173" s="21">
        <v>1</v>
      </c>
      <c r="N173" s="21">
        <v>1</v>
      </c>
      <c r="O173" s="21">
        <v>1</v>
      </c>
      <c r="P173" s="21">
        <v>1</v>
      </c>
      <c r="Q173" s="22">
        <v>1</v>
      </c>
      <c r="R173">
        <f t="shared" si="3"/>
        <v>12</v>
      </c>
    </row>
    <row r="174" spans="1:18" x14ac:dyDescent="0.2">
      <c r="A174" s="42" t="s">
        <v>561</v>
      </c>
      <c r="B174" s="30" t="s">
        <v>562</v>
      </c>
      <c r="C174" s="30" t="s">
        <v>575</v>
      </c>
      <c r="D174" t="s">
        <v>572</v>
      </c>
      <c r="F174" s="20">
        <v>1</v>
      </c>
      <c r="G174" s="21">
        <v>1</v>
      </c>
      <c r="H174" s="21">
        <v>1</v>
      </c>
      <c r="I174" s="21">
        <v>1</v>
      </c>
      <c r="J174" s="21">
        <v>1</v>
      </c>
      <c r="K174" s="21">
        <v>1</v>
      </c>
      <c r="L174" s="21">
        <v>1</v>
      </c>
      <c r="M174" s="21">
        <v>1</v>
      </c>
      <c r="N174" s="21">
        <v>1</v>
      </c>
      <c r="O174" s="21">
        <v>1</v>
      </c>
      <c r="P174" s="21">
        <v>1</v>
      </c>
      <c r="Q174" s="22">
        <v>1</v>
      </c>
      <c r="R174">
        <f t="shared" si="3"/>
        <v>12</v>
      </c>
    </row>
    <row r="175" spans="1:18" x14ac:dyDescent="0.2">
      <c r="A175" s="42" t="s">
        <v>561</v>
      </c>
      <c r="B175" s="30" t="s">
        <v>562</v>
      </c>
      <c r="C175" s="30" t="s">
        <v>576</v>
      </c>
      <c r="D175" t="s">
        <v>577</v>
      </c>
      <c r="F175" s="20">
        <v>1</v>
      </c>
      <c r="G175" s="21">
        <v>1</v>
      </c>
      <c r="H175" s="21">
        <v>1</v>
      </c>
      <c r="I175" s="21">
        <v>1</v>
      </c>
      <c r="J175" s="21">
        <v>1</v>
      </c>
      <c r="K175" s="21">
        <v>1</v>
      </c>
      <c r="L175" s="21">
        <v>1</v>
      </c>
      <c r="M175" s="21">
        <v>1</v>
      </c>
      <c r="N175" s="21">
        <v>1</v>
      </c>
      <c r="O175" s="21">
        <v>1</v>
      </c>
      <c r="P175" s="21">
        <v>1</v>
      </c>
      <c r="Q175" s="22">
        <v>1</v>
      </c>
      <c r="R175">
        <f t="shared" si="3"/>
        <v>12</v>
      </c>
    </row>
    <row r="176" spans="1:18" x14ac:dyDescent="0.2">
      <c r="A176" s="42" t="s">
        <v>561</v>
      </c>
      <c r="B176" s="30" t="s">
        <v>562</v>
      </c>
      <c r="C176" s="30" t="s">
        <v>578</v>
      </c>
      <c r="D176" t="s">
        <v>579</v>
      </c>
      <c r="F176" s="20">
        <v>1</v>
      </c>
      <c r="G176" s="21">
        <v>1</v>
      </c>
      <c r="H176" s="21">
        <v>1</v>
      </c>
      <c r="I176" s="21">
        <v>1</v>
      </c>
      <c r="J176" s="21">
        <v>1</v>
      </c>
      <c r="K176" s="21">
        <v>1</v>
      </c>
      <c r="L176" s="21">
        <v>1</v>
      </c>
      <c r="M176" s="21">
        <v>1</v>
      </c>
      <c r="N176" s="21">
        <v>1</v>
      </c>
      <c r="O176" s="21">
        <v>1</v>
      </c>
      <c r="P176" s="21">
        <v>1</v>
      </c>
      <c r="Q176" s="22">
        <v>1</v>
      </c>
      <c r="R176">
        <f t="shared" si="3"/>
        <v>12</v>
      </c>
    </row>
    <row r="177" spans="1:18" x14ac:dyDescent="0.2">
      <c r="A177" s="42" t="s">
        <v>561</v>
      </c>
      <c r="B177" s="30" t="s">
        <v>562</v>
      </c>
      <c r="C177" s="30" t="s">
        <v>580</v>
      </c>
      <c r="D177" t="s">
        <v>581</v>
      </c>
      <c r="F177" s="20">
        <v>1</v>
      </c>
      <c r="G177" s="21">
        <v>1</v>
      </c>
      <c r="H177" s="21">
        <v>1</v>
      </c>
      <c r="I177" s="21">
        <v>1</v>
      </c>
      <c r="J177" s="21">
        <v>1</v>
      </c>
      <c r="K177" s="21">
        <v>1</v>
      </c>
      <c r="L177" s="21">
        <v>1</v>
      </c>
      <c r="M177" s="21">
        <v>1</v>
      </c>
      <c r="N177" s="21">
        <v>1</v>
      </c>
      <c r="O177" s="21">
        <v>1</v>
      </c>
      <c r="P177" s="21">
        <v>1</v>
      </c>
      <c r="Q177" s="22">
        <v>1</v>
      </c>
      <c r="R177">
        <f t="shared" si="3"/>
        <v>12</v>
      </c>
    </row>
    <row r="178" spans="1:18" x14ac:dyDescent="0.2">
      <c r="A178" s="42" t="s">
        <v>561</v>
      </c>
      <c r="B178" s="30" t="s">
        <v>562</v>
      </c>
      <c r="C178" s="30" t="s">
        <v>582</v>
      </c>
      <c r="D178" t="s">
        <v>237</v>
      </c>
      <c r="F178" s="20">
        <v>1</v>
      </c>
      <c r="G178" s="21">
        <v>1</v>
      </c>
      <c r="H178" s="21">
        <v>1</v>
      </c>
      <c r="I178" s="21">
        <v>1</v>
      </c>
      <c r="J178" s="21">
        <v>1</v>
      </c>
      <c r="K178" s="21">
        <v>1</v>
      </c>
      <c r="L178" s="21">
        <v>1</v>
      </c>
      <c r="M178" s="21">
        <v>1</v>
      </c>
      <c r="N178" s="21">
        <v>1</v>
      </c>
      <c r="O178" s="21">
        <v>1</v>
      </c>
      <c r="P178" s="21">
        <v>1</v>
      </c>
      <c r="Q178" s="22">
        <v>1</v>
      </c>
      <c r="R178">
        <f t="shared" si="3"/>
        <v>12</v>
      </c>
    </row>
    <row r="179" spans="1:18" x14ac:dyDescent="0.2">
      <c r="A179" s="42" t="s">
        <v>561</v>
      </c>
      <c r="B179" s="30" t="s">
        <v>562</v>
      </c>
      <c r="C179" s="30" t="s">
        <v>583</v>
      </c>
      <c r="D179" t="s">
        <v>584</v>
      </c>
      <c r="F179" s="20">
        <v>1</v>
      </c>
      <c r="G179" s="21">
        <v>1</v>
      </c>
      <c r="H179" s="21">
        <v>1</v>
      </c>
      <c r="I179" s="21">
        <v>1</v>
      </c>
      <c r="J179" s="21">
        <v>1</v>
      </c>
      <c r="K179" s="21">
        <v>1</v>
      </c>
      <c r="L179" s="21">
        <v>1</v>
      </c>
      <c r="M179" s="21">
        <v>1</v>
      </c>
      <c r="N179" s="21">
        <v>1</v>
      </c>
      <c r="O179" s="21">
        <v>1</v>
      </c>
      <c r="P179" s="21">
        <v>1</v>
      </c>
      <c r="Q179" s="22">
        <v>1</v>
      </c>
      <c r="R179">
        <f t="shared" si="3"/>
        <v>12</v>
      </c>
    </row>
    <row r="180" spans="1:18" x14ac:dyDescent="0.2">
      <c r="A180" s="43" t="s">
        <v>561</v>
      </c>
      <c r="B180" s="33" t="s">
        <v>562</v>
      </c>
      <c r="C180" s="33" t="s">
        <v>585</v>
      </c>
      <c r="D180" s="24" t="s">
        <v>586</v>
      </c>
      <c r="E180" s="25"/>
      <c r="F180" s="23">
        <v>1</v>
      </c>
      <c r="G180" s="24">
        <v>1</v>
      </c>
      <c r="H180" s="24">
        <v>1</v>
      </c>
      <c r="I180" s="24">
        <v>1</v>
      </c>
      <c r="J180" s="24">
        <v>1</v>
      </c>
      <c r="K180" s="24">
        <v>1</v>
      </c>
      <c r="L180" s="24">
        <v>1</v>
      </c>
      <c r="M180" s="24">
        <v>1</v>
      </c>
      <c r="N180" s="24">
        <v>1</v>
      </c>
      <c r="O180" s="24">
        <v>1</v>
      </c>
      <c r="P180" s="24">
        <v>1</v>
      </c>
      <c r="Q180" s="25">
        <v>1</v>
      </c>
      <c r="R180">
        <f t="shared" si="3"/>
        <v>12</v>
      </c>
    </row>
    <row r="181" spans="1:18" x14ac:dyDescent="0.2">
      <c r="A181" s="36" t="s">
        <v>587</v>
      </c>
      <c r="B181" s="30" t="s">
        <v>588</v>
      </c>
      <c r="C181" s="30" t="s">
        <v>589</v>
      </c>
      <c r="D181" t="s">
        <v>590</v>
      </c>
      <c r="F181" s="17">
        <v>1</v>
      </c>
      <c r="G181" s="18">
        <v>1</v>
      </c>
      <c r="H181" s="18">
        <v>1</v>
      </c>
      <c r="I181" s="18">
        <v>1</v>
      </c>
      <c r="J181" s="18">
        <v>1</v>
      </c>
      <c r="K181" s="18">
        <v>1</v>
      </c>
      <c r="L181" s="18">
        <v>1</v>
      </c>
      <c r="M181" s="18">
        <v>1</v>
      </c>
      <c r="N181" s="18">
        <v>1</v>
      </c>
      <c r="O181" s="18">
        <v>0</v>
      </c>
      <c r="P181" s="18">
        <v>1</v>
      </c>
      <c r="Q181" s="19">
        <v>1</v>
      </c>
      <c r="R181">
        <f t="shared" si="3"/>
        <v>11</v>
      </c>
    </row>
    <row r="182" spans="1:18" x14ac:dyDescent="0.2">
      <c r="A182" s="36" t="s">
        <v>587</v>
      </c>
      <c r="B182" s="30" t="s">
        <v>588</v>
      </c>
      <c r="C182" s="30" t="s">
        <v>591</v>
      </c>
      <c r="D182" t="s">
        <v>592</v>
      </c>
      <c r="F182" s="20">
        <v>1</v>
      </c>
      <c r="G182" s="21">
        <v>1</v>
      </c>
      <c r="H182" s="21">
        <v>1</v>
      </c>
      <c r="I182" s="21">
        <v>1</v>
      </c>
      <c r="J182" s="21">
        <v>1</v>
      </c>
      <c r="K182" s="21">
        <v>1</v>
      </c>
      <c r="L182" s="21">
        <v>1</v>
      </c>
      <c r="M182" s="21">
        <v>1</v>
      </c>
      <c r="N182" s="21">
        <v>1</v>
      </c>
      <c r="O182" s="21">
        <v>1</v>
      </c>
      <c r="P182" s="21">
        <v>1</v>
      </c>
      <c r="Q182" s="22">
        <v>1</v>
      </c>
      <c r="R182">
        <f t="shared" si="3"/>
        <v>12</v>
      </c>
    </row>
    <row r="183" spans="1:18" x14ac:dyDescent="0.2">
      <c r="A183" s="36" t="s">
        <v>587</v>
      </c>
      <c r="B183" s="30" t="s">
        <v>588</v>
      </c>
      <c r="C183" s="30" t="s">
        <v>593</v>
      </c>
      <c r="D183" t="s">
        <v>594</v>
      </c>
      <c r="F183" s="20">
        <v>1</v>
      </c>
      <c r="G183" s="21">
        <v>1</v>
      </c>
      <c r="H183" s="21">
        <v>1</v>
      </c>
      <c r="I183" s="21">
        <v>1</v>
      </c>
      <c r="J183" s="21">
        <v>1</v>
      </c>
      <c r="K183" s="21">
        <v>1</v>
      </c>
      <c r="L183" s="21">
        <v>1</v>
      </c>
      <c r="M183" s="21">
        <v>1</v>
      </c>
      <c r="N183" s="21">
        <v>1</v>
      </c>
      <c r="O183" s="21">
        <v>1</v>
      </c>
      <c r="P183" s="21">
        <v>1</v>
      </c>
      <c r="Q183" s="22">
        <v>1</v>
      </c>
      <c r="R183">
        <f t="shared" si="3"/>
        <v>12</v>
      </c>
    </row>
    <row r="184" spans="1:18" x14ac:dyDescent="0.2">
      <c r="A184" s="36" t="s">
        <v>587</v>
      </c>
      <c r="B184" s="30" t="s">
        <v>588</v>
      </c>
      <c r="C184" s="30" t="s">
        <v>595</v>
      </c>
      <c r="D184" t="s">
        <v>596</v>
      </c>
      <c r="F184" s="20">
        <v>1</v>
      </c>
      <c r="G184" s="21">
        <v>1</v>
      </c>
      <c r="H184" s="21">
        <v>1</v>
      </c>
      <c r="I184" s="21">
        <v>1</v>
      </c>
      <c r="J184" s="21">
        <v>1</v>
      </c>
      <c r="K184" s="21">
        <v>1</v>
      </c>
      <c r="L184" s="21">
        <v>1</v>
      </c>
      <c r="M184" s="21">
        <v>1</v>
      </c>
      <c r="N184" s="21">
        <v>1</v>
      </c>
      <c r="O184" s="21">
        <v>1</v>
      </c>
      <c r="P184" s="21">
        <v>1</v>
      </c>
      <c r="Q184" s="22">
        <v>1</v>
      </c>
      <c r="R184">
        <f t="shared" si="3"/>
        <v>12</v>
      </c>
    </row>
    <row r="185" spans="1:18" x14ac:dyDescent="0.2">
      <c r="A185" s="36" t="s">
        <v>587</v>
      </c>
      <c r="B185" s="32" t="s">
        <v>588</v>
      </c>
      <c r="C185" s="32" t="s">
        <v>597</v>
      </c>
      <c r="D185" s="21" t="s">
        <v>598</v>
      </c>
      <c r="E185" s="21"/>
      <c r="F185" s="20">
        <v>1</v>
      </c>
      <c r="G185" s="21">
        <v>1</v>
      </c>
      <c r="H185" s="21">
        <v>1</v>
      </c>
      <c r="I185" s="21">
        <v>1</v>
      </c>
      <c r="J185" s="21">
        <v>1</v>
      </c>
      <c r="K185" s="21">
        <v>1</v>
      </c>
      <c r="L185" s="21">
        <v>1</v>
      </c>
      <c r="M185" s="21">
        <v>1</v>
      </c>
      <c r="N185" s="21">
        <v>1</v>
      </c>
      <c r="O185" s="21">
        <v>1</v>
      </c>
      <c r="P185" s="21">
        <v>1</v>
      </c>
      <c r="Q185" s="22">
        <v>1</v>
      </c>
      <c r="R185">
        <f t="shared" si="3"/>
        <v>12</v>
      </c>
    </row>
    <row r="186" spans="1:18" x14ac:dyDescent="0.2">
      <c r="A186" s="36" t="s">
        <v>587</v>
      </c>
      <c r="B186" s="30" t="s">
        <v>588</v>
      </c>
      <c r="C186" s="30" t="s">
        <v>599</v>
      </c>
      <c r="D186" t="s">
        <v>600</v>
      </c>
      <c r="F186" s="20">
        <v>1</v>
      </c>
      <c r="G186" s="21">
        <v>1</v>
      </c>
      <c r="H186" s="21">
        <v>1</v>
      </c>
      <c r="I186" s="21">
        <v>1</v>
      </c>
      <c r="J186" s="21">
        <v>1</v>
      </c>
      <c r="K186" s="21">
        <v>1</v>
      </c>
      <c r="L186" s="21">
        <v>1</v>
      </c>
      <c r="M186" s="21">
        <v>1</v>
      </c>
      <c r="N186" s="21">
        <v>1</v>
      </c>
      <c r="O186" s="21">
        <v>1</v>
      </c>
      <c r="P186" s="21">
        <v>1</v>
      </c>
      <c r="Q186" s="22">
        <v>1</v>
      </c>
      <c r="R186">
        <f t="shared" si="3"/>
        <v>12</v>
      </c>
    </row>
    <row r="187" spans="1:18" x14ac:dyDescent="0.2">
      <c r="A187" s="36" t="s">
        <v>587</v>
      </c>
      <c r="B187" s="30" t="s">
        <v>588</v>
      </c>
      <c r="C187" s="30" t="s">
        <v>601</v>
      </c>
      <c r="D187" t="s">
        <v>602</v>
      </c>
      <c r="F187" s="20">
        <v>1</v>
      </c>
      <c r="G187" s="21">
        <v>1</v>
      </c>
      <c r="H187" s="21">
        <v>1</v>
      </c>
      <c r="I187" s="21">
        <v>1</v>
      </c>
      <c r="J187" s="21">
        <v>1</v>
      </c>
      <c r="K187" s="21">
        <v>1</v>
      </c>
      <c r="L187" s="21">
        <v>1</v>
      </c>
      <c r="M187" s="21">
        <v>1</v>
      </c>
      <c r="N187" s="21">
        <v>1</v>
      </c>
      <c r="O187" s="21">
        <v>1</v>
      </c>
      <c r="P187" s="21">
        <v>1</v>
      </c>
      <c r="Q187" s="22">
        <v>1</v>
      </c>
      <c r="R187">
        <f t="shared" si="3"/>
        <v>12</v>
      </c>
    </row>
    <row r="188" spans="1:18" x14ac:dyDescent="0.2">
      <c r="A188" s="36" t="s">
        <v>587</v>
      </c>
      <c r="B188" s="30" t="s">
        <v>588</v>
      </c>
      <c r="C188" s="30" t="s">
        <v>603</v>
      </c>
      <c r="D188" t="s">
        <v>600</v>
      </c>
      <c r="F188" s="20">
        <v>1</v>
      </c>
      <c r="G188" s="21">
        <v>1</v>
      </c>
      <c r="H188" s="21">
        <v>1</v>
      </c>
      <c r="I188" s="21">
        <v>1</v>
      </c>
      <c r="J188" s="21">
        <v>1</v>
      </c>
      <c r="K188" s="21">
        <v>1</v>
      </c>
      <c r="L188" s="21">
        <v>1</v>
      </c>
      <c r="M188" s="21">
        <v>1</v>
      </c>
      <c r="N188" s="21">
        <v>1</v>
      </c>
      <c r="O188" s="21">
        <v>1</v>
      </c>
      <c r="P188" s="21">
        <v>1</v>
      </c>
      <c r="Q188" s="22">
        <v>1</v>
      </c>
      <c r="R188">
        <f t="shared" si="3"/>
        <v>12</v>
      </c>
    </row>
    <row r="189" spans="1:18" x14ac:dyDescent="0.2">
      <c r="A189" s="34" t="s">
        <v>587</v>
      </c>
      <c r="B189" s="33" t="s">
        <v>588</v>
      </c>
      <c r="C189" s="33" t="s">
        <v>604</v>
      </c>
      <c r="D189" s="24" t="s">
        <v>605</v>
      </c>
      <c r="E189" s="25"/>
      <c r="F189" s="23">
        <v>1</v>
      </c>
      <c r="G189" s="24">
        <v>1</v>
      </c>
      <c r="H189" s="24">
        <v>1</v>
      </c>
      <c r="I189" s="24">
        <v>1</v>
      </c>
      <c r="J189" s="24">
        <v>1</v>
      </c>
      <c r="K189" s="24">
        <v>1</v>
      </c>
      <c r="L189" s="24">
        <v>1</v>
      </c>
      <c r="M189" s="24">
        <v>1</v>
      </c>
      <c r="N189" s="24">
        <v>1</v>
      </c>
      <c r="O189" s="24">
        <v>1</v>
      </c>
      <c r="P189" s="24">
        <v>1</v>
      </c>
      <c r="Q189" s="25">
        <v>1</v>
      </c>
      <c r="R189">
        <f t="shared" si="3"/>
        <v>12</v>
      </c>
    </row>
    <row r="190" spans="1:18" x14ac:dyDescent="0.2">
      <c r="A190" s="36" t="s">
        <v>606</v>
      </c>
      <c r="B190" s="30" t="s">
        <v>227</v>
      </c>
      <c r="C190" s="30" t="s">
        <v>607</v>
      </c>
      <c r="D190" t="s">
        <v>608</v>
      </c>
      <c r="F190" s="17">
        <v>1</v>
      </c>
      <c r="G190" s="18">
        <v>0</v>
      </c>
      <c r="H190" s="18">
        <v>0</v>
      </c>
      <c r="I190" s="18">
        <v>1</v>
      </c>
      <c r="J190" s="18">
        <v>0</v>
      </c>
      <c r="K190" s="18">
        <v>0</v>
      </c>
      <c r="L190" s="18">
        <v>0</v>
      </c>
      <c r="M190" s="18">
        <v>1</v>
      </c>
      <c r="N190" s="18">
        <v>0</v>
      </c>
      <c r="O190" s="18">
        <v>0</v>
      </c>
      <c r="P190" s="18">
        <v>0</v>
      </c>
      <c r="Q190" s="19">
        <v>0</v>
      </c>
      <c r="R190">
        <f t="shared" si="3"/>
        <v>3</v>
      </c>
    </row>
    <row r="191" spans="1:18" x14ac:dyDescent="0.2">
      <c r="A191" s="36" t="s">
        <v>606</v>
      </c>
      <c r="B191" s="30" t="s">
        <v>227</v>
      </c>
      <c r="C191" s="30" t="s">
        <v>609</v>
      </c>
      <c r="D191" t="s">
        <v>610</v>
      </c>
      <c r="F191" s="20">
        <v>1</v>
      </c>
      <c r="G191" s="21">
        <v>0</v>
      </c>
      <c r="H191" s="21">
        <v>0</v>
      </c>
      <c r="I191" s="21">
        <v>1</v>
      </c>
      <c r="J191" s="21">
        <v>0</v>
      </c>
      <c r="K191" s="21">
        <v>0</v>
      </c>
      <c r="L191" s="21">
        <v>0</v>
      </c>
      <c r="M191" s="21">
        <v>1</v>
      </c>
      <c r="N191" s="21">
        <v>0</v>
      </c>
      <c r="O191" s="21">
        <v>0</v>
      </c>
      <c r="P191" s="21">
        <v>0</v>
      </c>
      <c r="Q191" s="22">
        <v>0</v>
      </c>
      <c r="R191">
        <f t="shared" si="3"/>
        <v>3</v>
      </c>
    </row>
    <row r="192" spans="1:18" x14ac:dyDescent="0.2">
      <c r="A192" s="36" t="s">
        <v>606</v>
      </c>
      <c r="B192" s="30" t="s">
        <v>227</v>
      </c>
      <c r="C192" s="30" t="s">
        <v>611</v>
      </c>
      <c r="D192" t="s">
        <v>612</v>
      </c>
      <c r="F192" s="20">
        <v>1</v>
      </c>
      <c r="G192" s="21">
        <v>0</v>
      </c>
      <c r="H192" s="21">
        <v>0</v>
      </c>
      <c r="I192" s="21">
        <v>1</v>
      </c>
      <c r="J192" s="21">
        <v>0</v>
      </c>
      <c r="K192" s="21">
        <v>0</v>
      </c>
      <c r="L192" s="21">
        <v>0</v>
      </c>
      <c r="M192" s="21">
        <v>1</v>
      </c>
      <c r="N192" s="21">
        <v>0</v>
      </c>
      <c r="O192" s="21">
        <v>0</v>
      </c>
      <c r="P192" s="21">
        <v>0</v>
      </c>
      <c r="Q192" s="22">
        <v>0</v>
      </c>
      <c r="R192">
        <f t="shared" si="3"/>
        <v>3</v>
      </c>
    </row>
    <row r="193" spans="1:18" x14ac:dyDescent="0.2">
      <c r="A193" s="36" t="s">
        <v>606</v>
      </c>
      <c r="B193" s="30" t="s">
        <v>227</v>
      </c>
      <c r="C193" s="30" t="s">
        <v>613</v>
      </c>
      <c r="D193" t="s">
        <v>614</v>
      </c>
      <c r="F193" s="20">
        <v>1</v>
      </c>
      <c r="G193" s="21">
        <v>0</v>
      </c>
      <c r="H193" s="21">
        <v>0</v>
      </c>
      <c r="I193" s="21">
        <v>1</v>
      </c>
      <c r="J193" s="21">
        <v>0</v>
      </c>
      <c r="K193" s="21">
        <v>0</v>
      </c>
      <c r="L193" s="21">
        <v>0</v>
      </c>
      <c r="M193" s="21">
        <v>1</v>
      </c>
      <c r="N193" s="21">
        <v>0</v>
      </c>
      <c r="O193" s="21">
        <v>0</v>
      </c>
      <c r="P193" s="21">
        <v>0</v>
      </c>
      <c r="Q193" s="22">
        <v>0</v>
      </c>
      <c r="R193">
        <f t="shared" si="3"/>
        <v>3</v>
      </c>
    </row>
    <row r="194" spans="1:18" x14ac:dyDescent="0.2">
      <c r="A194" s="34" t="s">
        <v>606</v>
      </c>
      <c r="B194" s="33" t="s">
        <v>227</v>
      </c>
      <c r="C194" s="33" t="s">
        <v>615</v>
      </c>
      <c r="D194" s="24" t="s">
        <v>269</v>
      </c>
      <c r="E194" s="25"/>
      <c r="F194" s="23">
        <v>1</v>
      </c>
      <c r="G194" s="24">
        <v>0</v>
      </c>
      <c r="H194" s="24">
        <v>0</v>
      </c>
      <c r="I194" s="24">
        <v>1</v>
      </c>
      <c r="J194" s="24">
        <v>0</v>
      </c>
      <c r="K194" s="24">
        <v>0</v>
      </c>
      <c r="L194" s="24">
        <v>0</v>
      </c>
      <c r="M194" s="24">
        <v>1</v>
      </c>
      <c r="N194" s="24">
        <v>0</v>
      </c>
      <c r="O194" s="24">
        <v>0</v>
      </c>
      <c r="P194" s="24">
        <v>0</v>
      </c>
      <c r="Q194" s="25">
        <v>0</v>
      </c>
      <c r="R194">
        <f t="shared" si="3"/>
        <v>3</v>
      </c>
    </row>
    <row r="195" spans="1:18" x14ac:dyDescent="0.2">
      <c r="A195" s="42" t="s">
        <v>616</v>
      </c>
      <c r="B195" s="30" t="s">
        <v>227</v>
      </c>
      <c r="C195" s="30" t="s">
        <v>617</v>
      </c>
      <c r="D195" t="s">
        <v>429</v>
      </c>
      <c r="F195" s="17">
        <v>1</v>
      </c>
      <c r="G195" s="18">
        <v>1</v>
      </c>
      <c r="H195" s="18">
        <v>1</v>
      </c>
      <c r="I195" s="18">
        <v>1</v>
      </c>
      <c r="J195" s="18">
        <v>1</v>
      </c>
      <c r="K195" s="18">
        <v>1</v>
      </c>
      <c r="L195" s="18">
        <v>1</v>
      </c>
      <c r="M195" s="18">
        <v>1</v>
      </c>
      <c r="N195" s="18">
        <v>1</v>
      </c>
      <c r="O195" s="18">
        <v>1</v>
      </c>
      <c r="P195" s="18">
        <v>1</v>
      </c>
      <c r="Q195" s="19">
        <v>1</v>
      </c>
      <c r="R195">
        <f t="shared" si="3"/>
        <v>12</v>
      </c>
    </row>
    <row r="196" spans="1:18" x14ac:dyDescent="0.2">
      <c r="A196" s="42" t="s">
        <v>616</v>
      </c>
      <c r="B196" s="30" t="s">
        <v>227</v>
      </c>
      <c r="C196" s="30" t="s">
        <v>618</v>
      </c>
      <c r="D196" t="s">
        <v>619</v>
      </c>
      <c r="F196" s="20">
        <v>1</v>
      </c>
      <c r="G196" s="21">
        <v>1</v>
      </c>
      <c r="H196" s="21">
        <v>1</v>
      </c>
      <c r="I196" s="21">
        <v>1</v>
      </c>
      <c r="J196" s="21">
        <v>1</v>
      </c>
      <c r="K196" s="21">
        <v>1</v>
      </c>
      <c r="L196" s="21">
        <v>1</v>
      </c>
      <c r="M196" s="21">
        <v>1</v>
      </c>
      <c r="N196" s="21">
        <v>1</v>
      </c>
      <c r="O196" s="21">
        <v>1</v>
      </c>
      <c r="P196" s="21">
        <v>1</v>
      </c>
      <c r="Q196" s="22">
        <v>1</v>
      </c>
      <c r="R196">
        <f t="shared" ref="R196:R259" si="4">SUM(F196:Q196)</f>
        <v>12</v>
      </c>
    </row>
    <row r="197" spans="1:18" x14ac:dyDescent="0.2">
      <c r="A197" s="42" t="s">
        <v>616</v>
      </c>
      <c r="B197" s="32" t="s">
        <v>227</v>
      </c>
      <c r="C197" s="32" t="s">
        <v>620</v>
      </c>
      <c r="D197" s="21" t="s">
        <v>229</v>
      </c>
      <c r="E197" s="21"/>
      <c r="F197" s="20">
        <v>1</v>
      </c>
      <c r="G197" s="21">
        <v>1</v>
      </c>
      <c r="H197" s="21">
        <v>1</v>
      </c>
      <c r="I197" s="21">
        <v>1</v>
      </c>
      <c r="J197" s="21">
        <v>1</v>
      </c>
      <c r="K197" s="21">
        <v>1</v>
      </c>
      <c r="L197" s="21">
        <v>1</v>
      </c>
      <c r="M197" s="21">
        <v>1</v>
      </c>
      <c r="N197" s="21">
        <v>1</v>
      </c>
      <c r="O197" s="21">
        <v>1</v>
      </c>
      <c r="P197" s="21">
        <v>1</v>
      </c>
      <c r="Q197" s="22">
        <v>1</v>
      </c>
      <c r="R197">
        <f t="shared" si="4"/>
        <v>12</v>
      </c>
    </row>
    <row r="198" spans="1:18" x14ac:dyDescent="0.2">
      <c r="A198" s="42" t="s">
        <v>616</v>
      </c>
      <c r="B198" s="30" t="s">
        <v>227</v>
      </c>
      <c r="C198" s="30" t="s">
        <v>621</v>
      </c>
      <c r="D198" t="s">
        <v>622</v>
      </c>
      <c r="F198" s="20">
        <v>1</v>
      </c>
      <c r="G198" s="21">
        <v>1</v>
      </c>
      <c r="H198" s="21">
        <v>1</v>
      </c>
      <c r="I198" s="21">
        <v>1</v>
      </c>
      <c r="J198" s="21">
        <v>1</v>
      </c>
      <c r="K198" s="21">
        <v>1</v>
      </c>
      <c r="L198" s="21">
        <v>1</v>
      </c>
      <c r="M198" s="21">
        <v>1</v>
      </c>
      <c r="N198" s="21">
        <v>1</v>
      </c>
      <c r="O198" s="21">
        <v>1</v>
      </c>
      <c r="P198" s="21">
        <v>1</v>
      </c>
      <c r="Q198" s="22">
        <v>1</v>
      </c>
      <c r="R198">
        <f t="shared" si="4"/>
        <v>12</v>
      </c>
    </row>
    <row r="199" spans="1:18" x14ac:dyDescent="0.2">
      <c r="A199" s="42" t="s">
        <v>616</v>
      </c>
      <c r="B199" s="30" t="s">
        <v>227</v>
      </c>
      <c r="C199" s="30" t="s">
        <v>623</v>
      </c>
      <c r="D199" t="s">
        <v>425</v>
      </c>
      <c r="F199" s="20">
        <v>1</v>
      </c>
      <c r="G199" s="21">
        <v>1</v>
      </c>
      <c r="H199" s="21">
        <v>1</v>
      </c>
      <c r="I199" s="21">
        <v>1</v>
      </c>
      <c r="J199" s="21">
        <v>1</v>
      </c>
      <c r="K199" s="21">
        <v>1</v>
      </c>
      <c r="L199" s="21">
        <v>1</v>
      </c>
      <c r="M199" s="21">
        <v>1</v>
      </c>
      <c r="N199" s="21">
        <v>1</v>
      </c>
      <c r="O199" s="21">
        <v>1</v>
      </c>
      <c r="P199" s="21">
        <v>1</v>
      </c>
      <c r="Q199" s="22">
        <v>1</v>
      </c>
      <c r="R199">
        <f t="shared" si="4"/>
        <v>12</v>
      </c>
    </row>
    <row r="200" spans="1:18" x14ac:dyDescent="0.2">
      <c r="A200" s="42" t="s">
        <v>616</v>
      </c>
      <c r="B200" s="30" t="s">
        <v>227</v>
      </c>
      <c r="C200" s="30" t="s">
        <v>624</v>
      </c>
      <c r="D200" t="s">
        <v>625</v>
      </c>
      <c r="F200" s="20">
        <v>1</v>
      </c>
      <c r="G200" s="21">
        <v>1</v>
      </c>
      <c r="H200" s="21">
        <v>1</v>
      </c>
      <c r="I200" s="21">
        <v>1</v>
      </c>
      <c r="J200" s="21">
        <v>1</v>
      </c>
      <c r="K200" s="21">
        <v>1</v>
      </c>
      <c r="L200" s="21">
        <v>1</v>
      </c>
      <c r="M200" s="21">
        <v>1</v>
      </c>
      <c r="N200" s="21">
        <v>1</v>
      </c>
      <c r="O200" s="21">
        <v>1</v>
      </c>
      <c r="P200" s="21">
        <v>1</v>
      </c>
      <c r="Q200" s="22">
        <v>1</v>
      </c>
      <c r="R200">
        <f t="shared" si="4"/>
        <v>12</v>
      </c>
    </row>
    <row r="201" spans="1:18" x14ac:dyDescent="0.2">
      <c r="A201" s="42" t="s">
        <v>616</v>
      </c>
      <c r="B201" s="30" t="s">
        <v>227</v>
      </c>
      <c r="C201" s="30" t="s">
        <v>626</v>
      </c>
      <c r="D201" t="s">
        <v>394</v>
      </c>
      <c r="F201" s="20">
        <v>1</v>
      </c>
      <c r="G201" s="21">
        <v>1</v>
      </c>
      <c r="H201" s="21">
        <v>1</v>
      </c>
      <c r="I201" s="21">
        <v>1</v>
      </c>
      <c r="J201" s="21">
        <v>1</v>
      </c>
      <c r="K201" s="21">
        <v>1</v>
      </c>
      <c r="L201" s="21">
        <v>1</v>
      </c>
      <c r="M201" s="21">
        <v>1</v>
      </c>
      <c r="N201" s="21">
        <v>1</v>
      </c>
      <c r="O201" s="21">
        <v>1</v>
      </c>
      <c r="P201" s="21">
        <v>1</v>
      </c>
      <c r="Q201" s="22">
        <v>1</v>
      </c>
      <c r="R201">
        <f t="shared" si="4"/>
        <v>12</v>
      </c>
    </row>
    <row r="202" spans="1:18" x14ac:dyDescent="0.2">
      <c r="A202" s="42" t="s">
        <v>616</v>
      </c>
      <c r="B202" s="30" t="s">
        <v>227</v>
      </c>
      <c r="C202" s="30" t="s">
        <v>627</v>
      </c>
      <c r="D202" t="s">
        <v>628</v>
      </c>
      <c r="F202" s="20">
        <v>1</v>
      </c>
      <c r="G202" s="21">
        <v>1</v>
      </c>
      <c r="H202" s="21">
        <v>1</v>
      </c>
      <c r="I202" s="21">
        <v>1</v>
      </c>
      <c r="J202" s="21">
        <v>1</v>
      </c>
      <c r="K202" s="21">
        <v>1</v>
      </c>
      <c r="L202" s="21">
        <v>1</v>
      </c>
      <c r="M202" s="21">
        <v>1</v>
      </c>
      <c r="N202" s="21">
        <v>1</v>
      </c>
      <c r="O202" s="21">
        <v>1</v>
      </c>
      <c r="P202" s="21">
        <v>1</v>
      </c>
      <c r="Q202" s="22">
        <v>1</v>
      </c>
      <c r="R202">
        <f t="shared" si="4"/>
        <v>12</v>
      </c>
    </row>
    <row r="203" spans="1:18" x14ac:dyDescent="0.2">
      <c r="A203" s="42" t="s">
        <v>616</v>
      </c>
      <c r="B203" s="30" t="s">
        <v>227</v>
      </c>
      <c r="C203" s="30" t="s">
        <v>629</v>
      </c>
      <c r="D203" t="s">
        <v>630</v>
      </c>
      <c r="F203" s="20">
        <v>1</v>
      </c>
      <c r="G203" s="21">
        <v>1</v>
      </c>
      <c r="H203" s="21">
        <v>1</v>
      </c>
      <c r="I203" s="21">
        <v>1</v>
      </c>
      <c r="J203" s="21">
        <v>1</v>
      </c>
      <c r="K203" s="21">
        <v>1</v>
      </c>
      <c r="L203" s="21">
        <v>1</v>
      </c>
      <c r="M203" s="21">
        <v>1</v>
      </c>
      <c r="N203" s="21">
        <v>1</v>
      </c>
      <c r="O203" s="21">
        <v>1</v>
      </c>
      <c r="P203" s="21">
        <v>1</v>
      </c>
      <c r="Q203" s="22">
        <v>1</v>
      </c>
      <c r="R203">
        <f t="shared" si="4"/>
        <v>12</v>
      </c>
    </row>
    <row r="204" spans="1:18" x14ac:dyDescent="0.2">
      <c r="A204" s="42" t="s">
        <v>616</v>
      </c>
      <c r="B204" s="30" t="s">
        <v>227</v>
      </c>
      <c r="C204" s="30" t="s">
        <v>631</v>
      </c>
      <c r="D204" t="s">
        <v>632</v>
      </c>
      <c r="F204" s="20">
        <v>1</v>
      </c>
      <c r="G204" s="21">
        <v>1</v>
      </c>
      <c r="H204" s="21">
        <v>1</v>
      </c>
      <c r="I204" s="21">
        <v>1</v>
      </c>
      <c r="J204" s="21">
        <v>1</v>
      </c>
      <c r="K204" s="21">
        <v>1</v>
      </c>
      <c r="L204" s="21">
        <v>1</v>
      </c>
      <c r="M204" s="21">
        <v>1</v>
      </c>
      <c r="N204" s="21">
        <v>1</v>
      </c>
      <c r="O204" s="21">
        <v>1</v>
      </c>
      <c r="P204" s="21">
        <v>1</v>
      </c>
      <c r="Q204" s="22">
        <v>1</v>
      </c>
      <c r="R204">
        <f t="shared" si="4"/>
        <v>12</v>
      </c>
    </row>
    <row r="205" spans="1:18" x14ac:dyDescent="0.2">
      <c r="A205" s="43" t="s">
        <v>616</v>
      </c>
      <c r="B205" s="33" t="s">
        <v>227</v>
      </c>
      <c r="C205" s="33" t="s">
        <v>633</v>
      </c>
      <c r="D205" s="24" t="s">
        <v>277</v>
      </c>
      <c r="E205" s="25"/>
      <c r="F205" s="23">
        <v>1</v>
      </c>
      <c r="G205" s="24">
        <v>1</v>
      </c>
      <c r="H205" s="24">
        <v>1</v>
      </c>
      <c r="I205" s="24">
        <v>1</v>
      </c>
      <c r="J205" s="24">
        <v>1</v>
      </c>
      <c r="K205" s="24">
        <v>1</v>
      </c>
      <c r="L205" s="24">
        <v>1</v>
      </c>
      <c r="M205" s="24">
        <v>1</v>
      </c>
      <c r="N205" s="24">
        <v>1</v>
      </c>
      <c r="O205" s="24">
        <v>1</v>
      </c>
      <c r="P205" s="24">
        <v>1</v>
      </c>
      <c r="Q205" s="25">
        <v>1</v>
      </c>
      <c r="R205">
        <f t="shared" si="4"/>
        <v>12</v>
      </c>
    </row>
    <row r="206" spans="1:18" x14ac:dyDescent="0.2">
      <c r="A206" s="36" t="s">
        <v>634</v>
      </c>
      <c r="B206" s="30" t="s">
        <v>227</v>
      </c>
      <c r="C206" s="30" t="s">
        <v>635</v>
      </c>
      <c r="D206" t="s">
        <v>415</v>
      </c>
      <c r="F206" s="17">
        <v>1</v>
      </c>
      <c r="G206" s="18">
        <v>1</v>
      </c>
      <c r="H206" s="18">
        <v>1</v>
      </c>
      <c r="I206" s="18">
        <v>1</v>
      </c>
      <c r="J206" s="18">
        <v>1</v>
      </c>
      <c r="K206" s="18">
        <v>1</v>
      </c>
      <c r="L206" s="18">
        <v>1</v>
      </c>
      <c r="M206" s="18">
        <v>1</v>
      </c>
      <c r="N206" s="18">
        <v>1</v>
      </c>
      <c r="O206" s="18">
        <v>1</v>
      </c>
      <c r="P206" s="18">
        <v>1</v>
      </c>
      <c r="Q206" s="19">
        <v>1</v>
      </c>
      <c r="R206">
        <f t="shared" si="4"/>
        <v>12</v>
      </c>
    </row>
    <row r="207" spans="1:18" x14ac:dyDescent="0.2">
      <c r="A207" s="36" t="s">
        <v>634</v>
      </c>
      <c r="B207" s="30" t="s">
        <v>227</v>
      </c>
      <c r="C207" s="30" t="s">
        <v>636</v>
      </c>
      <c r="D207" t="s">
        <v>637</v>
      </c>
      <c r="F207" s="20">
        <v>1</v>
      </c>
      <c r="G207" s="21">
        <v>1</v>
      </c>
      <c r="H207" s="21">
        <v>1</v>
      </c>
      <c r="I207" s="21">
        <v>1</v>
      </c>
      <c r="J207" s="21">
        <v>1</v>
      </c>
      <c r="K207" s="21">
        <v>1</v>
      </c>
      <c r="L207" s="21">
        <v>1</v>
      </c>
      <c r="M207" s="21">
        <v>1</v>
      </c>
      <c r="N207" s="21">
        <v>1</v>
      </c>
      <c r="O207" s="21">
        <v>1</v>
      </c>
      <c r="P207" s="21">
        <v>1</v>
      </c>
      <c r="Q207" s="22">
        <v>1</v>
      </c>
      <c r="R207">
        <f t="shared" si="4"/>
        <v>12</v>
      </c>
    </row>
    <row r="208" spans="1:18" x14ac:dyDescent="0.2">
      <c r="A208" s="36" t="s">
        <v>634</v>
      </c>
      <c r="B208" s="30" t="s">
        <v>227</v>
      </c>
      <c r="C208" s="30" t="s">
        <v>638</v>
      </c>
      <c r="D208" t="s">
        <v>639</v>
      </c>
      <c r="F208" s="20">
        <v>1</v>
      </c>
      <c r="G208" s="21">
        <v>1</v>
      </c>
      <c r="H208" s="21">
        <v>0</v>
      </c>
      <c r="I208" s="21">
        <v>1</v>
      </c>
      <c r="J208" s="21">
        <v>1</v>
      </c>
      <c r="K208" s="21">
        <v>1</v>
      </c>
      <c r="L208" s="21">
        <v>1</v>
      </c>
      <c r="M208" s="21">
        <v>1</v>
      </c>
      <c r="N208" s="21">
        <v>1</v>
      </c>
      <c r="O208" s="21">
        <v>0</v>
      </c>
      <c r="P208" s="21">
        <v>0</v>
      </c>
      <c r="Q208" s="22">
        <v>1</v>
      </c>
      <c r="R208">
        <f t="shared" si="4"/>
        <v>9</v>
      </c>
    </row>
    <row r="209" spans="1:18" x14ac:dyDescent="0.2">
      <c r="A209" s="36" t="s">
        <v>634</v>
      </c>
      <c r="B209" s="30" t="s">
        <v>640</v>
      </c>
      <c r="C209" s="30" t="s">
        <v>641</v>
      </c>
      <c r="D209" t="s">
        <v>642</v>
      </c>
      <c r="F209" s="20">
        <v>1</v>
      </c>
      <c r="G209" s="21">
        <v>1</v>
      </c>
      <c r="H209" s="21">
        <v>1</v>
      </c>
      <c r="I209" s="21">
        <v>1</v>
      </c>
      <c r="J209" s="21">
        <v>1</v>
      </c>
      <c r="K209" s="21">
        <v>1</v>
      </c>
      <c r="L209" s="21">
        <v>1</v>
      </c>
      <c r="M209" s="21">
        <v>1</v>
      </c>
      <c r="N209" s="21">
        <v>1</v>
      </c>
      <c r="O209" s="21">
        <v>1</v>
      </c>
      <c r="P209" s="21">
        <v>1</v>
      </c>
      <c r="Q209" s="22">
        <v>1</v>
      </c>
      <c r="R209">
        <f t="shared" si="4"/>
        <v>12</v>
      </c>
    </row>
    <row r="210" spans="1:18" x14ac:dyDescent="0.2">
      <c r="A210" s="36" t="s">
        <v>634</v>
      </c>
      <c r="B210" s="30" t="s">
        <v>227</v>
      </c>
      <c r="C210" s="30" t="s">
        <v>643</v>
      </c>
      <c r="D210" t="s">
        <v>229</v>
      </c>
      <c r="F210" s="20">
        <v>1</v>
      </c>
      <c r="G210" s="21">
        <v>0</v>
      </c>
      <c r="H210" s="21">
        <v>1</v>
      </c>
      <c r="I210" s="21">
        <v>1</v>
      </c>
      <c r="J210" s="21">
        <v>1</v>
      </c>
      <c r="K210" s="21">
        <v>1</v>
      </c>
      <c r="L210" s="21">
        <v>1</v>
      </c>
      <c r="M210" s="21">
        <v>1</v>
      </c>
      <c r="N210" s="21">
        <v>1</v>
      </c>
      <c r="O210" s="21">
        <v>1</v>
      </c>
      <c r="P210" s="21">
        <v>1</v>
      </c>
      <c r="Q210" s="22">
        <v>1</v>
      </c>
      <c r="R210">
        <f t="shared" si="4"/>
        <v>11</v>
      </c>
    </row>
    <row r="211" spans="1:18" x14ac:dyDescent="0.2">
      <c r="A211" s="36" t="s">
        <v>634</v>
      </c>
      <c r="B211" s="30" t="s">
        <v>227</v>
      </c>
      <c r="C211" s="30" t="s">
        <v>644</v>
      </c>
      <c r="D211" t="s">
        <v>645</v>
      </c>
      <c r="F211" s="20">
        <v>1</v>
      </c>
      <c r="G211" s="21">
        <v>0</v>
      </c>
      <c r="H211" s="21">
        <v>1</v>
      </c>
      <c r="I211" s="21">
        <v>1</v>
      </c>
      <c r="J211" s="21">
        <v>1</v>
      </c>
      <c r="K211" s="21">
        <v>1</v>
      </c>
      <c r="L211" s="21">
        <v>1</v>
      </c>
      <c r="M211" s="21">
        <v>1</v>
      </c>
      <c r="N211" s="21">
        <v>1</v>
      </c>
      <c r="O211" s="21">
        <v>1</v>
      </c>
      <c r="P211" s="21">
        <v>1</v>
      </c>
      <c r="Q211" s="22">
        <v>1</v>
      </c>
      <c r="R211">
        <f t="shared" si="4"/>
        <v>11</v>
      </c>
    </row>
    <row r="212" spans="1:18" x14ac:dyDescent="0.2">
      <c r="A212" s="36" t="s">
        <v>634</v>
      </c>
      <c r="B212" s="30" t="s">
        <v>227</v>
      </c>
      <c r="C212" s="30" t="s">
        <v>646</v>
      </c>
      <c r="D212" t="s">
        <v>647</v>
      </c>
      <c r="F212" s="20">
        <v>1</v>
      </c>
      <c r="G212" s="21">
        <v>1</v>
      </c>
      <c r="H212" s="21">
        <v>1</v>
      </c>
      <c r="I212" s="21">
        <v>1</v>
      </c>
      <c r="J212" s="21">
        <v>1</v>
      </c>
      <c r="K212" s="21">
        <v>1</v>
      </c>
      <c r="L212" s="21">
        <v>1</v>
      </c>
      <c r="M212" s="21">
        <v>1</v>
      </c>
      <c r="N212" s="21">
        <v>1</v>
      </c>
      <c r="O212" s="21">
        <v>1</v>
      </c>
      <c r="P212" s="21">
        <v>1</v>
      </c>
      <c r="Q212" s="22">
        <v>1</v>
      </c>
      <c r="R212">
        <f>SUM(F212:Q212)</f>
        <v>12</v>
      </c>
    </row>
    <row r="213" spans="1:18" x14ac:dyDescent="0.2">
      <c r="A213" s="36" t="s">
        <v>634</v>
      </c>
      <c r="B213" s="30" t="s">
        <v>227</v>
      </c>
      <c r="C213" s="30" t="s">
        <v>648</v>
      </c>
      <c r="D213" t="s">
        <v>584</v>
      </c>
      <c r="F213" s="20">
        <v>1</v>
      </c>
      <c r="G213" s="21">
        <v>1</v>
      </c>
      <c r="H213" s="21">
        <v>1</v>
      </c>
      <c r="I213" s="21">
        <v>1</v>
      </c>
      <c r="J213" s="21">
        <v>1</v>
      </c>
      <c r="K213" s="21">
        <v>1</v>
      </c>
      <c r="L213" s="21">
        <v>1</v>
      </c>
      <c r="M213" s="21">
        <v>1</v>
      </c>
      <c r="N213" s="21">
        <v>1</v>
      </c>
      <c r="O213" s="21">
        <v>1</v>
      </c>
      <c r="P213" s="21">
        <v>1</v>
      </c>
      <c r="Q213" s="22">
        <v>1</v>
      </c>
      <c r="R213">
        <f t="shared" si="4"/>
        <v>12</v>
      </c>
    </row>
    <row r="214" spans="1:18" x14ac:dyDescent="0.2">
      <c r="A214" s="36" t="s">
        <v>634</v>
      </c>
      <c r="B214" s="30" t="s">
        <v>227</v>
      </c>
      <c r="C214" s="30" t="s">
        <v>649</v>
      </c>
      <c r="D214" t="s">
        <v>650</v>
      </c>
      <c r="F214" s="20">
        <v>1</v>
      </c>
      <c r="G214" s="21">
        <v>1</v>
      </c>
      <c r="H214" s="21">
        <v>1</v>
      </c>
      <c r="I214" s="21">
        <v>1</v>
      </c>
      <c r="J214" s="21">
        <v>1</v>
      </c>
      <c r="K214" s="21">
        <v>1</v>
      </c>
      <c r="L214" s="21">
        <v>1</v>
      </c>
      <c r="M214" s="21">
        <v>1</v>
      </c>
      <c r="N214" s="21">
        <v>1</v>
      </c>
      <c r="O214" s="21">
        <v>1</v>
      </c>
      <c r="P214" s="21">
        <v>1</v>
      </c>
      <c r="Q214" s="22">
        <v>1</v>
      </c>
      <c r="R214">
        <f t="shared" si="4"/>
        <v>12</v>
      </c>
    </row>
    <row r="215" spans="1:18" x14ac:dyDescent="0.2">
      <c r="A215" s="34" t="s">
        <v>634</v>
      </c>
      <c r="B215" s="33" t="s">
        <v>227</v>
      </c>
      <c r="C215" s="33" t="s">
        <v>651</v>
      </c>
      <c r="D215" s="24" t="s">
        <v>652</v>
      </c>
      <c r="E215" s="25"/>
      <c r="F215" s="23">
        <v>1</v>
      </c>
      <c r="G215" s="24">
        <v>1</v>
      </c>
      <c r="H215" s="24">
        <v>1</v>
      </c>
      <c r="I215" s="24">
        <v>1</v>
      </c>
      <c r="J215" s="24">
        <v>1</v>
      </c>
      <c r="K215" s="24">
        <v>1</v>
      </c>
      <c r="L215" s="24">
        <v>1</v>
      </c>
      <c r="M215" s="24">
        <v>1</v>
      </c>
      <c r="N215" s="24">
        <v>1</v>
      </c>
      <c r="O215" s="24">
        <v>1</v>
      </c>
      <c r="P215" s="24">
        <v>1</v>
      </c>
      <c r="Q215" s="25">
        <v>1</v>
      </c>
      <c r="R215">
        <f t="shared" si="4"/>
        <v>12</v>
      </c>
    </row>
    <row r="216" spans="1:18" x14ac:dyDescent="0.2">
      <c r="A216" s="42" t="s">
        <v>653</v>
      </c>
      <c r="B216" s="30" t="s">
        <v>654</v>
      </c>
      <c r="C216" s="30" t="s">
        <v>655</v>
      </c>
      <c r="D216" t="s">
        <v>656</v>
      </c>
      <c r="F216" s="17">
        <v>1</v>
      </c>
      <c r="G216" s="18">
        <v>1</v>
      </c>
      <c r="H216" s="18">
        <v>1</v>
      </c>
      <c r="I216" s="18">
        <v>1</v>
      </c>
      <c r="J216" s="18">
        <v>1</v>
      </c>
      <c r="K216" s="18">
        <v>1</v>
      </c>
      <c r="L216" s="18">
        <v>1</v>
      </c>
      <c r="M216" s="18">
        <v>1</v>
      </c>
      <c r="N216" s="18">
        <v>1</v>
      </c>
      <c r="O216" s="18">
        <v>1</v>
      </c>
      <c r="P216" s="18">
        <v>1</v>
      </c>
      <c r="Q216" s="19">
        <v>1</v>
      </c>
      <c r="R216">
        <f t="shared" si="4"/>
        <v>12</v>
      </c>
    </row>
    <row r="217" spans="1:18" x14ac:dyDescent="0.2">
      <c r="A217" s="42" t="s">
        <v>653</v>
      </c>
      <c r="B217" s="30" t="s">
        <v>654</v>
      </c>
      <c r="C217" s="30" t="s">
        <v>657</v>
      </c>
      <c r="D217" t="s">
        <v>658</v>
      </c>
      <c r="F217" s="20">
        <v>1</v>
      </c>
      <c r="G217" s="21">
        <v>1</v>
      </c>
      <c r="H217" s="21">
        <v>1</v>
      </c>
      <c r="I217" s="21">
        <v>1</v>
      </c>
      <c r="J217" s="21">
        <v>1</v>
      </c>
      <c r="K217" s="21">
        <v>1</v>
      </c>
      <c r="L217" s="21">
        <v>1</v>
      </c>
      <c r="M217" s="21">
        <v>1</v>
      </c>
      <c r="N217" s="21">
        <v>1</v>
      </c>
      <c r="O217" s="21">
        <v>1</v>
      </c>
      <c r="P217" s="21">
        <v>1</v>
      </c>
      <c r="Q217" s="22">
        <v>1</v>
      </c>
      <c r="R217">
        <f t="shared" si="4"/>
        <v>12</v>
      </c>
    </row>
    <row r="218" spans="1:18" x14ac:dyDescent="0.2">
      <c r="A218" s="42" t="s">
        <v>653</v>
      </c>
      <c r="B218" s="30" t="s">
        <v>654</v>
      </c>
      <c r="C218" s="30" t="s">
        <v>659</v>
      </c>
      <c r="D218" t="s">
        <v>660</v>
      </c>
      <c r="F218" s="20">
        <v>1</v>
      </c>
      <c r="G218" s="21">
        <v>1</v>
      </c>
      <c r="H218" s="21">
        <v>1</v>
      </c>
      <c r="I218" s="21">
        <v>1</v>
      </c>
      <c r="J218" s="21">
        <v>1</v>
      </c>
      <c r="K218" s="21">
        <v>1</v>
      </c>
      <c r="L218" s="21">
        <v>1</v>
      </c>
      <c r="M218" s="21">
        <v>1</v>
      </c>
      <c r="N218" s="21">
        <v>1</v>
      </c>
      <c r="O218" s="21">
        <v>1</v>
      </c>
      <c r="P218" s="21">
        <v>1</v>
      </c>
      <c r="Q218" s="22">
        <v>1</v>
      </c>
      <c r="R218">
        <f t="shared" si="4"/>
        <v>12</v>
      </c>
    </row>
    <row r="219" spans="1:18" x14ac:dyDescent="0.2">
      <c r="A219" s="42" t="s">
        <v>653</v>
      </c>
      <c r="B219" s="32" t="s">
        <v>654</v>
      </c>
      <c r="C219" s="32" t="s">
        <v>661</v>
      </c>
      <c r="D219" s="21" t="s">
        <v>662</v>
      </c>
      <c r="E219" s="21"/>
      <c r="F219" s="20">
        <v>1</v>
      </c>
      <c r="G219" s="21">
        <v>1</v>
      </c>
      <c r="H219" s="21">
        <v>1</v>
      </c>
      <c r="I219" s="21">
        <v>1</v>
      </c>
      <c r="J219" s="21">
        <v>1</v>
      </c>
      <c r="K219" s="21">
        <v>1</v>
      </c>
      <c r="L219" s="21">
        <v>1</v>
      </c>
      <c r="M219" s="21">
        <v>1</v>
      </c>
      <c r="N219" s="21">
        <v>1</v>
      </c>
      <c r="O219" s="21">
        <v>1</v>
      </c>
      <c r="P219" s="21">
        <v>1</v>
      </c>
      <c r="Q219" s="22">
        <v>1</v>
      </c>
      <c r="R219">
        <f t="shared" si="4"/>
        <v>12</v>
      </c>
    </row>
    <row r="220" spans="1:18" x14ac:dyDescent="0.2">
      <c r="A220" s="42" t="s">
        <v>653</v>
      </c>
      <c r="B220" s="30" t="s">
        <v>654</v>
      </c>
      <c r="C220" s="30" t="s">
        <v>663</v>
      </c>
      <c r="D220" t="s">
        <v>664</v>
      </c>
      <c r="F220" s="20">
        <v>1</v>
      </c>
      <c r="G220" s="21">
        <v>1</v>
      </c>
      <c r="H220" s="21">
        <v>1</v>
      </c>
      <c r="I220" s="21">
        <v>1</v>
      </c>
      <c r="J220" s="21">
        <v>1</v>
      </c>
      <c r="K220" s="21">
        <v>1</v>
      </c>
      <c r="L220" s="21">
        <v>1</v>
      </c>
      <c r="M220" s="21">
        <v>1</v>
      </c>
      <c r="N220" s="21">
        <v>1</v>
      </c>
      <c r="O220" s="21">
        <v>1</v>
      </c>
      <c r="P220" s="21">
        <v>1</v>
      </c>
      <c r="Q220" s="22">
        <v>1</v>
      </c>
      <c r="R220">
        <f t="shared" si="4"/>
        <v>12</v>
      </c>
    </row>
    <row r="221" spans="1:18" x14ac:dyDescent="0.2">
      <c r="A221" s="42" t="s">
        <v>653</v>
      </c>
      <c r="B221" s="30" t="s">
        <v>654</v>
      </c>
      <c r="C221" s="30" t="s">
        <v>665</v>
      </c>
      <c r="D221" t="s">
        <v>429</v>
      </c>
      <c r="F221" s="20">
        <v>1</v>
      </c>
      <c r="G221" s="21">
        <v>1</v>
      </c>
      <c r="H221" s="21">
        <v>1</v>
      </c>
      <c r="I221" s="21">
        <v>1</v>
      </c>
      <c r="J221" s="21">
        <v>1</v>
      </c>
      <c r="K221" s="21">
        <v>1</v>
      </c>
      <c r="L221" s="21">
        <v>1</v>
      </c>
      <c r="M221" s="21">
        <v>1</v>
      </c>
      <c r="N221" s="21">
        <v>1</v>
      </c>
      <c r="O221" s="21">
        <v>1</v>
      </c>
      <c r="P221" s="21">
        <v>1</v>
      </c>
      <c r="Q221" s="22">
        <v>1</v>
      </c>
      <c r="R221">
        <f t="shared" si="4"/>
        <v>12</v>
      </c>
    </row>
    <row r="222" spans="1:18" x14ac:dyDescent="0.2">
      <c r="A222" s="43" t="s">
        <v>653</v>
      </c>
      <c r="B222" s="33" t="s">
        <v>654</v>
      </c>
      <c r="C222" s="33" t="s">
        <v>666</v>
      </c>
      <c r="D222" s="24" t="s">
        <v>394</v>
      </c>
      <c r="E222" s="25"/>
      <c r="F222" s="23">
        <v>1</v>
      </c>
      <c r="G222" s="24">
        <v>1</v>
      </c>
      <c r="H222" s="24">
        <v>1</v>
      </c>
      <c r="I222" s="24">
        <v>1</v>
      </c>
      <c r="J222" s="24">
        <v>1</v>
      </c>
      <c r="K222" s="24">
        <v>1</v>
      </c>
      <c r="L222" s="24">
        <v>1</v>
      </c>
      <c r="M222" s="24">
        <v>1</v>
      </c>
      <c r="N222" s="24">
        <v>1</v>
      </c>
      <c r="O222" s="24">
        <v>1</v>
      </c>
      <c r="P222" s="24">
        <v>1</v>
      </c>
      <c r="Q222" s="25">
        <v>1</v>
      </c>
      <c r="R222">
        <f t="shared" si="4"/>
        <v>12</v>
      </c>
    </row>
    <row r="223" spans="1:18" x14ac:dyDescent="0.2">
      <c r="A223" s="42" t="s">
        <v>667</v>
      </c>
      <c r="B223" s="30" t="s">
        <v>227</v>
      </c>
      <c r="C223" s="30" t="s">
        <v>668</v>
      </c>
      <c r="D223" t="s">
        <v>269</v>
      </c>
      <c r="F223" s="17">
        <v>1</v>
      </c>
      <c r="G223" s="18">
        <v>1</v>
      </c>
      <c r="H223" s="18">
        <v>1</v>
      </c>
      <c r="I223" s="18">
        <v>1</v>
      </c>
      <c r="J223" s="18">
        <v>1</v>
      </c>
      <c r="K223" s="18">
        <v>1</v>
      </c>
      <c r="L223" s="18">
        <v>1</v>
      </c>
      <c r="M223" s="18">
        <v>1</v>
      </c>
      <c r="N223" s="18">
        <v>1</v>
      </c>
      <c r="O223" s="18">
        <v>1</v>
      </c>
      <c r="P223" s="18">
        <v>1</v>
      </c>
      <c r="Q223" s="19">
        <v>1</v>
      </c>
      <c r="R223">
        <f t="shared" si="4"/>
        <v>12</v>
      </c>
    </row>
    <row r="224" spans="1:18" x14ac:dyDescent="0.2">
      <c r="A224" s="42" t="s">
        <v>667</v>
      </c>
      <c r="B224" s="30" t="s">
        <v>227</v>
      </c>
      <c r="C224" s="30" t="s">
        <v>669</v>
      </c>
      <c r="D224" t="s">
        <v>439</v>
      </c>
      <c r="F224" s="20">
        <v>1</v>
      </c>
      <c r="G224" s="21">
        <v>1</v>
      </c>
      <c r="H224" s="21">
        <v>1</v>
      </c>
      <c r="I224" s="21">
        <v>1</v>
      </c>
      <c r="J224" s="21">
        <v>1</v>
      </c>
      <c r="K224" s="21">
        <v>1</v>
      </c>
      <c r="L224" s="21">
        <v>1</v>
      </c>
      <c r="M224" s="21">
        <v>1</v>
      </c>
      <c r="N224" s="21">
        <v>1</v>
      </c>
      <c r="O224" s="21">
        <v>1</v>
      </c>
      <c r="P224" s="21">
        <v>1</v>
      </c>
      <c r="Q224" s="22">
        <v>1</v>
      </c>
      <c r="R224">
        <f t="shared" si="4"/>
        <v>12</v>
      </c>
    </row>
    <row r="225" spans="1:18" x14ac:dyDescent="0.2">
      <c r="A225" s="42" t="s">
        <v>667</v>
      </c>
      <c r="B225" s="30" t="s">
        <v>227</v>
      </c>
      <c r="C225" s="30" t="s">
        <v>670</v>
      </c>
      <c r="D225" t="s">
        <v>429</v>
      </c>
      <c r="F225" s="20">
        <v>1</v>
      </c>
      <c r="G225" s="21">
        <v>1</v>
      </c>
      <c r="H225" s="21">
        <v>1</v>
      </c>
      <c r="I225" s="21">
        <v>1</v>
      </c>
      <c r="J225" s="21">
        <v>1</v>
      </c>
      <c r="K225" s="21">
        <v>1</v>
      </c>
      <c r="L225" s="21">
        <v>1</v>
      </c>
      <c r="M225" s="21">
        <v>1</v>
      </c>
      <c r="N225" s="21">
        <v>1</v>
      </c>
      <c r="O225" s="21">
        <v>1</v>
      </c>
      <c r="P225" s="21">
        <v>1</v>
      </c>
      <c r="Q225" s="22">
        <v>1</v>
      </c>
      <c r="R225">
        <f t="shared" si="4"/>
        <v>12</v>
      </c>
    </row>
    <row r="226" spans="1:18" x14ac:dyDescent="0.2">
      <c r="A226" s="42" t="s">
        <v>667</v>
      </c>
      <c r="B226" s="30" t="s">
        <v>227</v>
      </c>
      <c r="C226" s="30" t="s">
        <v>671</v>
      </c>
      <c r="D226" t="s">
        <v>672</v>
      </c>
      <c r="F226" s="20">
        <v>1</v>
      </c>
      <c r="G226" s="21">
        <v>1</v>
      </c>
      <c r="H226" s="21">
        <v>1</v>
      </c>
      <c r="I226" s="21">
        <v>1</v>
      </c>
      <c r="J226" s="21">
        <v>1</v>
      </c>
      <c r="K226" s="21">
        <v>1</v>
      </c>
      <c r="L226" s="21">
        <v>1</v>
      </c>
      <c r="M226" s="21">
        <v>1</v>
      </c>
      <c r="N226" s="21">
        <v>1</v>
      </c>
      <c r="O226" s="21">
        <v>1</v>
      </c>
      <c r="P226" s="21">
        <v>1</v>
      </c>
      <c r="Q226" s="22">
        <v>1</v>
      </c>
      <c r="R226">
        <f t="shared" si="4"/>
        <v>12</v>
      </c>
    </row>
    <row r="227" spans="1:18" x14ac:dyDescent="0.2">
      <c r="A227" s="43" t="s">
        <v>667</v>
      </c>
      <c r="B227" s="33" t="s">
        <v>227</v>
      </c>
      <c r="C227" s="33" t="s">
        <v>673</v>
      </c>
      <c r="D227" s="24" t="s">
        <v>674</v>
      </c>
      <c r="E227" s="25"/>
      <c r="F227" s="23">
        <v>1</v>
      </c>
      <c r="G227" s="24">
        <v>1</v>
      </c>
      <c r="H227" s="24">
        <v>1</v>
      </c>
      <c r="I227" s="24">
        <v>1</v>
      </c>
      <c r="J227" s="24">
        <v>1</v>
      </c>
      <c r="K227" s="24">
        <v>1</v>
      </c>
      <c r="L227" s="24">
        <v>1</v>
      </c>
      <c r="M227" s="24">
        <v>1</v>
      </c>
      <c r="N227" s="24">
        <v>1</v>
      </c>
      <c r="O227" s="24">
        <v>1</v>
      </c>
      <c r="P227" s="24">
        <v>1</v>
      </c>
      <c r="Q227" s="25">
        <v>1</v>
      </c>
      <c r="R227">
        <f t="shared" si="4"/>
        <v>12</v>
      </c>
    </row>
    <row r="228" spans="1:18" x14ac:dyDescent="0.2">
      <c r="A228" s="42" t="s">
        <v>675</v>
      </c>
      <c r="B228" s="32" t="s">
        <v>227</v>
      </c>
      <c r="C228" s="32" t="s">
        <v>676</v>
      </c>
      <c r="D228" s="21" t="s">
        <v>677</v>
      </c>
      <c r="E228" s="21"/>
      <c r="F228" s="17">
        <v>1</v>
      </c>
      <c r="G228" s="18">
        <v>1</v>
      </c>
      <c r="H228" s="18">
        <v>1</v>
      </c>
      <c r="I228" s="18">
        <v>1</v>
      </c>
      <c r="J228" s="18">
        <v>1</v>
      </c>
      <c r="K228" s="18">
        <v>1</v>
      </c>
      <c r="L228" s="18">
        <v>1</v>
      </c>
      <c r="M228" s="18">
        <v>1</v>
      </c>
      <c r="N228" s="18">
        <v>1</v>
      </c>
      <c r="O228" s="18">
        <v>1</v>
      </c>
      <c r="P228" s="18">
        <v>1</v>
      </c>
      <c r="Q228" s="19">
        <v>1</v>
      </c>
      <c r="R228">
        <f t="shared" si="4"/>
        <v>12</v>
      </c>
    </row>
    <row r="229" spans="1:18" x14ac:dyDescent="0.2">
      <c r="A229" s="42" t="s">
        <v>675</v>
      </c>
      <c r="B229" s="30" t="s">
        <v>227</v>
      </c>
      <c r="C229" s="30" t="s">
        <v>678</v>
      </c>
      <c r="D229" t="s">
        <v>277</v>
      </c>
      <c r="F229" s="20">
        <v>1</v>
      </c>
      <c r="G229" s="21">
        <v>1</v>
      </c>
      <c r="H229" s="21">
        <v>1</v>
      </c>
      <c r="I229" s="21">
        <v>1</v>
      </c>
      <c r="J229" s="21">
        <v>1</v>
      </c>
      <c r="K229" s="21">
        <v>1</v>
      </c>
      <c r="L229" s="21">
        <v>1</v>
      </c>
      <c r="M229" s="21">
        <v>1</v>
      </c>
      <c r="N229" s="21">
        <v>1</v>
      </c>
      <c r="O229" s="21">
        <v>1</v>
      </c>
      <c r="P229" s="21">
        <v>1</v>
      </c>
      <c r="Q229" s="22">
        <v>1</v>
      </c>
      <c r="R229">
        <f t="shared" si="4"/>
        <v>12</v>
      </c>
    </row>
    <row r="230" spans="1:18" x14ac:dyDescent="0.2">
      <c r="A230" s="42" t="s">
        <v>675</v>
      </c>
      <c r="B230" s="30" t="s">
        <v>227</v>
      </c>
      <c r="C230" s="30" t="s">
        <v>679</v>
      </c>
      <c r="D230" t="s">
        <v>472</v>
      </c>
      <c r="F230" s="20">
        <v>1</v>
      </c>
      <c r="G230" s="21">
        <v>1</v>
      </c>
      <c r="H230" s="21">
        <v>1</v>
      </c>
      <c r="I230" s="21">
        <v>1</v>
      </c>
      <c r="J230" s="21">
        <v>1</v>
      </c>
      <c r="K230" s="21">
        <v>1</v>
      </c>
      <c r="L230" s="21">
        <v>1</v>
      </c>
      <c r="M230" s="21">
        <v>1</v>
      </c>
      <c r="N230" s="21">
        <v>1</v>
      </c>
      <c r="O230" s="21">
        <v>1</v>
      </c>
      <c r="P230" s="21">
        <v>1</v>
      </c>
      <c r="Q230" s="22">
        <v>1</v>
      </c>
      <c r="R230">
        <f t="shared" si="4"/>
        <v>12</v>
      </c>
    </row>
    <row r="231" spans="1:18" x14ac:dyDescent="0.2">
      <c r="A231" s="42" t="s">
        <v>675</v>
      </c>
      <c r="B231" s="30" t="s">
        <v>227</v>
      </c>
      <c r="C231" s="30" t="s">
        <v>680</v>
      </c>
      <c r="D231" t="s">
        <v>681</v>
      </c>
      <c r="F231" s="20">
        <v>1</v>
      </c>
      <c r="G231" s="21">
        <v>1</v>
      </c>
      <c r="H231" s="21">
        <v>1</v>
      </c>
      <c r="I231" s="21">
        <v>1</v>
      </c>
      <c r="J231" s="21">
        <v>1</v>
      </c>
      <c r="K231" s="21">
        <v>1</v>
      </c>
      <c r="L231" s="21">
        <v>1</v>
      </c>
      <c r="M231" s="21">
        <v>1</v>
      </c>
      <c r="N231" s="21">
        <v>1</v>
      </c>
      <c r="O231" s="21">
        <v>1</v>
      </c>
      <c r="P231" s="21">
        <v>1</v>
      </c>
      <c r="Q231" s="22">
        <v>1</v>
      </c>
      <c r="R231">
        <f t="shared" si="4"/>
        <v>12</v>
      </c>
    </row>
    <row r="232" spans="1:18" x14ac:dyDescent="0.2">
      <c r="A232" s="43" t="s">
        <v>675</v>
      </c>
      <c r="B232" s="33" t="s">
        <v>227</v>
      </c>
      <c r="C232" s="33" t="s">
        <v>682</v>
      </c>
      <c r="D232" s="24" t="s">
        <v>468</v>
      </c>
      <c r="E232" s="25"/>
      <c r="F232" s="23">
        <v>1</v>
      </c>
      <c r="G232" s="24">
        <v>1</v>
      </c>
      <c r="H232" s="24">
        <v>1</v>
      </c>
      <c r="I232" s="24">
        <v>1</v>
      </c>
      <c r="J232" s="24">
        <v>1</v>
      </c>
      <c r="K232" s="24">
        <v>1</v>
      </c>
      <c r="L232" s="24">
        <v>1</v>
      </c>
      <c r="M232" s="24">
        <v>1</v>
      </c>
      <c r="N232" s="24">
        <v>1</v>
      </c>
      <c r="O232" s="24">
        <v>1</v>
      </c>
      <c r="P232" s="24">
        <v>1</v>
      </c>
      <c r="Q232" s="25">
        <v>1</v>
      </c>
      <c r="R232">
        <f t="shared" si="4"/>
        <v>12</v>
      </c>
    </row>
    <row r="233" spans="1:18" x14ac:dyDescent="0.2">
      <c r="A233" s="42" t="s">
        <v>683</v>
      </c>
      <c r="B233" s="30" t="s">
        <v>684</v>
      </c>
      <c r="C233" s="30" t="s">
        <v>685</v>
      </c>
      <c r="D233" t="s">
        <v>686</v>
      </c>
      <c r="F233" s="17">
        <v>1</v>
      </c>
      <c r="G233" s="18">
        <v>1</v>
      </c>
      <c r="H233" s="18">
        <v>1</v>
      </c>
      <c r="I233" s="18">
        <v>1</v>
      </c>
      <c r="J233" s="18">
        <v>1</v>
      </c>
      <c r="K233" s="18">
        <v>1</v>
      </c>
      <c r="L233" s="18">
        <v>1</v>
      </c>
      <c r="M233" s="18">
        <v>1</v>
      </c>
      <c r="N233" s="18">
        <v>1</v>
      </c>
      <c r="O233" s="18">
        <v>1</v>
      </c>
      <c r="P233" s="18">
        <v>1</v>
      </c>
      <c r="Q233" s="19">
        <v>1</v>
      </c>
      <c r="R233">
        <f t="shared" si="4"/>
        <v>12</v>
      </c>
    </row>
    <row r="234" spans="1:18" x14ac:dyDescent="0.2">
      <c r="A234" s="42" t="s">
        <v>683</v>
      </c>
      <c r="B234" s="30" t="s">
        <v>684</v>
      </c>
      <c r="C234" s="30" t="s">
        <v>687</v>
      </c>
      <c r="D234" t="s">
        <v>688</v>
      </c>
      <c r="F234" s="20">
        <v>1</v>
      </c>
      <c r="G234" s="21">
        <v>1</v>
      </c>
      <c r="H234" s="21">
        <v>1</v>
      </c>
      <c r="I234" s="21">
        <v>1</v>
      </c>
      <c r="J234" s="21">
        <v>1</v>
      </c>
      <c r="K234" s="21">
        <v>1</v>
      </c>
      <c r="L234" s="21">
        <v>1</v>
      </c>
      <c r="M234" s="21">
        <v>1</v>
      </c>
      <c r="N234" s="21">
        <v>1</v>
      </c>
      <c r="O234" s="21">
        <v>1</v>
      </c>
      <c r="P234" s="21">
        <v>1</v>
      </c>
      <c r="Q234" s="22">
        <v>1</v>
      </c>
      <c r="R234">
        <f t="shared" si="4"/>
        <v>12</v>
      </c>
    </row>
    <row r="235" spans="1:18" x14ac:dyDescent="0.2">
      <c r="A235" s="42" t="s">
        <v>683</v>
      </c>
      <c r="B235" s="30" t="s">
        <v>684</v>
      </c>
      <c r="C235" s="30" t="s">
        <v>689</v>
      </c>
      <c r="D235" t="s">
        <v>690</v>
      </c>
      <c r="F235" s="20">
        <v>1</v>
      </c>
      <c r="G235" s="21">
        <v>1</v>
      </c>
      <c r="H235" s="21">
        <v>1</v>
      </c>
      <c r="I235" s="21">
        <v>1</v>
      </c>
      <c r="J235" s="21">
        <v>1</v>
      </c>
      <c r="K235" s="21">
        <v>1</v>
      </c>
      <c r="L235" s="21">
        <v>1</v>
      </c>
      <c r="M235" s="21">
        <v>1</v>
      </c>
      <c r="N235" s="21">
        <v>1</v>
      </c>
      <c r="O235" s="21">
        <v>1</v>
      </c>
      <c r="P235" s="21">
        <v>1</v>
      </c>
      <c r="Q235" s="22">
        <v>1</v>
      </c>
      <c r="R235">
        <f t="shared" si="4"/>
        <v>12</v>
      </c>
    </row>
    <row r="236" spans="1:18" x14ac:dyDescent="0.2">
      <c r="A236" s="42" t="s">
        <v>683</v>
      </c>
      <c r="B236" s="30" t="s">
        <v>684</v>
      </c>
      <c r="C236" s="30" t="s">
        <v>691</v>
      </c>
      <c r="D236" t="s">
        <v>692</v>
      </c>
      <c r="F236" s="20">
        <v>1</v>
      </c>
      <c r="G236" s="21">
        <v>1</v>
      </c>
      <c r="H236" s="21">
        <v>1</v>
      </c>
      <c r="I236" s="21">
        <v>1</v>
      </c>
      <c r="J236" s="21">
        <v>1</v>
      </c>
      <c r="K236" s="21">
        <v>1</v>
      </c>
      <c r="L236" s="21">
        <v>1</v>
      </c>
      <c r="M236" s="21">
        <v>1</v>
      </c>
      <c r="N236" s="21">
        <v>1</v>
      </c>
      <c r="O236" s="21">
        <v>1</v>
      </c>
      <c r="P236" s="21">
        <v>1</v>
      </c>
      <c r="Q236" s="22">
        <v>1</v>
      </c>
      <c r="R236">
        <f t="shared" si="4"/>
        <v>12</v>
      </c>
    </row>
    <row r="237" spans="1:18" x14ac:dyDescent="0.2">
      <c r="A237" s="42" t="s">
        <v>683</v>
      </c>
      <c r="B237" s="30" t="s">
        <v>684</v>
      </c>
      <c r="C237" s="30" t="s">
        <v>693</v>
      </c>
      <c r="D237" t="s">
        <v>694</v>
      </c>
      <c r="F237" s="20">
        <v>1</v>
      </c>
      <c r="G237" s="21">
        <v>1</v>
      </c>
      <c r="H237" s="21">
        <v>1</v>
      </c>
      <c r="I237" s="21">
        <v>1</v>
      </c>
      <c r="J237" s="21">
        <v>1</v>
      </c>
      <c r="K237" s="21">
        <v>1</v>
      </c>
      <c r="L237" s="21">
        <v>1</v>
      </c>
      <c r="M237" s="21">
        <v>1</v>
      </c>
      <c r="N237" s="21">
        <v>1</v>
      </c>
      <c r="O237" s="21">
        <v>1</v>
      </c>
      <c r="P237" s="21">
        <v>1</v>
      </c>
      <c r="Q237" s="22">
        <v>1</v>
      </c>
      <c r="R237">
        <f t="shared" si="4"/>
        <v>12</v>
      </c>
    </row>
    <row r="238" spans="1:18" x14ac:dyDescent="0.2">
      <c r="A238" s="42" t="s">
        <v>683</v>
      </c>
      <c r="B238" s="30" t="s">
        <v>684</v>
      </c>
      <c r="C238" s="30" t="s">
        <v>695</v>
      </c>
      <c r="D238" t="s">
        <v>696</v>
      </c>
      <c r="F238" s="20">
        <v>1</v>
      </c>
      <c r="G238" s="21">
        <v>1</v>
      </c>
      <c r="H238" s="21">
        <v>1</v>
      </c>
      <c r="I238" s="21">
        <v>1</v>
      </c>
      <c r="J238" s="21">
        <v>1</v>
      </c>
      <c r="K238" s="21">
        <v>1</v>
      </c>
      <c r="L238" s="21">
        <v>1</v>
      </c>
      <c r="M238" s="21">
        <v>1</v>
      </c>
      <c r="N238" s="21">
        <v>1</v>
      </c>
      <c r="O238" s="21">
        <v>1</v>
      </c>
      <c r="P238" s="21">
        <v>1</v>
      </c>
      <c r="Q238" s="22">
        <v>1</v>
      </c>
      <c r="R238">
        <f t="shared" si="4"/>
        <v>12</v>
      </c>
    </row>
    <row r="239" spans="1:18" x14ac:dyDescent="0.2">
      <c r="A239" s="42" t="s">
        <v>683</v>
      </c>
      <c r="B239" s="30" t="s">
        <v>684</v>
      </c>
      <c r="C239" s="30" t="s">
        <v>697</v>
      </c>
      <c r="D239" t="s">
        <v>698</v>
      </c>
      <c r="F239" s="20">
        <v>1</v>
      </c>
      <c r="G239" s="21">
        <v>1</v>
      </c>
      <c r="H239" s="21">
        <v>1</v>
      </c>
      <c r="I239" s="21">
        <v>1</v>
      </c>
      <c r="J239" s="21">
        <v>1</v>
      </c>
      <c r="K239" s="21">
        <v>1</v>
      </c>
      <c r="L239" s="21">
        <v>1</v>
      </c>
      <c r="M239" s="21">
        <v>1</v>
      </c>
      <c r="N239" s="21">
        <v>1</v>
      </c>
      <c r="O239" s="21">
        <v>1</v>
      </c>
      <c r="P239" s="21">
        <v>1</v>
      </c>
      <c r="Q239" s="22">
        <v>1</v>
      </c>
      <c r="R239">
        <f t="shared" si="4"/>
        <v>12</v>
      </c>
    </row>
    <row r="240" spans="1:18" x14ac:dyDescent="0.2">
      <c r="A240" s="42" t="s">
        <v>683</v>
      </c>
      <c r="B240" s="30" t="s">
        <v>684</v>
      </c>
      <c r="C240" s="30" t="s">
        <v>699</v>
      </c>
      <c r="D240" t="s">
        <v>700</v>
      </c>
      <c r="F240" s="20">
        <v>1</v>
      </c>
      <c r="G240" s="21">
        <v>1</v>
      </c>
      <c r="H240" s="21">
        <v>1</v>
      </c>
      <c r="I240" s="21">
        <v>1</v>
      </c>
      <c r="J240" s="21">
        <v>1</v>
      </c>
      <c r="K240" s="21">
        <v>1</v>
      </c>
      <c r="L240" s="21">
        <v>1</v>
      </c>
      <c r="M240" s="21">
        <v>1</v>
      </c>
      <c r="N240" s="21">
        <v>1</v>
      </c>
      <c r="O240" s="21">
        <v>1</v>
      </c>
      <c r="P240" s="21">
        <v>1</v>
      </c>
      <c r="Q240" s="22">
        <v>1</v>
      </c>
      <c r="R240">
        <f t="shared" si="4"/>
        <v>12</v>
      </c>
    </row>
    <row r="241" spans="1:18" x14ac:dyDescent="0.2">
      <c r="A241" s="42" t="s">
        <v>683</v>
      </c>
      <c r="B241" s="30" t="s">
        <v>684</v>
      </c>
      <c r="C241" s="30" t="s">
        <v>701</v>
      </c>
      <c r="D241" t="s">
        <v>702</v>
      </c>
      <c r="F241" s="20">
        <v>1</v>
      </c>
      <c r="G241" s="21">
        <v>1</v>
      </c>
      <c r="H241" s="21">
        <v>1</v>
      </c>
      <c r="I241" s="21">
        <v>1</v>
      </c>
      <c r="J241" s="21">
        <v>1</v>
      </c>
      <c r="K241" s="21">
        <v>1</v>
      </c>
      <c r="L241" s="21">
        <v>1</v>
      </c>
      <c r="M241" s="21">
        <v>1</v>
      </c>
      <c r="N241" s="21">
        <v>1</v>
      </c>
      <c r="O241" s="21">
        <v>1</v>
      </c>
      <c r="P241" s="21">
        <v>1</v>
      </c>
      <c r="Q241" s="22">
        <v>1</v>
      </c>
      <c r="R241">
        <f t="shared" si="4"/>
        <v>12</v>
      </c>
    </row>
    <row r="242" spans="1:18" x14ac:dyDescent="0.2">
      <c r="A242" s="42" t="s">
        <v>683</v>
      </c>
      <c r="B242" s="30" t="s">
        <v>684</v>
      </c>
      <c r="C242" s="30" t="s">
        <v>703</v>
      </c>
      <c r="D242" t="s">
        <v>704</v>
      </c>
      <c r="F242" s="20">
        <v>1</v>
      </c>
      <c r="G242" s="21">
        <v>1</v>
      </c>
      <c r="H242" s="21">
        <v>1</v>
      </c>
      <c r="I242" s="21">
        <v>1</v>
      </c>
      <c r="J242" s="21">
        <v>1</v>
      </c>
      <c r="K242" s="21">
        <v>1</v>
      </c>
      <c r="L242" s="21">
        <v>1</v>
      </c>
      <c r="M242" s="21">
        <v>1</v>
      </c>
      <c r="N242" s="21">
        <v>1</v>
      </c>
      <c r="O242" s="21">
        <v>1</v>
      </c>
      <c r="P242" s="21">
        <v>1</v>
      </c>
      <c r="Q242" s="22">
        <v>1</v>
      </c>
      <c r="R242">
        <f t="shared" si="4"/>
        <v>12</v>
      </c>
    </row>
    <row r="243" spans="1:18" x14ac:dyDescent="0.2">
      <c r="A243" s="42" t="s">
        <v>683</v>
      </c>
      <c r="B243" s="30" t="s">
        <v>684</v>
      </c>
      <c r="C243" s="30" t="s">
        <v>705</v>
      </c>
      <c r="D243" t="s">
        <v>706</v>
      </c>
      <c r="F243" s="20">
        <v>1</v>
      </c>
      <c r="G243" s="21">
        <v>1</v>
      </c>
      <c r="H243" s="21">
        <v>1</v>
      </c>
      <c r="I243" s="21">
        <v>1</v>
      </c>
      <c r="J243" s="21">
        <v>1</v>
      </c>
      <c r="K243" s="21">
        <v>1</v>
      </c>
      <c r="L243" s="21">
        <v>1</v>
      </c>
      <c r="M243" s="21">
        <v>1</v>
      </c>
      <c r="N243" s="21">
        <v>1</v>
      </c>
      <c r="O243" s="21">
        <v>1</v>
      </c>
      <c r="P243" s="21">
        <v>1</v>
      </c>
      <c r="Q243" s="22">
        <v>1</v>
      </c>
      <c r="R243">
        <f t="shared" si="4"/>
        <v>12</v>
      </c>
    </row>
    <row r="244" spans="1:18" x14ac:dyDescent="0.2">
      <c r="A244" s="43" t="s">
        <v>683</v>
      </c>
      <c r="B244" s="33" t="s">
        <v>684</v>
      </c>
      <c r="C244" s="33" t="s">
        <v>707</v>
      </c>
      <c r="D244" s="24" t="s">
        <v>708</v>
      </c>
      <c r="E244" s="25"/>
      <c r="F244" s="23">
        <v>1</v>
      </c>
      <c r="G244" s="24">
        <v>1</v>
      </c>
      <c r="H244" s="24">
        <v>1</v>
      </c>
      <c r="I244" s="24">
        <v>1</v>
      </c>
      <c r="J244" s="24">
        <v>1</v>
      </c>
      <c r="K244" s="24">
        <v>1</v>
      </c>
      <c r="L244" s="24">
        <v>1</v>
      </c>
      <c r="M244" s="24">
        <v>1</v>
      </c>
      <c r="N244" s="24">
        <v>1</v>
      </c>
      <c r="O244" s="24">
        <v>1</v>
      </c>
      <c r="P244" s="24">
        <v>1</v>
      </c>
      <c r="Q244" s="25">
        <v>1</v>
      </c>
      <c r="R244">
        <f t="shared" si="4"/>
        <v>12</v>
      </c>
    </row>
    <row r="245" spans="1:18" x14ac:dyDescent="0.2">
      <c r="A245" s="36" t="s">
        <v>709</v>
      </c>
      <c r="B245" s="30" t="s">
        <v>710</v>
      </c>
      <c r="C245" s="30" t="s">
        <v>711</v>
      </c>
      <c r="D245" t="s">
        <v>712</v>
      </c>
      <c r="F245" s="17">
        <v>1</v>
      </c>
      <c r="G245" s="18">
        <v>1</v>
      </c>
      <c r="H245" s="18">
        <v>1</v>
      </c>
      <c r="I245" s="18">
        <v>1</v>
      </c>
      <c r="J245" s="18">
        <v>1</v>
      </c>
      <c r="K245" s="18">
        <v>0</v>
      </c>
      <c r="L245" s="18">
        <v>0</v>
      </c>
      <c r="M245" s="18">
        <v>1</v>
      </c>
      <c r="N245" s="18">
        <v>1</v>
      </c>
      <c r="O245" s="18">
        <v>1</v>
      </c>
      <c r="P245" s="18">
        <v>1</v>
      </c>
      <c r="Q245" s="19">
        <v>1</v>
      </c>
      <c r="R245">
        <f t="shared" si="4"/>
        <v>10</v>
      </c>
    </row>
    <row r="246" spans="1:18" x14ac:dyDescent="0.2">
      <c r="A246" s="36" t="s">
        <v>709</v>
      </c>
      <c r="B246" s="30" t="s">
        <v>713</v>
      </c>
      <c r="C246" s="30" t="s">
        <v>714</v>
      </c>
      <c r="D246" t="s">
        <v>715</v>
      </c>
      <c r="F246" s="20">
        <v>1</v>
      </c>
      <c r="G246" s="21">
        <v>1</v>
      </c>
      <c r="H246" s="21">
        <v>1</v>
      </c>
      <c r="I246" s="21">
        <v>1</v>
      </c>
      <c r="J246" s="21">
        <v>1</v>
      </c>
      <c r="K246" s="21">
        <v>1</v>
      </c>
      <c r="L246" s="21">
        <v>1</v>
      </c>
      <c r="M246" s="21">
        <v>1</v>
      </c>
      <c r="N246" s="21">
        <v>1</v>
      </c>
      <c r="O246" s="21">
        <v>1</v>
      </c>
      <c r="P246" s="21">
        <v>1</v>
      </c>
      <c r="Q246" s="22">
        <v>1</v>
      </c>
      <c r="R246">
        <f t="shared" si="4"/>
        <v>12</v>
      </c>
    </row>
    <row r="247" spans="1:18" x14ac:dyDescent="0.2">
      <c r="A247" s="36" t="s">
        <v>709</v>
      </c>
      <c r="B247" s="30" t="s">
        <v>713</v>
      </c>
      <c r="C247" s="30" t="s">
        <v>716</v>
      </c>
      <c r="D247" t="s">
        <v>717</v>
      </c>
      <c r="F247" s="20">
        <v>1</v>
      </c>
      <c r="G247" s="21">
        <v>1</v>
      </c>
      <c r="H247" s="21">
        <v>1</v>
      </c>
      <c r="I247" s="21">
        <v>1</v>
      </c>
      <c r="J247" s="21">
        <v>1</v>
      </c>
      <c r="K247" s="21">
        <v>1</v>
      </c>
      <c r="L247" s="21">
        <v>1</v>
      </c>
      <c r="M247" s="21">
        <v>1</v>
      </c>
      <c r="N247" s="21">
        <v>1</v>
      </c>
      <c r="O247" s="21">
        <v>1</v>
      </c>
      <c r="P247" s="21">
        <v>1</v>
      </c>
      <c r="Q247" s="22">
        <v>1</v>
      </c>
      <c r="R247">
        <f t="shared" si="4"/>
        <v>12</v>
      </c>
    </row>
    <row r="248" spans="1:18" x14ac:dyDescent="0.2">
      <c r="A248" s="36" t="s">
        <v>709</v>
      </c>
      <c r="B248" s="30" t="s">
        <v>713</v>
      </c>
      <c r="C248" s="30" t="s">
        <v>718</v>
      </c>
      <c r="D248" t="s">
        <v>719</v>
      </c>
      <c r="F248" s="20">
        <v>1</v>
      </c>
      <c r="G248" s="21">
        <v>1</v>
      </c>
      <c r="H248" s="21">
        <v>1</v>
      </c>
      <c r="I248" s="21">
        <v>1</v>
      </c>
      <c r="J248" s="21">
        <v>1</v>
      </c>
      <c r="K248" s="21">
        <v>1</v>
      </c>
      <c r="L248" s="21">
        <v>1</v>
      </c>
      <c r="M248" s="21">
        <v>1</v>
      </c>
      <c r="N248" s="21">
        <v>1</v>
      </c>
      <c r="O248" s="21">
        <v>1</v>
      </c>
      <c r="P248" s="21">
        <v>1</v>
      </c>
      <c r="Q248" s="22">
        <v>1</v>
      </c>
      <c r="R248">
        <f t="shared" si="4"/>
        <v>12</v>
      </c>
    </row>
    <row r="249" spans="1:18" x14ac:dyDescent="0.2">
      <c r="A249" s="34" t="s">
        <v>709</v>
      </c>
      <c r="B249" s="33" t="s">
        <v>713</v>
      </c>
      <c r="C249" s="33" t="s">
        <v>720</v>
      </c>
      <c r="D249" s="24" t="s">
        <v>721</v>
      </c>
      <c r="E249" s="25"/>
      <c r="F249" s="23">
        <v>1</v>
      </c>
      <c r="G249" s="24">
        <v>1</v>
      </c>
      <c r="H249" s="24">
        <v>1</v>
      </c>
      <c r="I249" s="24">
        <v>1</v>
      </c>
      <c r="J249" s="24">
        <v>1</v>
      </c>
      <c r="K249" s="24">
        <v>1</v>
      </c>
      <c r="L249" s="24">
        <v>1</v>
      </c>
      <c r="M249" s="24">
        <v>1</v>
      </c>
      <c r="N249" s="24">
        <v>1</v>
      </c>
      <c r="O249" s="24">
        <v>1</v>
      </c>
      <c r="P249" s="24">
        <v>1</v>
      </c>
      <c r="Q249" s="25">
        <v>1</v>
      </c>
      <c r="R249">
        <f t="shared" si="4"/>
        <v>12</v>
      </c>
    </row>
    <row r="250" spans="1:18" x14ac:dyDescent="0.2">
      <c r="A250" s="36" t="s">
        <v>722</v>
      </c>
      <c r="B250" s="30" t="s">
        <v>723</v>
      </c>
      <c r="C250" s="30" t="s">
        <v>724</v>
      </c>
      <c r="D250" t="s">
        <v>725</v>
      </c>
      <c r="F250" s="17">
        <v>1</v>
      </c>
      <c r="G250" s="18">
        <v>1</v>
      </c>
      <c r="H250" s="18">
        <v>1</v>
      </c>
      <c r="I250" s="18">
        <v>1</v>
      </c>
      <c r="J250" s="18">
        <v>1</v>
      </c>
      <c r="K250" s="18">
        <v>1</v>
      </c>
      <c r="L250" s="18">
        <v>1</v>
      </c>
      <c r="M250" s="18">
        <v>1</v>
      </c>
      <c r="N250" s="18">
        <v>1</v>
      </c>
      <c r="O250" s="18">
        <v>1</v>
      </c>
      <c r="P250" s="18">
        <v>1</v>
      </c>
      <c r="Q250" s="19">
        <v>1</v>
      </c>
      <c r="R250">
        <f t="shared" si="4"/>
        <v>12</v>
      </c>
    </row>
    <row r="251" spans="1:18" x14ac:dyDescent="0.2">
      <c r="A251" s="36" t="s">
        <v>722</v>
      </c>
      <c r="B251" s="30" t="s">
        <v>723</v>
      </c>
      <c r="C251" s="30" t="s">
        <v>726</v>
      </c>
      <c r="D251" t="s">
        <v>237</v>
      </c>
      <c r="F251" s="20">
        <v>1</v>
      </c>
      <c r="G251" s="21">
        <v>1</v>
      </c>
      <c r="H251" s="21">
        <v>1</v>
      </c>
      <c r="I251" s="21">
        <v>1</v>
      </c>
      <c r="J251" s="21">
        <v>1</v>
      </c>
      <c r="K251" s="21">
        <v>1</v>
      </c>
      <c r="L251" s="21">
        <v>1</v>
      </c>
      <c r="M251" s="21">
        <v>1</v>
      </c>
      <c r="N251" s="21">
        <v>1</v>
      </c>
      <c r="O251" s="21">
        <v>1</v>
      </c>
      <c r="P251" s="21">
        <v>1</v>
      </c>
      <c r="Q251" s="22">
        <v>1</v>
      </c>
      <c r="R251">
        <f t="shared" si="4"/>
        <v>12</v>
      </c>
    </row>
    <row r="252" spans="1:18" x14ac:dyDescent="0.2">
      <c r="A252" s="36" t="s">
        <v>722</v>
      </c>
      <c r="B252" s="30" t="s">
        <v>723</v>
      </c>
      <c r="C252" s="30" t="s">
        <v>727</v>
      </c>
      <c r="D252" t="s">
        <v>728</v>
      </c>
      <c r="F252" s="20">
        <v>1</v>
      </c>
      <c r="G252" s="21">
        <v>1</v>
      </c>
      <c r="H252" s="21">
        <v>1</v>
      </c>
      <c r="I252" s="21">
        <v>1</v>
      </c>
      <c r="J252" s="21">
        <v>1</v>
      </c>
      <c r="K252" s="21">
        <v>1</v>
      </c>
      <c r="L252" s="21">
        <v>1</v>
      </c>
      <c r="M252" s="21">
        <v>1</v>
      </c>
      <c r="N252" s="21">
        <v>1</v>
      </c>
      <c r="O252" s="21">
        <v>1</v>
      </c>
      <c r="P252" s="21">
        <v>1</v>
      </c>
      <c r="Q252" s="22">
        <v>1</v>
      </c>
      <c r="R252">
        <f t="shared" si="4"/>
        <v>12</v>
      </c>
    </row>
    <row r="253" spans="1:18" x14ac:dyDescent="0.2">
      <c r="A253" s="36" t="s">
        <v>722</v>
      </c>
      <c r="B253" s="30" t="s">
        <v>723</v>
      </c>
      <c r="C253" s="30" t="s">
        <v>729</v>
      </c>
      <c r="D253" t="s">
        <v>730</v>
      </c>
      <c r="F253" s="20">
        <v>1</v>
      </c>
      <c r="G253" s="21">
        <v>0</v>
      </c>
      <c r="H253" s="21">
        <v>1</v>
      </c>
      <c r="I253" s="21">
        <v>1</v>
      </c>
      <c r="J253" s="21">
        <v>1</v>
      </c>
      <c r="K253" s="21">
        <v>0</v>
      </c>
      <c r="L253" s="21">
        <v>1</v>
      </c>
      <c r="M253" s="21">
        <v>1</v>
      </c>
      <c r="N253" s="21">
        <v>1</v>
      </c>
      <c r="O253" s="21">
        <v>1</v>
      </c>
      <c r="P253" s="21">
        <v>0</v>
      </c>
      <c r="Q253" s="22">
        <v>1</v>
      </c>
      <c r="R253">
        <f t="shared" si="4"/>
        <v>9</v>
      </c>
    </row>
    <row r="254" spans="1:18" x14ac:dyDescent="0.2">
      <c r="A254" s="36" t="s">
        <v>722</v>
      </c>
      <c r="B254" s="30" t="s">
        <v>723</v>
      </c>
      <c r="C254" s="30" t="s">
        <v>731</v>
      </c>
      <c r="D254" t="s">
        <v>732</v>
      </c>
      <c r="F254" s="20">
        <v>1</v>
      </c>
      <c r="G254" s="21">
        <v>1</v>
      </c>
      <c r="H254" s="21">
        <v>1</v>
      </c>
      <c r="I254" s="21">
        <v>1</v>
      </c>
      <c r="J254" s="21">
        <v>1</v>
      </c>
      <c r="K254" s="21">
        <v>0</v>
      </c>
      <c r="L254" s="21">
        <v>1</v>
      </c>
      <c r="M254" s="21">
        <v>1</v>
      </c>
      <c r="N254" s="21">
        <v>1</v>
      </c>
      <c r="O254" s="21">
        <v>1</v>
      </c>
      <c r="P254" s="21">
        <v>0</v>
      </c>
      <c r="Q254" s="22">
        <v>0</v>
      </c>
      <c r="R254">
        <f t="shared" si="4"/>
        <v>9</v>
      </c>
    </row>
    <row r="255" spans="1:18" x14ac:dyDescent="0.2">
      <c r="A255" s="36" t="s">
        <v>722</v>
      </c>
      <c r="B255" s="30" t="s">
        <v>723</v>
      </c>
      <c r="C255" s="30" t="s">
        <v>733</v>
      </c>
      <c r="D255" t="s">
        <v>732</v>
      </c>
      <c r="F255" s="20">
        <v>1</v>
      </c>
      <c r="G255" s="21">
        <v>1</v>
      </c>
      <c r="H255" s="21">
        <v>1</v>
      </c>
      <c r="I255" s="21">
        <v>1</v>
      </c>
      <c r="J255" s="21">
        <v>1</v>
      </c>
      <c r="K255" s="21">
        <v>0</v>
      </c>
      <c r="L255" s="21">
        <v>1</v>
      </c>
      <c r="M255" s="21">
        <v>1</v>
      </c>
      <c r="N255" s="21">
        <v>1</v>
      </c>
      <c r="O255" s="21">
        <v>1</v>
      </c>
      <c r="P255" s="21">
        <v>1</v>
      </c>
      <c r="Q255" s="22">
        <v>1</v>
      </c>
      <c r="R255">
        <f t="shared" si="4"/>
        <v>11</v>
      </c>
    </row>
    <row r="256" spans="1:18" x14ac:dyDescent="0.2">
      <c r="A256" s="36" t="s">
        <v>722</v>
      </c>
      <c r="B256" s="30" t="s">
        <v>723</v>
      </c>
      <c r="C256" s="30" t="s">
        <v>734</v>
      </c>
      <c r="D256" t="s">
        <v>735</v>
      </c>
      <c r="F256" s="20">
        <v>1</v>
      </c>
      <c r="G256" s="21">
        <v>1</v>
      </c>
      <c r="H256" s="21">
        <v>1</v>
      </c>
      <c r="I256" s="21">
        <v>1</v>
      </c>
      <c r="J256" s="21">
        <v>1</v>
      </c>
      <c r="K256" s="21">
        <v>1</v>
      </c>
      <c r="L256" s="21">
        <v>1</v>
      </c>
      <c r="M256" s="21">
        <v>1</v>
      </c>
      <c r="N256" s="21">
        <v>1</v>
      </c>
      <c r="O256" s="21">
        <v>1</v>
      </c>
      <c r="P256" s="21">
        <v>1</v>
      </c>
      <c r="Q256" s="22">
        <v>1</v>
      </c>
      <c r="R256">
        <f t="shared" si="4"/>
        <v>12</v>
      </c>
    </row>
    <row r="257" spans="1:18" x14ac:dyDescent="0.2">
      <c r="A257" s="36" t="s">
        <v>722</v>
      </c>
      <c r="B257" s="30" t="s">
        <v>723</v>
      </c>
      <c r="C257" s="30" t="s">
        <v>736</v>
      </c>
      <c r="D257" t="s">
        <v>737</v>
      </c>
      <c r="F257" s="20">
        <v>1</v>
      </c>
      <c r="G257" s="21">
        <v>1</v>
      </c>
      <c r="H257" s="21">
        <v>1</v>
      </c>
      <c r="I257" s="21">
        <v>1</v>
      </c>
      <c r="J257" s="21">
        <v>1</v>
      </c>
      <c r="K257" s="21">
        <v>1</v>
      </c>
      <c r="L257" s="21">
        <v>1</v>
      </c>
      <c r="M257" s="21">
        <v>1</v>
      </c>
      <c r="N257" s="21">
        <v>1</v>
      </c>
      <c r="O257" s="21">
        <v>1</v>
      </c>
      <c r="P257" s="21">
        <v>1</v>
      </c>
      <c r="Q257" s="22">
        <v>1</v>
      </c>
      <c r="R257">
        <f t="shared" si="4"/>
        <v>12</v>
      </c>
    </row>
    <row r="258" spans="1:18" x14ac:dyDescent="0.2">
      <c r="A258" s="34" t="s">
        <v>722</v>
      </c>
      <c r="B258" s="33" t="s">
        <v>723</v>
      </c>
      <c r="C258" s="33" t="s">
        <v>738</v>
      </c>
      <c r="D258" s="24" t="s">
        <v>739</v>
      </c>
      <c r="E258" s="25"/>
      <c r="F258" s="23">
        <v>1</v>
      </c>
      <c r="G258" s="24">
        <v>1</v>
      </c>
      <c r="H258" s="24">
        <v>1</v>
      </c>
      <c r="I258" s="24">
        <v>1</v>
      </c>
      <c r="J258" s="24">
        <v>1</v>
      </c>
      <c r="K258" s="24">
        <v>1</v>
      </c>
      <c r="L258" s="24">
        <v>1</v>
      </c>
      <c r="M258" s="24">
        <v>1</v>
      </c>
      <c r="N258" s="24">
        <v>1</v>
      </c>
      <c r="O258" s="24">
        <v>1</v>
      </c>
      <c r="P258" s="24">
        <v>1</v>
      </c>
      <c r="Q258" s="25">
        <v>1</v>
      </c>
      <c r="R258">
        <f t="shared" si="4"/>
        <v>12</v>
      </c>
    </row>
    <row r="259" spans="1:18" x14ac:dyDescent="0.2">
      <c r="A259" s="36" t="s">
        <v>740</v>
      </c>
      <c r="B259" s="30" t="s">
        <v>741</v>
      </c>
      <c r="C259" s="30" t="s">
        <v>742</v>
      </c>
      <c r="D259" t="s">
        <v>743</v>
      </c>
      <c r="F259" s="17">
        <v>1</v>
      </c>
      <c r="G259" s="18">
        <v>1</v>
      </c>
      <c r="H259" s="18">
        <v>1</v>
      </c>
      <c r="I259" s="18">
        <v>1</v>
      </c>
      <c r="J259" s="18">
        <v>1</v>
      </c>
      <c r="K259" s="18">
        <v>1</v>
      </c>
      <c r="L259" s="18">
        <v>1</v>
      </c>
      <c r="M259" s="18">
        <v>1</v>
      </c>
      <c r="N259" s="18">
        <v>1</v>
      </c>
      <c r="O259" s="18">
        <v>1</v>
      </c>
      <c r="P259" s="18">
        <v>0</v>
      </c>
      <c r="Q259" s="19">
        <v>0</v>
      </c>
      <c r="R259">
        <f t="shared" si="4"/>
        <v>10</v>
      </c>
    </row>
    <row r="260" spans="1:18" x14ac:dyDescent="0.2">
      <c r="A260" s="36" t="s">
        <v>740</v>
      </c>
      <c r="B260" s="30" t="s">
        <v>741</v>
      </c>
      <c r="C260" s="30" t="s">
        <v>744</v>
      </c>
      <c r="D260" t="s">
        <v>745</v>
      </c>
      <c r="F260" s="20">
        <v>1</v>
      </c>
      <c r="G260" s="21">
        <v>1</v>
      </c>
      <c r="H260" s="21">
        <v>1</v>
      </c>
      <c r="I260" s="21">
        <v>1</v>
      </c>
      <c r="J260" s="21">
        <v>1</v>
      </c>
      <c r="K260" s="21">
        <v>1</v>
      </c>
      <c r="L260" s="21">
        <v>1</v>
      </c>
      <c r="M260" s="21">
        <v>1</v>
      </c>
      <c r="N260" s="21">
        <v>1</v>
      </c>
      <c r="O260" s="21">
        <v>1</v>
      </c>
      <c r="P260" s="21">
        <v>1</v>
      </c>
      <c r="Q260" s="22">
        <v>1</v>
      </c>
      <c r="R260">
        <f t="shared" ref="R260:R308" si="5">SUM(F260:Q260)</f>
        <v>12</v>
      </c>
    </row>
    <row r="261" spans="1:18" x14ac:dyDescent="0.2">
      <c r="A261" s="36" t="s">
        <v>740</v>
      </c>
      <c r="B261" s="30" t="s">
        <v>741</v>
      </c>
      <c r="C261" s="30" t="s">
        <v>746</v>
      </c>
      <c r="D261" t="s">
        <v>747</v>
      </c>
      <c r="F261" s="20">
        <v>1</v>
      </c>
      <c r="G261" s="21">
        <v>1</v>
      </c>
      <c r="H261" s="21">
        <v>1</v>
      </c>
      <c r="I261" s="21">
        <v>1</v>
      </c>
      <c r="J261" s="21">
        <v>1</v>
      </c>
      <c r="K261" s="21">
        <v>1</v>
      </c>
      <c r="L261" s="21">
        <v>1</v>
      </c>
      <c r="M261" s="21">
        <v>1</v>
      </c>
      <c r="N261" s="21">
        <v>1</v>
      </c>
      <c r="O261" s="21">
        <v>1</v>
      </c>
      <c r="P261" s="21">
        <v>1</v>
      </c>
      <c r="Q261" s="22">
        <v>1</v>
      </c>
      <c r="R261">
        <f t="shared" si="5"/>
        <v>12</v>
      </c>
    </row>
    <row r="262" spans="1:18" x14ac:dyDescent="0.2">
      <c r="A262" s="36" t="s">
        <v>740</v>
      </c>
      <c r="B262" s="30" t="s">
        <v>741</v>
      </c>
      <c r="C262" s="30" t="s">
        <v>748</v>
      </c>
      <c r="D262" t="s">
        <v>749</v>
      </c>
      <c r="F262" s="20">
        <v>1</v>
      </c>
      <c r="G262" s="21">
        <v>1</v>
      </c>
      <c r="H262" s="21">
        <v>1</v>
      </c>
      <c r="I262" s="21">
        <v>1</v>
      </c>
      <c r="J262" s="21">
        <v>1</v>
      </c>
      <c r="K262" s="21">
        <v>1</v>
      </c>
      <c r="L262" s="21">
        <v>1</v>
      </c>
      <c r="M262" s="21">
        <v>1</v>
      </c>
      <c r="N262" s="21">
        <v>1</v>
      </c>
      <c r="O262" s="21">
        <v>1</v>
      </c>
      <c r="P262" s="21">
        <v>1</v>
      </c>
      <c r="Q262" s="22">
        <v>1</v>
      </c>
      <c r="R262">
        <f t="shared" si="5"/>
        <v>12</v>
      </c>
    </row>
    <row r="263" spans="1:18" x14ac:dyDescent="0.2">
      <c r="A263" s="36" t="s">
        <v>740</v>
      </c>
      <c r="B263" s="30" t="s">
        <v>741</v>
      </c>
      <c r="C263" s="30" t="s">
        <v>750</v>
      </c>
      <c r="D263" t="s">
        <v>751</v>
      </c>
      <c r="F263" s="20">
        <v>1</v>
      </c>
      <c r="G263" s="21">
        <v>1</v>
      </c>
      <c r="H263" s="21">
        <v>1</v>
      </c>
      <c r="I263" s="21">
        <v>1</v>
      </c>
      <c r="J263" s="21">
        <v>1</v>
      </c>
      <c r="K263" s="21">
        <v>1</v>
      </c>
      <c r="L263" s="21">
        <v>1</v>
      </c>
      <c r="M263" s="21">
        <v>1</v>
      </c>
      <c r="N263" s="21">
        <v>1</v>
      </c>
      <c r="O263" s="21">
        <v>1</v>
      </c>
      <c r="P263" s="21">
        <v>1</v>
      </c>
      <c r="Q263" s="22">
        <v>1</v>
      </c>
      <c r="R263">
        <f t="shared" si="5"/>
        <v>12</v>
      </c>
    </row>
    <row r="264" spans="1:18" x14ac:dyDescent="0.2">
      <c r="A264" s="34" t="s">
        <v>740</v>
      </c>
      <c r="B264" s="33" t="s">
        <v>741</v>
      </c>
      <c r="C264" s="33" t="s">
        <v>752</v>
      </c>
      <c r="D264" s="24" t="s">
        <v>753</v>
      </c>
      <c r="E264" s="25"/>
      <c r="F264" s="23">
        <v>1</v>
      </c>
      <c r="G264" s="24">
        <v>1</v>
      </c>
      <c r="H264" s="24">
        <v>1</v>
      </c>
      <c r="I264" s="24">
        <v>1</v>
      </c>
      <c r="J264" s="24">
        <v>1</v>
      </c>
      <c r="K264" s="24">
        <v>1</v>
      </c>
      <c r="L264" s="24">
        <v>1</v>
      </c>
      <c r="M264" s="24">
        <v>1</v>
      </c>
      <c r="N264" s="24">
        <v>1</v>
      </c>
      <c r="O264" s="24">
        <v>1</v>
      </c>
      <c r="P264" s="24">
        <v>1</v>
      </c>
      <c r="Q264" s="25">
        <v>1</v>
      </c>
      <c r="R264">
        <f t="shared" si="5"/>
        <v>12</v>
      </c>
    </row>
    <row r="265" spans="1:18" x14ac:dyDescent="0.2">
      <c r="A265" s="36" t="s">
        <v>754</v>
      </c>
      <c r="B265" s="30" t="s">
        <v>755</v>
      </c>
      <c r="C265" s="30" t="s">
        <v>756</v>
      </c>
      <c r="D265" t="s">
        <v>757</v>
      </c>
      <c r="F265" s="17">
        <v>1</v>
      </c>
      <c r="G265" s="18">
        <v>1</v>
      </c>
      <c r="H265" s="18">
        <v>1</v>
      </c>
      <c r="I265" s="18">
        <v>1</v>
      </c>
      <c r="J265" s="18">
        <v>1</v>
      </c>
      <c r="K265" s="18">
        <v>1</v>
      </c>
      <c r="L265" s="18">
        <v>1</v>
      </c>
      <c r="M265" s="18">
        <v>1</v>
      </c>
      <c r="N265" s="18">
        <v>1</v>
      </c>
      <c r="O265" s="18">
        <v>1</v>
      </c>
      <c r="P265" s="18">
        <v>1</v>
      </c>
      <c r="Q265" s="19">
        <v>1</v>
      </c>
      <c r="R265">
        <f t="shared" si="5"/>
        <v>12</v>
      </c>
    </row>
    <row r="266" spans="1:18" x14ac:dyDescent="0.2">
      <c r="A266" s="36" t="s">
        <v>754</v>
      </c>
      <c r="B266" s="30" t="s">
        <v>755</v>
      </c>
      <c r="C266" s="30" t="s">
        <v>758</v>
      </c>
      <c r="D266" t="s">
        <v>759</v>
      </c>
      <c r="F266" s="20">
        <v>1</v>
      </c>
      <c r="G266" s="21">
        <v>1</v>
      </c>
      <c r="H266" s="21">
        <v>1</v>
      </c>
      <c r="I266" s="21">
        <v>1</v>
      </c>
      <c r="J266" s="21">
        <v>1</v>
      </c>
      <c r="K266" s="21">
        <v>1</v>
      </c>
      <c r="L266" s="21">
        <v>1</v>
      </c>
      <c r="M266" s="21">
        <v>1</v>
      </c>
      <c r="N266" s="21">
        <v>1</v>
      </c>
      <c r="O266" s="21">
        <v>1</v>
      </c>
      <c r="P266" s="21">
        <v>1</v>
      </c>
      <c r="Q266" s="22">
        <v>1</v>
      </c>
      <c r="R266">
        <f t="shared" si="5"/>
        <v>12</v>
      </c>
    </row>
    <row r="267" spans="1:18" x14ac:dyDescent="0.2">
      <c r="A267" s="36" t="s">
        <v>754</v>
      </c>
      <c r="B267" s="30" t="s">
        <v>755</v>
      </c>
      <c r="C267" s="30" t="s">
        <v>760</v>
      </c>
      <c r="D267" t="s">
        <v>761</v>
      </c>
      <c r="F267" s="20">
        <v>1</v>
      </c>
      <c r="G267" s="21">
        <v>1</v>
      </c>
      <c r="H267" s="21">
        <v>1</v>
      </c>
      <c r="I267" s="21">
        <v>1</v>
      </c>
      <c r="J267" s="21">
        <v>1</v>
      </c>
      <c r="K267" s="21">
        <v>1</v>
      </c>
      <c r="L267" s="21">
        <v>1</v>
      </c>
      <c r="M267" s="21">
        <v>1</v>
      </c>
      <c r="N267" s="21">
        <v>1</v>
      </c>
      <c r="O267" s="21">
        <v>1</v>
      </c>
      <c r="P267" s="21">
        <v>1</v>
      </c>
      <c r="Q267" s="22">
        <v>1</v>
      </c>
      <c r="R267">
        <f t="shared" si="5"/>
        <v>12</v>
      </c>
    </row>
    <row r="268" spans="1:18" x14ac:dyDescent="0.2">
      <c r="A268" s="36" t="s">
        <v>754</v>
      </c>
      <c r="B268" s="30" t="s">
        <v>755</v>
      </c>
      <c r="C268" s="30" t="s">
        <v>762</v>
      </c>
      <c r="D268" t="s">
        <v>763</v>
      </c>
      <c r="F268" s="20">
        <v>1</v>
      </c>
      <c r="G268" s="21">
        <v>1</v>
      </c>
      <c r="H268" s="21">
        <v>1</v>
      </c>
      <c r="I268" s="21">
        <v>1</v>
      </c>
      <c r="J268" s="21">
        <v>1</v>
      </c>
      <c r="K268" s="21">
        <v>1</v>
      </c>
      <c r="L268" s="21">
        <v>1</v>
      </c>
      <c r="M268" s="21">
        <v>1</v>
      </c>
      <c r="N268" s="21">
        <v>1</v>
      </c>
      <c r="O268" s="21">
        <v>1</v>
      </c>
      <c r="P268" s="21">
        <v>1</v>
      </c>
      <c r="Q268" s="22">
        <v>1</v>
      </c>
      <c r="R268">
        <f t="shared" si="5"/>
        <v>12</v>
      </c>
    </row>
    <row r="269" spans="1:18" x14ac:dyDescent="0.2">
      <c r="A269" s="36" t="s">
        <v>754</v>
      </c>
      <c r="B269" s="30" t="s">
        <v>755</v>
      </c>
      <c r="C269" s="30" t="s">
        <v>764</v>
      </c>
      <c r="D269" t="s">
        <v>765</v>
      </c>
      <c r="F269" s="20">
        <v>1</v>
      </c>
      <c r="G269" s="21">
        <v>1</v>
      </c>
      <c r="H269" s="21">
        <v>1</v>
      </c>
      <c r="I269" s="21">
        <v>1</v>
      </c>
      <c r="J269" s="21">
        <v>1</v>
      </c>
      <c r="K269" s="21">
        <v>1</v>
      </c>
      <c r="L269" s="21">
        <v>1</v>
      </c>
      <c r="M269" s="21">
        <v>1</v>
      </c>
      <c r="N269" s="21">
        <v>1</v>
      </c>
      <c r="O269" s="21">
        <v>1</v>
      </c>
      <c r="P269" s="21">
        <v>1</v>
      </c>
      <c r="Q269" s="22">
        <v>1</v>
      </c>
      <c r="R269">
        <f t="shared" si="5"/>
        <v>12</v>
      </c>
    </row>
    <row r="270" spans="1:18" x14ac:dyDescent="0.2">
      <c r="A270" s="36" t="s">
        <v>754</v>
      </c>
      <c r="B270" s="30" t="s">
        <v>755</v>
      </c>
      <c r="C270" s="30" t="s">
        <v>766</v>
      </c>
      <c r="D270" t="s">
        <v>767</v>
      </c>
      <c r="F270" s="20">
        <v>1</v>
      </c>
      <c r="G270" s="21">
        <v>1</v>
      </c>
      <c r="H270" s="21">
        <v>1</v>
      </c>
      <c r="I270" s="21">
        <v>1</v>
      </c>
      <c r="J270" s="21">
        <v>1</v>
      </c>
      <c r="K270" s="21">
        <v>1</v>
      </c>
      <c r="L270" s="21">
        <v>1</v>
      </c>
      <c r="M270" s="21">
        <v>1</v>
      </c>
      <c r="N270" s="21">
        <v>1</v>
      </c>
      <c r="O270" s="21">
        <v>1</v>
      </c>
      <c r="P270" s="21">
        <v>1</v>
      </c>
      <c r="Q270" s="22">
        <v>1</v>
      </c>
      <c r="R270">
        <f t="shared" si="5"/>
        <v>12</v>
      </c>
    </row>
    <row r="271" spans="1:18" x14ac:dyDescent="0.2">
      <c r="A271" s="36" t="s">
        <v>754</v>
      </c>
      <c r="B271" s="30" t="s">
        <v>755</v>
      </c>
      <c r="C271" s="30" t="s">
        <v>768</v>
      </c>
      <c r="D271" t="s">
        <v>769</v>
      </c>
      <c r="F271" s="20">
        <v>1</v>
      </c>
      <c r="G271" s="21">
        <v>1</v>
      </c>
      <c r="H271" s="21">
        <v>1</v>
      </c>
      <c r="I271" s="21">
        <v>1</v>
      </c>
      <c r="J271" s="21">
        <v>1</v>
      </c>
      <c r="K271" s="21">
        <v>1</v>
      </c>
      <c r="L271" s="21">
        <v>1</v>
      </c>
      <c r="M271" s="21">
        <v>1</v>
      </c>
      <c r="N271" s="21">
        <v>1</v>
      </c>
      <c r="O271" s="21">
        <v>1</v>
      </c>
      <c r="P271" s="21">
        <v>1</v>
      </c>
      <c r="Q271" s="22">
        <v>1</v>
      </c>
      <c r="R271">
        <f t="shared" si="5"/>
        <v>12</v>
      </c>
    </row>
    <row r="272" spans="1:18" x14ac:dyDescent="0.2">
      <c r="A272" s="36" t="s">
        <v>754</v>
      </c>
      <c r="B272" s="30" t="s">
        <v>755</v>
      </c>
      <c r="C272" s="30" t="s">
        <v>770</v>
      </c>
      <c r="D272" t="s">
        <v>771</v>
      </c>
      <c r="F272" s="20">
        <v>1</v>
      </c>
      <c r="G272" s="21">
        <v>1</v>
      </c>
      <c r="H272" s="21">
        <v>1</v>
      </c>
      <c r="I272" s="21">
        <v>1</v>
      </c>
      <c r="J272" s="21">
        <v>1</v>
      </c>
      <c r="K272" s="21">
        <v>1</v>
      </c>
      <c r="L272" s="21">
        <v>0</v>
      </c>
      <c r="M272" s="21">
        <v>1</v>
      </c>
      <c r="N272" s="21">
        <v>1</v>
      </c>
      <c r="O272" s="21">
        <v>1</v>
      </c>
      <c r="P272" s="21">
        <v>1</v>
      </c>
      <c r="Q272" s="22">
        <v>1</v>
      </c>
      <c r="R272">
        <f t="shared" si="5"/>
        <v>11</v>
      </c>
    </row>
    <row r="273" spans="1:18" x14ac:dyDescent="0.2">
      <c r="A273" s="34" t="s">
        <v>754</v>
      </c>
      <c r="B273" s="33" t="s">
        <v>755</v>
      </c>
      <c r="C273" s="33" t="s">
        <v>772</v>
      </c>
      <c r="D273" s="24" t="s">
        <v>773</v>
      </c>
      <c r="E273" s="25"/>
      <c r="F273" s="23">
        <v>1</v>
      </c>
      <c r="G273" s="24">
        <v>1</v>
      </c>
      <c r="H273" s="24">
        <v>1</v>
      </c>
      <c r="I273" s="24">
        <v>1</v>
      </c>
      <c r="J273" s="24">
        <v>1</v>
      </c>
      <c r="K273" s="24">
        <v>1</v>
      </c>
      <c r="L273" s="24">
        <v>1</v>
      </c>
      <c r="M273" s="24">
        <v>1</v>
      </c>
      <c r="N273" s="24">
        <v>1</v>
      </c>
      <c r="O273" s="24">
        <v>1</v>
      </c>
      <c r="P273" s="24">
        <v>1</v>
      </c>
      <c r="Q273" s="25">
        <v>1</v>
      </c>
      <c r="R273">
        <f t="shared" si="5"/>
        <v>12</v>
      </c>
    </row>
    <row r="274" spans="1:18" x14ac:dyDescent="0.2">
      <c r="A274" s="42" t="s">
        <v>774</v>
      </c>
      <c r="B274" s="30" t="s">
        <v>775</v>
      </c>
      <c r="C274" s="30" t="s">
        <v>776</v>
      </c>
      <c r="D274" t="s">
        <v>777</v>
      </c>
      <c r="F274" s="17">
        <v>1</v>
      </c>
      <c r="G274" s="18">
        <v>1</v>
      </c>
      <c r="H274" s="18">
        <v>1</v>
      </c>
      <c r="I274" s="18">
        <v>1</v>
      </c>
      <c r="J274" s="18">
        <v>1</v>
      </c>
      <c r="K274" s="18">
        <v>1</v>
      </c>
      <c r="L274" s="18">
        <v>1</v>
      </c>
      <c r="M274" s="18">
        <v>1</v>
      </c>
      <c r="N274" s="18">
        <v>1</v>
      </c>
      <c r="O274" s="18">
        <v>1</v>
      </c>
      <c r="P274" s="18">
        <v>1</v>
      </c>
      <c r="Q274" s="19">
        <v>1</v>
      </c>
      <c r="R274">
        <f t="shared" si="5"/>
        <v>12</v>
      </c>
    </row>
    <row r="275" spans="1:18" x14ac:dyDescent="0.2">
      <c r="A275" s="42" t="s">
        <v>774</v>
      </c>
      <c r="B275" s="30" t="s">
        <v>775</v>
      </c>
      <c r="C275" s="30" t="s">
        <v>778</v>
      </c>
      <c r="D275" t="s">
        <v>779</v>
      </c>
      <c r="F275" s="20">
        <v>1</v>
      </c>
      <c r="G275" s="21">
        <v>1</v>
      </c>
      <c r="H275" s="21">
        <v>1</v>
      </c>
      <c r="I275" s="21">
        <v>1</v>
      </c>
      <c r="J275" s="21">
        <v>1</v>
      </c>
      <c r="K275" s="21">
        <v>1</v>
      </c>
      <c r="L275" s="21">
        <v>1</v>
      </c>
      <c r="M275" s="21">
        <v>1</v>
      </c>
      <c r="N275" s="21">
        <v>1</v>
      </c>
      <c r="O275" s="21">
        <v>1</v>
      </c>
      <c r="P275" s="21">
        <v>1</v>
      </c>
      <c r="Q275" s="22">
        <v>1</v>
      </c>
      <c r="R275">
        <f t="shared" si="5"/>
        <v>12</v>
      </c>
    </row>
    <row r="276" spans="1:18" x14ac:dyDescent="0.2">
      <c r="A276" s="42" t="s">
        <v>774</v>
      </c>
      <c r="B276" s="30" t="s">
        <v>775</v>
      </c>
      <c r="C276" s="30" t="s">
        <v>780</v>
      </c>
      <c r="D276" t="s">
        <v>781</v>
      </c>
      <c r="F276" s="20">
        <v>1</v>
      </c>
      <c r="G276" s="21">
        <v>1</v>
      </c>
      <c r="H276" s="21">
        <v>1</v>
      </c>
      <c r="I276" s="21">
        <v>1</v>
      </c>
      <c r="J276" s="21">
        <v>1</v>
      </c>
      <c r="K276" s="21">
        <v>1</v>
      </c>
      <c r="L276" s="21">
        <v>1</v>
      </c>
      <c r="M276" s="21">
        <v>1</v>
      </c>
      <c r="N276" s="21">
        <v>1</v>
      </c>
      <c r="O276" s="21">
        <v>1</v>
      </c>
      <c r="P276" s="21">
        <v>1</v>
      </c>
      <c r="Q276" s="22">
        <v>1</v>
      </c>
      <c r="R276">
        <f t="shared" si="5"/>
        <v>12</v>
      </c>
    </row>
    <row r="277" spans="1:18" x14ac:dyDescent="0.2">
      <c r="A277" s="42" t="s">
        <v>774</v>
      </c>
      <c r="B277" s="30" t="s">
        <v>775</v>
      </c>
      <c r="C277" s="30" t="s">
        <v>782</v>
      </c>
      <c r="D277" t="s">
        <v>783</v>
      </c>
      <c r="F277" s="20">
        <v>1</v>
      </c>
      <c r="G277" s="21">
        <v>1</v>
      </c>
      <c r="H277" s="21">
        <v>1</v>
      </c>
      <c r="I277" s="21">
        <v>1</v>
      </c>
      <c r="J277" s="21">
        <v>1</v>
      </c>
      <c r="K277" s="21">
        <v>1</v>
      </c>
      <c r="L277" s="21">
        <v>1</v>
      </c>
      <c r="M277" s="21">
        <v>1</v>
      </c>
      <c r="N277" s="21">
        <v>1</v>
      </c>
      <c r="O277" s="21">
        <v>1</v>
      </c>
      <c r="P277" s="21">
        <v>1</v>
      </c>
      <c r="Q277" s="22">
        <v>1</v>
      </c>
      <c r="R277">
        <f t="shared" si="5"/>
        <v>12</v>
      </c>
    </row>
    <row r="278" spans="1:18" x14ac:dyDescent="0.2">
      <c r="A278" s="42" t="s">
        <v>774</v>
      </c>
      <c r="B278" s="30" t="s">
        <v>775</v>
      </c>
      <c r="C278" s="30" t="s">
        <v>784</v>
      </c>
      <c r="D278" t="s">
        <v>785</v>
      </c>
      <c r="F278" s="20">
        <v>1</v>
      </c>
      <c r="G278" s="21">
        <v>1</v>
      </c>
      <c r="H278" s="21">
        <v>1</v>
      </c>
      <c r="I278" s="21">
        <v>1</v>
      </c>
      <c r="J278" s="21">
        <v>1</v>
      </c>
      <c r="K278" s="21">
        <v>1</v>
      </c>
      <c r="L278" s="21">
        <v>1</v>
      </c>
      <c r="M278" s="21">
        <v>1</v>
      </c>
      <c r="N278" s="21">
        <v>1</v>
      </c>
      <c r="O278" s="21">
        <v>1</v>
      </c>
      <c r="P278" s="21">
        <v>1</v>
      </c>
      <c r="Q278" s="22">
        <v>1</v>
      </c>
      <c r="R278">
        <f t="shared" si="5"/>
        <v>12</v>
      </c>
    </row>
    <row r="279" spans="1:18" x14ac:dyDescent="0.2">
      <c r="A279" s="42" t="s">
        <v>774</v>
      </c>
      <c r="B279" s="30" t="s">
        <v>775</v>
      </c>
      <c r="C279" s="30" t="s">
        <v>786</v>
      </c>
      <c r="D279" t="s">
        <v>787</v>
      </c>
      <c r="F279" s="20">
        <v>1</v>
      </c>
      <c r="G279" s="21">
        <v>1</v>
      </c>
      <c r="H279" s="21">
        <v>1</v>
      </c>
      <c r="I279" s="21">
        <v>1</v>
      </c>
      <c r="J279" s="21">
        <v>1</v>
      </c>
      <c r="K279" s="21">
        <v>1</v>
      </c>
      <c r="L279" s="21">
        <v>1</v>
      </c>
      <c r="M279" s="21">
        <v>1</v>
      </c>
      <c r="N279" s="21">
        <v>1</v>
      </c>
      <c r="O279" s="21">
        <v>1</v>
      </c>
      <c r="P279" s="21">
        <v>1</v>
      </c>
      <c r="Q279" s="22">
        <v>1</v>
      </c>
      <c r="R279">
        <f t="shared" si="5"/>
        <v>12</v>
      </c>
    </row>
    <row r="280" spans="1:18" x14ac:dyDescent="0.2">
      <c r="A280" s="42" t="s">
        <v>774</v>
      </c>
      <c r="B280" s="30" t="s">
        <v>775</v>
      </c>
      <c r="C280" s="30" t="s">
        <v>788</v>
      </c>
      <c r="D280" t="s">
        <v>789</v>
      </c>
      <c r="F280" s="20">
        <v>1</v>
      </c>
      <c r="G280" s="21">
        <v>1</v>
      </c>
      <c r="H280" s="21">
        <v>1</v>
      </c>
      <c r="I280" s="21">
        <v>1</v>
      </c>
      <c r="J280" s="21">
        <v>1</v>
      </c>
      <c r="K280" s="21">
        <v>1</v>
      </c>
      <c r="L280" s="21">
        <v>1</v>
      </c>
      <c r="M280" s="21">
        <v>1</v>
      </c>
      <c r="N280" s="21">
        <v>1</v>
      </c>
      <c r="O280" s="21">
        <v>1</v>
      </c>
      <c r="P280" s="21">
        <v>1</v>
      </c>
      <c r="Q280" s="22">
        <v>1</v>
      </c>
      <c r="R280">
        <f t="shared" si="5"/>
        <v>12</v>
      </c>
    </row>
    <row r="281" spans="1:18" x14ac:dyDescent="0.2">
      <c r="A281" s="42" t="s">
        <v>774</v>
      </c>
      <c r="B281" s="30" t="s">
        <v>775</v>
      </c>
      <c r="C281" s="30" t="s">
        <v>790</v>
      </c>
      <c r="D281" t="s">
        <v>791</v>
      </c>
      <c r="F281" s="20">
        <v>1</v>
      </c>
      <c r="G281" s="21">
        <v>1</v>
      </c>
      <c r="H281" s="21">
        <v>1</v>
      </c>
      <c r="I281" s="21">
        <v>1</v>
      </c>
      <c r="J281" s="21">
        <v>1</v>
      </c>
      <c r="K281" s="21">
        <v>1</v>
      </c>
      <c r="L281" s="21">
        <v>1</v>
      </c>
      <c r="M281" s="21">
        <v>1</v>
      </c>
      <c r="N281" s="21">
        <v>1</v>
      </c>
      <c r="O281" s="21">
        <v>1</v>
      </c>
      <c r="P281" s="21">
        <v>1</v>
      </c>
      <c r="Q281" s="22">
        <v>1</v>
      </c>
      <c r="R281">
        <f t="shared" si="5"/>
        <v>12</v>
      </c>
    </row>
    <row r="282" spans="1:18" x14ac:dyDescent="0.2">
      <c r="A282" s="42" t="s">
        <v>774</v>
      </c>
      <c r="B282" s="30" t="s">
        <v>775</v>
      </c>
      <c r="C282" s="30" t="s">
        <v>792</v>
      </c>
      <c r="D282" t="s">
        <v>793</v>
      </c>
      <c r="F282" s="20">
        <v>1</v>
      </c>
      <c r="G282" s="21">
        <v>1</v>
      </c>
      <c r="H282" s="21">
        <v>1</v>
      </c>
      <c r="I282" s="21">
        <v>1</v>
      </c>
      <c r="J282" s="21">
        <v>1</v>
      </c>
      <c r="K282" s="21">
        <v>1</v>
      </c>
      <c r="L282" s="21">
        <v>1</v>
      </c>
      <c r="M282" s="21">
        <v>1</v>
      </c>
      <c r="N282" s="21">
        <v>1</v>
      </c>
      <c r="O282" s="21">
        <v>1</v>
      </c>
      <c r="P282" s="21">
        <v>1</v>
      </c>
      <c r="Q282" s="22">
        <v>1</v>
      </c>
      <c r="R282">
        <f t="shared" si="5"/>
        <v>12</v>
      </c>
    </row>
    <row r="283" spans="1:18" x14ac:dyDescent="0.2">
      <c r="A283" s="42" t="s">
        <v>774</v>
      </c>
      <c r="B283" s="30" t="s">
        <v>775</v>
      </c>
      <c r="C283" s="30" t="s">
        <v>794</v>
      </c>
      <c r="D283" t="s">
        <v>783</v>
      </c>
      <c r="F283" s="20">
        <v>1</v>
      </c>
      <c r="G283" s="21">
        <v>1</v>
      </c>
      <c r="H283" s="21">
        <v>1</v>
      </c>
      <c r="I283" s="21">
        <v>1</v>
      </c>
      <c r="J283" s="21">
        <v>1</v>
      </c>
      <c r="K283" s="21">
        <v>1</v>
      </c>
      <c r="L283" s="21">
        <v>1</v>
      </c>
      <c r="M283" s="21">
        <v>1</v>
      </c>
      <c r="N283" s="21">
        <v>1</v>
      </c>
      <c r="O283" s="21">
        <v>1</v>
      </c>
      <c r="P283" s="21">
        <v>1</v>
      </c>
      <c r="Q283" s="22">
        <v>1</v>
      </c>
      <c r="R283">
        <f t="shared" si="5"/>
        <v>12</v>
      </c>
    </row>
    <row r="284" spans="1:18" x14ac:dyDescent="0.2">
      <c r="A284" s="42" t="s">
        <v>774</v>
      </c>
      <c r="B284" s="30" t="s">
        <v>775</v>
      </c>
      <c r="C284" s="30" t="s">
        <v>795</v>
      </c>
      <c r="D284" t="s">
        <v>796</v>
      </c>
      <c r="F284" s="20">
        <v>1</v>
      </c>
      <c r="G284" s="21">
        <v>1</v>
      </c>
      <c r="H284" s="21">
        <v>1</v>
      </c>
      <c r="I284" s="21">
        <v>1</v>
      </c>
      <c r="J284" s="21">
        <v>1</v>
      </c>
      <c r="K284" s="21">
        <v>1</v>
      </c>
      <c r="L284" s="21">
        <v>1</v>
      </c>
      <c r="M284" s="21">
        <v>1</v>
      </c>
      <c r="N284" s="21">
        <v>1</v>
      </c>
      <c r="O284" s="21">
        <v>1</v>
      </c>
      <c r="P284" s="21">
        <v>1</v>
      </c>
      <c r="Q284" s="22">
        <v>1</v>
      </c>
      <c r="R284">
        <f t="shared" si="5"/>
        <v>12</v>
      </c>
    </row>
    <row r="285" spans="1:18" x14ac:dyDescent="0.2">
      <c r="A285" s="42" t="s">
        <v>774</v>
      </c>
      <c r="B285" s="30" t="s">
        <v>775</v>
      </c>
      <c r="C285" s="30" t="s">
        <v>797</v>
      </c>
      <c r="D285" t="s">
        <v>798</v>
      </c>
      <c r="F285" s="20">
        <v>1</v>
      </c>
      <c r="G285" s="21">
        <v>1</v>
      </c>
      <c r="H285" s="21">
        <v>1</v>
      </c>
      <c r="I285" s="21">
        <v>1</v>
      </c>
      <c r="J285" s="21">
        <v>1</v>
      </c>
      <c r="K285" s="21">
        <v>1</v>
      </c>
      <c r="L285" s="21">
        <v>1</v>
      </c>
      <c r="M285" s="21">
        <v>1</v>
      </c>
      <c r="N285" s="21">
        <v>1</v>
      </c>
      <c r="O285" s="21">
        <v>1</v>
      </c>
      <c r="P285" s="21">
        <v>1</v>
      </c>
      <c r="Q285" s="22">
        <v>1</v>
      </c>
      <c r="R285">
        <f t="shared" si="5"/>
        <v>12</v>
      </c>
    </row>
    <row r="286" spans="1:18" x14ac:dyDescent="0.2">
      <c r="A286" s="42" t="s">
        <v>774</v>
      </c>
      <c r="B286" s="30" t="s">
        <v>775</v>
      </c>
      <c r="C286" s="30" t="s">
        <v>799</v>
      </c>
      <c r="D286" t="s">
        <v>800</v>
      </c>
      <c r="F286" s="20">
        <v>1</v>
      </c>
      <c r="G286" s="21">
        <v>1</v>
      </c>
      <c r="H286" s="21">
        <v>1</v>
      </c>
      <c r="I286" s="21">
        <v>1</v>
      </c>
      <c r="J286" s="21">
        <v>1</v>
      </c>
      <c r="K286" s="21">
        <v>1</v>
      </c>
      <c r="L286" s="21">
        <v>1</v>
      </c>
      <c r="M286" s="21">
        <v>1</v>
      </c>
      <c r="N286" s="21">
        <v>1</v>
      </c>
      <c r="O286" s="21">
        <v>1</v>
      </c>
      <c r="P286" s="21">
        <v>1</v>
      </c>
      <c r="Q286" s="22">
        <v>1</v>
      </c>
      <c r="R286">
        <f t="shared" si="5"/>
        <v>12</v>
      </c>
    </row>
    <row r="287" spans="1:18" x14ac:dyDescent="0.2">
      <c r="A287" s="42" t="s">
        <v>774</v>
      </c>
      <c r="B287" s="30" t="s">
        <v>775</v>
      </c>
      <c r="C287" s="30" t="s">
        <v>801</v>
      </c>
      <c r="D287" t="s">
        <v>802</v>
      </c>
      <c r="F287" s="20">
        <v>1</v>
      </c>
      <c r="G287" s="21">
        <v>1</v>
      </c>
      <c r="H287" s="21">
        <v>1</v>
      </c>
      <c r="I287" s="21">
        <v>1</v>
      </c>
      <c r="J287" s="21">
        <v>1</v>
      </c>
      <c r="K287" s="21">
        <v>1</v>
      </c>
      <c r="L287" s="21">
        <v>1</v>
      </c>
      <c r="M287" s="21">
        <v>1</v>
      </c>
      <c r="N287" s="21">
        <v>1</v>
      </c>
      <c r="O287" s="21">
        <v>1</v>
      </c>
      <c r="P287" s="21">
        <v>1</v>
      </c>
      <c r="Q287" s="22">
        <v>1</v>
      </c>
      <c r="R287">
        <f t="shared" si="5"/>
        <v>12</v>
      </c>
    </row>
    <row r="288" spans="1:18" x14ac:dyDescent="0.2">
      <c r="A288" s="42" t="s">
        <v>774</v>
      </c>
      <c r="B288" s="30" t="s">
        <v>775</v>
      </c>
      <c r="C288" s="30" t="s">
        <v>803</v>
      </c>
      <c r="D288" t="s">
        <v>804</v>
      </c>
      <c r="F288" s="20">
        <v>1</v>
      </c>
      <c r="G288" s="21">
        <v>1</v>
      </c>
      <c r="H288" s="21">
        <v>1</v>
      </c>
      <c r="I288" s="21">
        <v>1</v>
      </c>
      <c r="J288" s="21">
        <v>1</v>
      </c>
      <c r="K288" s="21">
        <v>1</v>
      </c>
      <c r="L288" s="21">
        <v>1</v>
      </c>
      <c r="M288" s="21">
        <v>1</v>
      </c>
      <c r="N288" s="21">
        <v>1</v>
      </c>
      <c r="O288" s="21">
        <v>1</v>
      </c>
      <c r="P288" s="21">
        <v>1</v>
      </c>
      <c r="Q288" s="22">
        <v>1</v>
      </c>
      <c r="R288">
        <f t="shared" si="5"/>
        <v>12</v>
      </c>
    </row>
    <row r="289" spans="1:19" x14ac:dyDescent="0.2">
      <c r="A289" s="42" t="s">
        <v>774</v>
      </c>
      <c r="B289" s="30" t="s">
        <v>775</v>
      </c>
      <c r="C289" s="30" t="s">
        <v>805</v>
      </c>
      <c r="D289" t="s">
        <v>806</v>
      </c>
      <c r="F289" s="20">
        <v>1</v>
      </c>
      <c r="G289" s="21">
        <v>1</v>
      </c>
      <c r="H289" s="21">
        <v>1</v>
      </c>
      <c r="I289" s="21">
        <v>1</v>
      </c>
      <c r="J289" s="21">
        <v>1</v>
      </c>
      <c r="K289" s="21">
        <v>1</v>
      </c>
      <c r="L289" s="21">
        <v>1</v>
      </c>
      <c r="M289" s="21">
        <v>1</v>
      </c>
      <c r="N289" s="21">
        <v>1</v>
      </c>
      <c r="O289" s="21">
        <v>1</v>
      </c>
      <c r="P289" s="21">
        <v>1</v>
      </c>
      <c r="Q289" s="22">
        <v>1</v>
      </c>
      <c r="R289">
        <f t="shared" si="5"/>
        <v>12</v>
      </c>
    </row>
    <row r="290" spans="1:19" x14ac:dyDescent="0.2">
      <c r="A290" s="42" t="s">
        <v>774</v>
      </c>
      <c r="B290" s="30" t="s">
        <v>775</v>
      </c>
      <c r="C290" s="30" t="s">
        <v>807</v>
      </c>
      <c r="D290" t="s">
        <v>808</v>
      </c>
      <c r="F290" s="20">
        <v>1</v>
      </c>
      <c r="G290" s="21">
        <v>1</v>
      </c>
      <c r="H290" s="21">
        <v>1</v>
      </c>
      <c r="I290" s="21">
        <v>1</v>
      </c>
      <c r="J290" s="21">
        <v>1</v>
      </c>
      <c r="K290" s="21">
        <v>1</v>
      </c>
      <c r="L290" s="21">
        <v>1</v>
      </c>
      <c r="M290" s="21">
        <v>1</v>
      </c>
      <c r="N290" s="21">
        <v>1</v>
      </c>
      <c r="O290" s="21">
        <v>1</v>
      </c>
      <c r="P290" s="21">
        <v>1</v>
      </c>
      <c r="Q290" s="22">
        <v>1</v>
      </c>
      <c r="R290">
        <f t="shared" si="5"/>
        <v>12</v>
      </c>
    </row>
    <row r="291" spans="1:19" x14ac:dyDescent="0.2">
      <c r="A291" s="42" t="s">
        <v>774</v>
      </c>
      <c r="B291" s="30" t="s">
        <v>775</v>
      </c>
      <c r="C291" s="30" t="s">
        <v>809</v>
      </c>
      <c r="D291" t="s">
        <v>810</v>
      </c>
      <c r="F291" s="20">
        <v>1</v>
      </c>
      <c r="G291" s="21">
        <v>1</v>
      </c>
      <c r="H291" s="21">
        <v>1</v>
      </c>
      <c r="I291" s="21">
        <v>1</v>
      </c>
      <c r="J291" s="21">
        <v>1</v>
      </c>
      <c r="K291" s="21">
        <v>1</v>
      </c>
      <c r="L291" s="21">
        <v>1</v>
      </c>
      <c r="M291" s="21">
        <v>1</v>
      </c>
      <c r="N291" s="21">
        <v>1</v>
      </c>
      <c r="O291" s="21">
        <v>1</v>
      </c>
      <c r="P291" s="21">
        <v>1</v>
      </c>
      <c r="Q291" s="22">
        <v>1</v>
      </c>
      <c r="R291">
        <f t="shared" si="5"/>
        <v>12</v>
      </c>
    </row>
    <row r="292" spans="1:19" x14ac:dyDescent="0.2">
      <c r="A292" s="42" t="s">
        <v>774</v>
      </c>
      <c r="B292" s="30" t="s">
        <v>775</v>
      </c>
      <c r="C292" s="30" t="s">
        <v>811</v>
      </c>
      <c r="D292" t="s">
        <v>812</v>
      </c>
      <c r="F292" s="20">
        <v>1</v>
      </c>
      <c r="G292" s="21">
        <v>1</v>
      </c>
      <c r="H292" s="21">
        <v>1</v>
      </c>
      <c r="I292" s="21">
        <v>1</v>
      </c>
      <c r="J292" s="21">
        <v>1</v>
      </c>
      <c r="K292" s="21">
        <v>1</v>
      </c>
      <c r="L292" s="21">
        <v>1</v>
      </c>
      <c r="M292" s="21">
        <v>1</v>
      </c>
      <c r="N292" s="21">
        <v>1</v>
      </c>
      <c r="O292" s="21">
        <v>1</v>
      </c>
      <c r="P292" s="21">
        <v>1</v>
      </c>
      <c r="Q292" s="22">
        <v>1</v>
      </c>
      <c r="R292">
        <f t="shared" si="5"/>
        <v>12</v>
      </c>
    </row>
    <row r="293" spans="1:19" x14ac:dyDescent="0.2">
      <c r="A293" s="42" t="s">
        <v>774</v>
      </c>
      <c r="B293" s="30" t="s">
        <v>775</v>
      </c>
      <c r="C293" s="30" t="s">
        <v>813</v>
      </c>
      <c r="D293" t="s">
        <v>814</v>
      </c>
      <c r="F293" s="20">
        <v>1</v>
      </c>
      <c r="G293" s="21">
        <v>1</v>
      </c>
      <c r="H293" s="21">
        <v>1</v>
      </c>
      <c r="I293" s="21">
        <v>1</v>
      </c>
      <c r="J293" s="21">
        <v>1</v>
      </c>
      <c r="K293" s="21">
        <v>1</v>
      </c>
      <c r="L293" s="21">
        <v>1</v>
      </c>
      <c r="M293" s="21">
        <v>1</v>
      </c>
      <c r="N293" s="21">
        <v>1</v>
      </c>
      <c r="O293" s="21">
        <v>1</v>
      </c>
      <c r="P293" s="21">
        <v>1</v>
      </c>
      <c r="Q293" s="22">
        <v>1</v>
      </c>
      <c r="R293">
        <f t="shared" si="5"/>
        <v>12</v>
      </c>
      <c r="S293">
        <f>COUNT(R274:R294)</f>
        <v>21</v>
      </c>
    </row>
    <row r="294" spans="1:19" x14ac:dyDescent="0.2">
      <c r="A294" s="43" t="s">
        <v>774</v>
      </c>
      <c r="B294" s="33" t="s">
        <v>775</v>
      </c>
      <c r="C294" s="33" t="s">
        <v>815</v>
      </c>
      <c r="D294" s="24" t="s">
        <v>816</v>
      </c>
      <c r="E294" s="25"/>
      <c r="F294" s="23">
        <v>1</v>
      </c>
      <c r="G294" s="24">
        <v>1</v>
      </c>
      <c r="H294" s="24">
        <v>1</v>
      </c>
      <c r="I294" s="24">
        <v>1</v>
      </c>
      <c r="J294" s="24">
        <v>1</v>
      </c>
      <c r="K294" s="24">
        <v>1</v>
      </c>
      <c r="L294" s="24">
        <v>1</v>
      </c>
      <c r="M294" s="24">
        <v>1</v>
      </c>
      <c r="N294" s="24">
        <v>1</v>
      </c>
      <c r="O294" s="24">
        <v>1</v>
      </c>
      <c r="P294" s="24">
        <v>1</v>
      </c>
      <c r="Q294" s="25">
        <v>1</v>
      </c>
      <c r="R294">
        <f t="shared" si="5"/>
        <v>12</v>
      </c>
      <c r="S294">
        <f>COUNTIF(R274:R294, 12)</f>
        <v>21</v>
      </c>
    </row>
    <row r="295" spans="1:19" x14ac:dyDescent="0.2">
      <c r="A295" s="36" t="s">
        <v>817</v>
      </c>
      <c r="B295" s="30" t="s">
        <v>227</v>
      </c>
      <c r="C295" s="30" t="s">
        <v>818</v>
      </c>
      <c r="D295" t="s">
        <v>283</v>
      </c>
      <c r="F295" s="17">
        <v>1</v>
      </c>
      <c r="G295" s="18">
        <v>1</v>
      </c>
      <c r="H295" s="18">
        <v>1</v>
      </c>
      <c r="I295" s="18">
        <v>1</v>
      </c>
      <c r="J295" s="18">
        <v>1</v>
      </c>
      <c r="K295" s="18">
        <v>0</v>
      </c>
      <c r="L295" s="18">
        <v>1</v>
      </c>
      <c r="M295" s="18">
        <v>1</v>
      </c>
      <c r="N295" s="18">
        <v>1</v>
      </c>
      <c r="O295" s="18">
        <v>1</v>
      </c>
      <c r="P295" s="18">
        <v>0</v>
      </c>
      <c r="Q295" s="19">
        <v>1</v>
      </c>
      <c r="R295">
        <f t="shared" si="5"/>
        <v>10</v>
      </c>
      <c r="S295">
        <f>COUNT(R295:R296)</f>
        <v>2</v>
      </c>
    </row>
    <row r="296" spans="1:19" x14ac:dyDescent="0.2">
      <c r="A296" s="34" t="s">
        <v>817</v>
      </c>
      <c r="B296" s="33" t="s">
        <v>227</v>
      </c>
      <c r="C296" s="33" t="s">
        <v>819</v>
      </c>
      <c r="D296" s="24" t="s">
        <v>429</v>
      </c>
      <c r="E296" s="25"/>
      <c r="F296" s="23">
        <v>1</v>
      </c>
      <c r="G296" s="24">
        <v>1</v>
      </c>
      <c r="H296" s="24">
        <v>1</v>
      </c>
      <c r="I296" s="24">
        <v>1</v>
      </c>
      <c r="J296" s="24">
        <v>1</v>
      </c>
      <c r="K296" s="24">
        <v>1</v>
      </c>
      <c r="L296" s="24">
        <v>1</v>
      </c>
      <c r="M296" s="24">
        <v>1</v>
      </c>
      <c r="N296" s="24">
        <v>1</v>
      </c>
      <c r="O296" s="24">
        <v>1</v>
      </c>
      <c r="P296" s="24">
        <v>1</v>
      </c>
      <c r="Q296" s="25">
        <v>1</v>
      </c>
      <c r="R296">
        <f t="shared" si="5"/>
        <v>12</v>
      </c>
      <c r="S296">
        <f>COUNTIF(R295:R296,12)</f>
        <v>1</v>
      </c>
    </row>
    <row r="297" spans="1:19" x14ac:dyDescent="0.2">
      <c r="A297" s="36" t="s">
        <v>820</v>
      </c>
      <c r="B297" s="30" t="s">
        <v>227</v>
      </c>
      <c r="C297" s="30" t="s">
        <v>821</v>
      </c>
      <c r="D297" t="s">
        <v>237</v>
      </c>
      <c r="F297" s="17">
        <v>1</v>
      </c>
      <c r="G297" s="18">
        <v>1</v>
      </c>
      <c r="H297" s="18">
        <v>1</v>
      </c>
      <c r="I297" s="18">
        <v>1</v>
      </c>
      <c r="J297" s="18">
        <v>1</v>
      </c>
      <c r="K297" s="18">
        <v>1</v>
      </c>
      <c r="L297" s="18">
        <v>1</v>
      </c>
      <c r="M297" s="18">
        <v>1</v>
      </c>
      <c r="N297" s="18">
        <v>1</v>
      </c>
      <c r="O297" s="18">
        <v>1</v>
      </c>
      <c r="P297" s="18">
        <v>1</v>
      </c>
      <c r="Q297" s="19">
        <v>1</v>
      </c>
      <c r="R297">
        <f t="shared" si="5"/>
        <v>12</v>
      </c>
    </row>
    <row r="298" spans="1:19" x14ac:dyDescent="0.2">
      <c r="A298" s="36" t="s">
        <v>820</v>
      </c>
      <c r="B298" s="30" t="s">
        <v>227</v>
      </c>
      <c r="C298" s="30" t="s">
        <v>822</v>
      </c>
      <c r="D298" t="s">
        <v>823</v>
      </c>
      <c r="F298" s="20">
        <v>1</v>
      </c>
      <c r="G298" s="21">
        <v>1</v>
      </c>
      <c r="H298" s="21">
        <v>1</v>
      </c>
      <c r="I298" s="21">
        <v>1</v>
      </c>
      <c r="J298" s="21">
        <v>1</v>
      </c>
      <c r="K298" s="21">
        <v>1</v>
      </c>
      <c r="L298" s="21">
        <v>1</v>
      </c>
      <c r="M298" s="21">
        <v>1</v>
      </c>
      <c r="N298" s="21">
        <v>1</v>
      </c>
      <c r="O298" s="21">
        <v>1</v>
      </c>
      <c r="P298" s="21">
        <v>1</v>
      </c>
      <c r="Q298" s="22">
        <v>1</v>
      </c>
      <c r="R298">
        <f t="shared" si="5"/>
        <v>12</v>
      </c>
    </row>
    <row r="299" spans="1:19" x14ac:dyDescent="0.2">
      <c r="A299" s="36" t="s">
        <v>820</v>
      </c>
      <c r="B299" s="30" t="s">
        <v>227</v>
      </c>
      <c r="C299" s="30" t="s">
        <v>824</v>
      </c>
      <c r="D299" t="s">
        <v>732</v>
      </c>
      <c r="F299" s="20">
        <v>1</v>
      </c>
      <c r="G299" s="21">
        <v>1</v>
      </c>
      <c r="H299" s="21">
        <v>1</v>
      </c>
      <c r="I299" s="21">
        <v>1</v>
      </c>
      <c r="J299" s="21">
        <v>1</v>
      </c>
      <c r="K299" s="21">
        <v>1</v>
      </c>
      <c r="L299" s="21">
        <v>1</v>
      </c>
      <c r="M299" s="21">
        <v>1</v>
      </c>
      <c r="N299" s="21">
        <v>1</v>
      </c>
      <c r="O299" s="21">
        <v>1</v>
      </c>
      <c r="P299" s="21">
        <v>1</v>
      </c>
      <c r="Q299" s="22">
        <v>1</v>
      </c>
      <c r="R299">
        <f t="shared" si="5"/>
        <v>12</v>
      </c>
    </row>
    <row r="300" spans="1:19" x14ac:dyDescent="0.2">
      <c r="A300" s="36" t="s">
        <v>820</v>
      </c>
      <c r="B300" s="30" t="s">
        <v>227</v>
      </c>
      <c r="C300" s="30" t="s">
        <v>825</v>
      </c>
      <c r="D300" t="s">
        <v>826</v>
      </c>
      <c r="F300" s="20">
        <v>1</v>
      </c>
      <c r="G300" s="21">
        <v>1</v>
      </c>
      <c r="H300" s="21">
        <v>1</v>
      </c>
      <c r="I300" s="21">
        <v>1</v>
      </c>
      <c r="J300" s="21">
        <v>1</v>
      </c>
      <c r="K300" s="21">
        <v>0</v>
      </c>
      <c r="L300" s="21">
        <v>1</v>
      </c>
      <c r="M300" s="21">
        <v>1</v>
      </c>
      <c r="N300" s="21">
        <v>1</v>
      </c>
      <c r="O300" s="21">
        <v>1</v>
      </c>
      <c r="P300" s="21">
        <v>0</v>
      </c>
      <c r="Q300" s="22">
        <v>1</v>
      </c>
      <c r="R300">
        <f t="shared" si="5"/>
        <v>10</v>
      </c>
    </row>
    <row r="301" spans="1:19" x14ac:dyDescent="0.2">
      <c r="A301" s="36" t="s">
        <v>820</v>
      </c>
      <c r="B301" s="30" t="s">
        <v>227</v>
      </c>
      <c r="C301" s="30" t="s">
        <v>827</v>
      </c>
      <c r="D301" t="s">
        <v>828</v>
      </c>
      <c r="F301" s="20">
        <v>1</v>
      </c>
      <c r="G301" s="21">
        <v>1</v>
      </c>
      <c r="H301" s="21">
        <v>1</v>
      </c>
      <c r="I301" s="21">
        <v>1</v>
      </c>
      <c r="J301" s="21">
        <v>1</v>
      </c>
      <c r="K301" s="21">
        <v>1</v>
      </c>
      <c r="L301" s="21">
        <v>1</v>
      </c>
      <c r="M301" s="21">
        <v>1</v>
      </c>
      <c r="N301" s="21">
        <v>1</v>
      </c>
      <c r="O301" s="21">
        <v>1</v>
      </c>
      <c r="P301" s="21">
        <v>1</v>
      </c>
      <c r="Q301" s="22">
        <v>1</v>
      </c>
      <c r="R301">
        <f t="shared" si="5"/>
        <v>12</v>
      </c>
    </row>
    <row r="302" spans="1:19" x14ac:dyDescent="0.2">
      <c r="A302" s="36" t="s">
        <v>820</v>
      </c>
      <c r="B302" s="30" t="s">
        <v>227</v>
      </c>
      <c r="C302" s="30" t="s">
        <v>829</v>
      </c>
      <c r="D302" t="s">
        <v>830</v>
      </c>
      <c r="F302" s="20">
        <v>1</v>
      </c>
      <c r="G302" s="21">
        <v>1</v>
      </c>
      <c r="H302" s="21">
        <v>1</v>
      </c>
      <c r="I302" s="21">
        <v>1</v>
      </c>
      <c r="J302" s="21">
        <v>1</v>
      </c>
      <c r="K302" s="21">
        <v>1</v>
      </c>
      <c r="L302" s="21">
        <v>1</v>
      </c>
      <c r="M302" s="21">
        <v>1</v>
      </c>
      <c r="N302" s="21">
        <v>1</v>
      </c>
      <c r="O302" s="21">
        <v>1</v>
      </c>
      <c r="P302" s="21">
        <v>1</v>
      </c>
      <c r="Q302" s="22">
        <v>1</v>
      </c>
      <c r="R302">
        <f t="shared" si="5"/>
        <v>12</v>
      </c>
    </row>
    <row r="303" spans="1:19" x14ac:dyDescent="0.2">
      <c r="A303" s="36" t="s">
        <v>820</v>
      </c>
      <c r="B303" s="30" t="s">
        <v>227</v>
      </c>
      <c r="C303" s="30" t="s">
        <v>831</v>
      </c>
      <c r="D303" t="s">
        <v>832</v>
      </c>
      <c r="F303" s="20">
        <v>1</v>
      </c>
      <c r="G303" s="21">
        <v>1</v>
      </c>
      <c r="H303" s="21">
        <v>1</v>
      </c>
      <c r="I303" s="21">
        <v>1</v>
      </c>
      <c r="J303" s="21">
        <v>1</v>
      </c>
      <c r="K303" s="21">
        <v>1</v>
      </c>
      <c r="L303" s="21">
        <v>1</v>
      </c>
      <c r="M303" s="21">
        <v>1</v>
      </c>
      <c r="N303" s="21">
        <v>1</v>
      </c>
      <c r="O303" s="21">
        <v>1</v>
      </c>
      <c r="P303" s="21">
        <v>0</v>
      </c>
      <c r="Q303" s="22">
        <v>0</v>
      </c>
      <c r="R303">
        <f t="shared" si="5"/>
        <v>10</v>
      </c>
    </row>
    <row r="304" spans="1:19" x14ac:dyDescent="0.2">
      <c r="A304" s="36" t="s">
        <v>820</v>
      </c>
      <c r="B304" s="30" t="s">
        <v>227</v>
      </c>
      <c r="C304" s="30" t="s">
        <v>833</v>
      </c>
      <c r="D304" t="s">
        <v>834</v>
      </c>
      <c r="F304" s="20">
        <v>1</v>
      </c>
      <c r="G304" s="21">
        <v>1</v>
      </c>
      <c r="H304" s="21">
        <v>1</v>
      </c>
      <c r="I304" s="21">
        <v>1</v>
      </c>
      <c r="J304" s="21">
        <v>1</v>
      </c>
      <c r="K304" s="21">
        <v>1</v>
      </c>
      <c r="L304" s="21">
        <v>1</v>
      </c>
      <c r="M304" s="21">
        <v>1</v>
      </c>
      <c r="N304" s="21">
        <v>1</v>
      </c>
      <c r="O304" s="21">
        <v>1</v>
      </c>
      <c r="P304" s="21">
        <v>1</v>
      </c>
      <c r="Q304" s="22">
        <v>1</v>
      </c>
      <c r="R304">
        <f t="shared" si="5"/>
        <v>12</v>
      </c>
    </row>
    <row r="305" spans="1:19" x14ac:dyDescent="0.2">
      <c r="A305" s="36" t="s">
        <v>820</v>
      </c>
      <c r="B305" s="30" t="s">
        <v>227</v>
      </c>
      <c r="C305" s="30" t="s">
        <v>835</v>
      </c>
      <c r="D305" t="s">
        <v>836</v>
      </c>
      <c r="F305" s="20">
        <v>1</v>
      </c>
      <c r="G305" s="21">
        <v>1</v>
      </c>
      <c r="H305" s="21">
        <v>1</v>
      </c>
      <c r="I305" s="21">
        <v>1</v>
      </c>
      <c r="J305" s="21">
        <v>1</v>
      </c>
      <c r="K305" s="21">
        <v>1</v>
      </c>
      <c r="L305" s="21">
        <v>1</v>
      </c>
      <c r="M305" s="21">
        <v>1</v>
      </c>
      <c r="N305" s="21">
        <v>1</v>
      </c>
      <c r="O305" s="21">
        <v>1</v>
      </c>
      <c r="P305" s="21">
        <v>1</v>
      </c>
      <c r="Q305" s="22">
        <v>1</v>
      </c>
      <c r="R305">
        <f t="shared" si="5"/>
        <v>12</v>
      </c>
    </row>
    <row r="306" spans="1:19" x14ac:dyDescent="0.2">
      <c r="A306" s="36" t="s">
        <v>820</v>
      </c>
      <c r="B306" s="30" t="s">
        <v>227</v>
      </c>
      <c r="C306" s="30" t="s">
        <v>837</v>
      </c>
      <c r="D306" t="s">
        <v>838</v>
      </c>
      <c r="F306" s="20">
        <v>1</v>
      </c>
      <c r="G306" s="21">
        <v>1</v>
      </c>
      <c r="H306" s="21">
        <v>1</v>
      </c>
      <c r="I306" s="21">
        <v>1</v>
      </c>
      <c r="J306" s="21">
        <v>1</v>
      </c>
      <c r="K306" s="21">
        <v>1</v>
      </c>
      <c r="L306" s="21">
        <v>1</v>
      </c>
      <c r="M306" s="21">
        <v>1</v>
      </c>
      <c r="N306" s="21">
        <v>1</v>
      </c>
      <c r="O306" s="21">
        <v>1</v>
      </c>
      <c r="P306" s="21">
        <v>1</v>
      </c>
      <c r="Q306" s="22">
        <v>1</v>
      </c>
      <c r="R306">
        <f t="shared" si="5"/>
        <v>12</v>
      </c>
    </row>
    <row r="307" spans="1:19" x14ac:dyDescent="0.2">
      <c r="A307" s="36" t="s">
        <v>820</v>
      </c>
      <c r="B307" s="30" t="s">
        <v>227</v>
      </c>
      <c r="C307" s="30" t="s">
        <v>839</v>
      </c>
      <c r="D307" t="s">
        <v>229</v>
      </c>
      <c r="F307" s="20">
        <v>1</v>
      </c>
      <c r="G307" s="21">
        <v>1</v>
      </c>
      <c r="H307" s="21">
        <v>1</v>
      </c>
      <c r="I307" s="21">
        <v>1</v>
      </c>
      <c r="J307" s="21">
        <v>1</v>
      </c>
      <c r="K307" s="21">
        <v>1</v>
      </c>
      <c r="L307" s="21">
        <v>1</v>
      </c>
      <c r="M307" s="21">
        <v>1</v>
      </c>
      <c r="N307" s="21">
        <v>1</v>
      </c>
      <c r="O307" s="21">
        <v>1</v>
      </c>
      <c r="P307" s="21">
        <v>1</v>
      </c>
      <c r="Q307" s="22">
        <v>1</v>
      </c>
      <c r="R307">
        <f t="shared" si="5"/>
        <v>12</v>
      </c>
      <c r="S307">
        <f>COUNT(R297:R308)</f>
        <v>12</v>
      </c>
    </row>
    <row r="308" spans="1:19" x14ac:dyDescent="0.2">
      <c r="A308" s="34" t="s">
        <v>820</v>
      </c>
      <c r="B308" s="33" t="s">
        <v>227</v>
      </c>
      <c r="C308" s="33" t="s">
        <v>840</v>
      </c>
      <c r="D308" s="24" t="s">
        <v>841</v>
      </c>
      <c r="E308" s="25"/>
      <c r="F308" s="23">
        <v>1</v>
      </c>
      <c r="G308" s="24">
        <v>1</v>
      </c>
      <c r="H308" s="24">
        <v>1</v>
      </c>
      <c r="I308" s="24">
        <v>1</v>
      </c>
      <c r="J308" s="24">
        <v>1</v>
      </c>
      <c r="K308" s="24">
        <v>1</v>
      </c>
      <c r="L308" s="24">
        <v>1</v>
      </c>
      <c r="M308" s="24">
        <v>1</v>
      </c>
      <c r="N308" s="24">
        <v>1</v>
      </c>
      <c r="O308" s="24">
        <v>1</v>
      </c>
      <c r="P308" s="24">
        <v>1</v>
      </c>
      <c r="Q308" s="25">
        <v>1</v>
      </c>
      <c r="R308">
        <f t="shared" si="5"/>
        <v>12</v>
      </c>
      <c r="S308">
        <f>COUNTIF(R297:R308, 12)</f>
        <v>10</v>
      </c>
    </row>
  </sheetData>
  <conditionalFormatting sqref="F2:Q308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S. cerevisiae S288C KO</vt:lpstr>
      <vt:lpstr>S. cerevisiae DPGC synteny</vt:lpstr>
      <vt:lpstr>A. fumigatus SM clusters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Charley McCarthy</dc:creator>
  <cp:lastModifiedBy>Microsoft Office User</cp:lastModifiedBy>
  <cp:lastPrinted>2018-07-11T10:35:09Z</cp:lastPrinted>
  <dcterms:created xsi:type="dcterms:W3CDTF">2018-07-03T17:35:47Z</dcterms:created>
  <dcterms:modified xsi:type="dcterms:W3CDTF">2018-08-24T16:59:53Z</dcterms:modified>
</cp:coreProperties>
</file>