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D:\Journal of proteome research\Revision work\Revision 2\To be uploaded\"/>
    </mc:Choice>
  </mc:AlternateContent>
  <xr:revisionPtr revIDLastSave="0" documentId="13_ncr:1_{5706BED0-F611-4E25-8CE8-F1F021407CB2}" xr6:coauthVersionLast="45" xr6:coauthVersionMax="45" xr10:uidLastSave="{00000000-0000-0000-0000-000000000000}"/>
  <bookViews>
    <workbookView xWindow="-120" yWindow="-120" windowWidth="20730" windowHeight="11280" tabRatio="834" firstSheet="23" activeTab="33" xr2:uid="{00000000-000D-0000-FFFF-FFFF00000000}"/>
  </bookViews>
  <sheets>
    <sheet name="Table S1" sheetId="35" r:id="rId1"/>
    <sheet name="Table S2" sheetId="34" r:id="rId2"/>
    <sheet name="Table S3" sheetId="1" r:id="rId3"/>
    <sheet name="Table S4" sheetId="2" r:id="rId4"/>
    <sheet name="Table S5" sheetId="3" r:id="rId5"/>
    <sheet name="Table S6" sheetId="4" r:id="rId6"/>
    <sheet name="Table S7" sheetId="6" r:id="rId7"/>
    <sheet name="Table S8" sheetId="7" r:id="rId8"/>
    <sheet name="Table S9" sheetId="8" r:id="rId9"/>
    <sheet name="Table S10.1" sheetId="10" r:id="rId10"/>
    <sheet name="Table S10.2" sheetId="26" r:id="rId11"/>
    <sheet name="Table S11" sheetId="11" r:id="rId12"/>
    <sheet name="Table S12.1" sheetId="9" r:id="rId13"/>
    <sheet name="Table S12.2" sheetId="27" r:id="rId14"/>
    <sheet name="Table S12.3" sheetId="28" r:id="rId15"/>
    <sheet name="Table S13.1" sheetId="12" r:id="rId16"/>
    <sheet name="Table S13.2" sheetId="29" r:id="rId17"/>
    <sheet name="Table S14" sheetId="13" r:id="rId18"/>
    <sheet name="Table S15" sheetId="14" r:id="rId19"/>
    <sheet name="Table S16" sheetId="15" r:id="rId20"/>
    <sheet name="Table S17" sheetId="25" r:id="rId21"/>
    <sheet name="Table S18" sheetId="24" r:id="rId22"/>
    <sheet name="Table S19" sheetId="16" r:id="rId23"/>
    <sheet name="Table S20" sheetId="37" r:id="rId24"/>
    <sheet name="Table S21.1" sheetId="30" r:id="rId25"/>
    <sheet name="Table 21.2" sheetId="31" r:id="rId26"/>
    <sheet name="Table 22.1" sheetId="32" r:id="rId27"/>
    <sheet name="Table 22.2" sheetId="33" r:id="rId28"/>
    <sheet name="Table S23" sheetId="18" r:id="rId29"/>
    <sheet name="Table S24" sheetId="19" r:id="rId30"/>
    <sheet name="Table S25" sheetId="20" r:id="rId31"/>
    <sheet name="Table S26" sheetId="21" r:id="rId32"/>
    <sheet name="Table S27" sheetId="22" r:id="rId33"/>
    <sheet name="Table S28" sheetId="23"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0" i="14" l="1"/>
  <c r="K89" i="37" l="1"/>
  <c r="L89" i="37" s="1"/>
  <c r="J89" i="37"/>
  <c r="K88" i="37"/>
  <c r="L88" i="37" s="1"/>
  <c r="J88" i="37"/>
  <c r="K87" i="37"/>
  <c r="J87" i="37"/>
  <c r="L87" i="37" s="1"/>
  <c r="L86" i="37"/>
  <c r="K86" i="37"/>
  <c r="J86" i="37"/>
  <c r="K85" i="37"/>
  <c r="L85" i="37" s="1"/>
  <c r="J85" i="37"/>
  <c r="K84" i="37"/>
  <c r="J84" i="37"/>
  <c r="K83" i="37"/>
  <c r="J83" i="37"/>
  <c r="K82" i="37"/>
  <c r="L82" i="37" s="1"/>
  <c r="J82" i="37"/>
  <c r="K81" i="37"/>
  <c r="L81" i="37" s="1"/>
  <c r="J81" i="37"/>
  <c r="K80" i="37"/>
  <c r="L80" i="37" s="1"/>
  <c r="J80" i="37"/>
  <c r="K79" i="37"/>
  <c r="J79" i="37"/>
  <c r="L79" i="37" s="1"/>
  <c r="L78" i="37"/>
  <c r="K78" i="37"/>
  <c r="J78" i="37"/>
  <c r="K77" i="37"/>
  <c r="L77" i="37" s="1"/>
  <c r="J77" i="37"/>
  <c r="K76" i="37"/>
  <c r="L76" i="37" s="1"/>
  <c r="J76" i="37"/>
  <c r="K75" i="37"/>
  <c r="J75" i="37"/>
  <c r="K74" i="37"/>
  <c r="L74" i="37" s="1"/>
  <c r="J74" i="37"/>
  <c r="K73" i="37"/>
  <c r="L73" i="37" s="1"/>
  <c r="J73" i="37"/>
  <c r="K72" i="37"/>
  <c r="L72" i="37" s="1"/>
  <c r="J72" i="37"/>
  <c r="K71" i="37"/>
  <c r="J71" i="37"/>
  <c r="L71" i="37" s="1"/>
  <c r="L70" i="37"/>
  <c r="K70" i="37"/>
  <c r="J70" i="37"/>
  <c r="K69" i="37"/>
  <c r="L69" i="37" s="1"/>
  <c r="J69" i="37"/>
  <c r="K68" i="37"/>
  <c r="J68" i="37"/>
  <c r="K67" i="37"/>
  <c r="J67" i="37"/>
  <c r="K66" i="37"/>
  <c r="L66" i="37" s="1"/>
  <c r="J66" i="37"/>
  <c r="K65" i="37"/>
  <c r="L65" i="37" s="1"/>
  <c r="J65" i="37"/>
  <c r="K64" i="37"/>
  <c r="L64" i="37" s="1"/>
  <c r="J64" i="37"/>
  <c r="K63" i="37"/>
  <c r="J63" i="37"/>
  <c r="L63" i="37" s="1"/>
  <c r="L62" i="37"/>
  <c r="K62" i="37"/>
  <c r="J62" i="37"/>
  <c r="K61" i="37"/>
  <c r="L61" i="37" s="1"/>
  <c r="J61" i="37"/>
  <c r="K60" i="37"/>
  <c r="J60" i="37"/>
  <c r="K59" i="37"/>
  <c r="J59" i="37"/>
  <c r="K58" i="37"/>
  <c r="L58" i="37" s="1"/>
  <c r="J58" i="37"/>
  <c r="K57" i="37"/>
  <c r="L57" i="37" s="1"/>
  <c r="J57" i="37"/>
  <c r="K56" i="37"/>
  <c r="L56" i="37" s="1"/>
  <c r="J56" i="37"/>
  <c r="K55" i="37"/>
  <c r="J55" i="37"/>
  <c r="L55" i="37" s="1"/>
  <c r="L54" i="37"/>
  <c r="K54" i="37"/>
  <c r="J54" i="37"/>
  <c r="K53" i="37"/>
  <c r="L53" i="37" s="1"/>
  <c r="J53" i="37"/>
  <c r="K52" i="37"/>
  <c r="L52" i="37" s="1"/>
  <c r="J52" i="37"/>
  <c r="K51" i="37"/>
  <c r="J51" i="37"/>
  <c r="K50" i="37"/>
  <c r="L50" i="37" s="1"/>
  <c r="J50" i="37"/>
  <c r="K49" i="37"/>
  <c r="L49" i="37" s="1"/>
  <c r="J49" i="37"/>
  <c r="K48" i="37"/>
  <c r="L48" i="37" s="1"/>
  <c r="J48" i="37"/>
  <c r="K47" i="37"/>
  <c r="J47" i="37"/>
  <c r="L47" i="37" s="1"/>
  <c r="L46" i="37"/>
  <c r="K46" i="37"/>
  <c r="J46" i="37"/>
  <c r="K45" i="37"/>
  <c r="L45" i="37" s="1"/>
  <c r="J45" i="37"/>
  <c r="K44" i="37"/>
  <c r="L44" i="37" s="1"/>
  <c r="J44" i="37"/>
  <c r="K43" i="37"/>
  <c r="J43" i="37"/>
  <c r="K42" i="37"/>
  <c r="J42" i="37"/>
  <c r="L42" i="37" s="1"/>
  <c r="K41" i="37"/>
  <c r="L41" i="37" s="1"/>
  <c r="J41" i="37"/>
  <c r="K40" i="37"/>
  <c r="L40" i="37" s="1"/>
  <c r="J40" i="37"/>
  <c r="K39" i="37"/>
  <c r="J39" i="37"/>
  <c r="L38" i="37"/>
  <c r="K38" i="37"/>
  <c r="J38" i="37"/>
  <c r="K37" i="37"/>
  <c r="L37" i="37" s="1"/>
  <c r="J37" i="37"/>
  <c r="K36" i="37"/>
  <c r="L36" i="37" s="1"/>
  <c r="J36" i="37"/>
  <c r="K35" i="37"/>
  <c r="J35" i="37"/>
  <c r="K34" i="37"/>
  <c r="L34" i="37" s="1"/>
  <c r="J34" i="37"/>
  <c r="K33" i="37"/>
  <c r="L33" i="37" s="1"/>
  <c r="J33" i="37"/>
  <c r="K32" i="37"/>
  <c r="L32" i="37" s="1"/>
  <c r="J32" i="37"/>
  <c r="K31" i="37"/>
  <c r="J31" i="37"/>
  <c r="L31" i="37" s="1"/>
  <c r="L30" i="37"/>
  <c r="K30" i="37"/>
  <c r="J30" i="37"/>
  <c r="K29" i="37"/>
  <c r="L29" i="37" s="1"/>
  <c r="J29" i="37"/>
  <c r="K28" i="37"/>
  <c r="L28" i="37" s="1"/>
  <c r="J28" i="37"/>
  <c r="K27" i="37"/>
  <c r="J27" i="37"/>
  <c r="K26" i="37"/>
  <c r="L26" i="37" s="1"/>
  <c r="J26" i="37"/>
  <c r="K25" i="37"/>
  <c r="L25" i="37" s="1"/>
  <c r="J25" i="37"/>
  <c r="K23" i="37"/>
  <c r="L23" i="37" s="1"/>
  <c r="J23" i="37"/>
  <c r="K22" i="37"/>
  <c r="J22" i="37"/>
  <c r="L22" i="37" s="1"/>
  <c r="L21" i="37"/>
  <c r="K21" i="37"/>
  <c r="J21" i="37"/>
  <c r="K20" i="37"/>
  <c r="L20" i="37" s="1"/>
  <c r="J20" i="37"/>
  <c r="K19" i="37"/>
  <c r="L19" i="37" s="1"/>
  <c r="J19" i="37"/>
  <c r="K18" i="37"/>
  <c r="J18" i="37"/>
  <c r="K17" i="37"/>
  <c r="J17" i="37"/>
  <c r="L17" i="37" s="1"/>
  <c r="K16" i="37"/>
  <c r="L16" i="37" s="1"/>
  <c r="J16" i="37"/>
  <c r="K15" i="37"/>
  <c r="L15" i="37" s="1"/>
  <c r="J15" i="37"/>
  <c r="K14" i="37"/>
  <c r="J14" i="37"/>
  <c r="L13" i="37"/>
  <c r="K13" i="37"/>
  <c r="J13" i="37"/>
  <c r="K12" i="37"/>
  <c r="L12" i="37" s="1"/>
  <c r="J12" i="37"/>
  <c r="K11" i="37"/>
  <c r="L11" i="37" s="1"/>
  <c r="J11" i="37"/>
  <c r="K10" i="37"/>
  <c r="J10" i="37"/>
  <c r="L14" i="37" l="1"/>
  <c r="L39" i="37"/>
  <c r="L60" i="37"/>
  <c r="L68" i="37"/>
  <c r="L84" i="37"/>
  <c r="L10" i="37"/>
  <c r="L18" i="37"/>
  <c r="L27" i="37"/>
  <c r="L35" i="37"/>
  <c r="L43" i="37"/>
  <c r="L51" i="37"/>
  <c r="L59" i="37"/>
  <c r="L67" i="37"/>
  <c r="L75" i="37"/>
  <c r="L83" i="37"/>
  <c r="I204" i="33"/>
  <c r="I203" i="33"/>
  <c r="G200" i="33"/>
  <c r="I200" i="33" s="1"/>
  <c r="G199" i="33"/>
  <c r="I199" i="33" s="1"/>
  <c r="G198" i="33"/>
  <c r="I198" i="33" s="1"/>
  <c r="G202" i="33"/>
  <c r="I202" i="33" s="1"/>
  <c r="G201" i="33"/>
  <c r="I201" i="33" s="1"/>
  <c r="H193" i="33"/>
  <c r="G193" i="33"/>
  <c r="H197" i="33"/>
  <c r="G197" i="33"/>
  <c r="H192" i="33"/>
  <c r="G192" i="33"/>
  <c r="I192" i="33" s="1"/>
  <c r="H196" i="33"/>
  <c r="G196" i="33"/>
  <c r="H191" i="33"/>
  <c r="G191" i="33"/>
  <c r="H190" i="33"/>
  <c r="G190" i="33"/>
  <c r="H189" i="33"/>
  <c r="G189" i="33"/>
  <c r="I189" i="33" s="1"/>
  <c r="H195" i="33"/>
  <c r="G195" i="33"/>
  <c r="H194" i="33"/>
  <c r="G194" i="33"/>
  <c r="H188" i="33"/>
  <c r="G188" i="33"/>
  <c r="H187" i="33"/>
  <c r="G187" i="33"/>
  <c r="I187" i="33" s="1"/>
  <c r="H186" i="33"/>
  <c r="I186" i="33" s="1"/>
  <c r="H184" i="33"/>
  <c r="I184" i="33" s="1"/>
  <c r="H185" i="33"/>
  <c r="I185" i="33" s="1"/>
  <c r="H183" i="33"/>
  <c r="I183" i="33" s="1"/>
  <c r="H182" i="33"/>
  <c r="I182" i="33" s="1"/>
  <c r="H181" i="33"/>
  <c r="I181" i="33" s="1"/>
  <c r="H180" i="33"/>
  <c r="I180" i="33" s="1"/>
  <c r="H178" i="33"/>
  <c r="G178" i="33"/>
  <c r="H177" i="33"/>
  <c r="G177" i="33"/>
  <c r="H176" i="33"/>
  <c r="G176" i="33"/>
  <c r="H175" i="33"/>
  <c r="G175" i="33"/>
  <c r="H174" i="33"/>
  <c r="G174" i="33"/>
  <c r="H179" i="33"/>
  <c r="G179" i="33"/>
  <c r="H173" i="33"/>
  <c r="G173" i="33"/>
  <c r="H172" i="33"/>
  <c r="G172" i="33"/>
  <c r="H171" i="33"/>
  <c r="G171" i="33"/>
  <c r="H170" i="33"/>
  <c r="G170" i="33"/>
  <c r="H169" i="33"/>
  <c r="G169" i="33"/>
  <c r="H168" i="33"/>
  <c r="G168" i="33"/>
  <c r="H167" i="33"/>
  <c r="G167" i="33"/>
  <c r="H166" i="33"/>
  <c r="G166" i="33"/>
  <c r="H165" i="33"/>
  <c r="G165" i="33"/>
  <c r="H164" i="33"/>
  <c r="G164" i="33"/>
  <c r="H163" i="33"/>
  <c r="G163" i="33"/>
  <c r="H162" i="33"/>
  <c r="G162" i="33"/>
  <c r="H161" i="33"/>
  <c r="G161" i="33"/>
  <c r="H160" i="33"/>
  <c r="I160" i="33" s="1"/>
  <c r="H159" i="33"/>
  <c r="I159" i="33" s="1"/>
  <c r="H158" i="33"/>
  <c r="I158" i="33" s="1"/>
  <c r="H157" i="33"/>
  <c r="I157" i="33" s="1"/>
  <c r="H156" i="33"/>
  <c r="G156" i="33"/>
  <c r="H155" i="33"/>
  <c r="G155" i="33"/>
  <c r="H154" i="33"/>
  <c r="G154" i="33"/>
  <c r="H153" i="33"/>
  <c r="G153" i="33"/>
  <c r="H152" i="33"/>
  <c r="G152" i="33"/>
  <c r="H151" i="33"/>
  <c r="G151" i="33"/>
  <c r="H150" i="33"/>
  <c r="G150" i="33"/>
  <c r="H149" i="33"/>
  <c r="G149" i="33"/>
  <c r="H148" i="33"/>
  <c r="G148" i="33"/>
  <c r="H147" i="33"/>
  <c r="G147" i="33"/>
  <c r="H145" i="33"/>
  <c r="G145" i="33"/>
  <c r="H144" i="33"/>
  <c r="G144" i="33"/>
  <c r="H146" i="33"/>
  <c r="G146" i="33"/>
  <c r="G143" i="33"/>
  <c r="I143" i="33" s="1"/>
  <c r="G142" i="33"/>
  <c r="I142" i="33" s="1"/>
  <c r="G141" i="33"/>
  <c r="I141" i="33" s="1"/>
  <c r="H140" i="33"/>
  <c r="G140" i="33"/>
  <c r="H139" i="33"/>
  <c r="G139" i="33"/>
  <c r="H138" i="33"/>
  <c r="G138" i="33"/>
  <c r="H137" i="33"/>
  <c r="G137" i="33"/>
  <c r="I137" i="33" s="1"/>
  <c r="H136" i="33"/>
  <c r="G136" i="33"/>
  <c r="H135" i="33"/>
  <c r="G135" i="33"/>
  <c r="H134" i="33"/>
  <c r="G134" i="33"/>
  <c r="H133" i="33"/>
  <c r="G133" i="33"/>
  <c r="I133" i="33" s="1"/>
  <c r="H132" i="33"/>
  <c r="I132" i="33" s="1"/>
  <c r="H130" i="33"/>
  <c r="I130" i="33" s="1"/>
  <c r="H131" i="33"/>
  <c r="I131" i="33" s="1"/>
  <c r="H129" i="33"/>
  <c r="I129" i="33" s="1"/>
  <c r="H128" i="33"/>
  <c r="G128" i="33"/>
  <c r="H127" i="33"/>
  <c r="G127" i="33"/>
  <c r="I127" i="33" s="1"/>
  <c r="H126" i="33"/>
  <c r="G126" i="33"/>
  <c r="H125" i="33"/>
  <c r="G125" i="33"/>
  <c r="I125" i="33" s="1"/>
  <c r="H124" i="33"/>
  <c r="G124" i="33"/>
  <c r="H123" i="33"/>
  <c r="G123" i="33"/>
  <c r="H121" i="33"/>
  <c r="G121" i="33"/>
  <c r="H122" i="33"/>
  <c r="G122" i="33"/>
  <c r="H120" i="33"/>
  <c r="G120" i="33"/>
  <c r="H119" i="33"/>
  <c r="I119" i="33" s="1"/>
  <c r="H118" i="33"/>
  <c r="G118" i="33"/>
  <c r="H117" i="33"/>
  <c r="G117" i="33"/>
  <c r="H116" i="33"/>
  <c r="G116" i="33"/>
  <c r="H115" i="33"/>
  <c r="G115" i="33"/>
  <c r="H114" i="33"/>
  <c r="G114" i="33"/>
  <c r="H113" i="33"/>
  <c r="G113" i="33"/>
  <c r="H112" i="33"/>
  <c r="G112" i="33"/>
  <c r="H111" i="33"/>
  <c r="I111" i="33" s="1"/>
  <c r="H109" i="33"/>
  <c r="I109" i="33" s="1"/>
  <c r="H110" i="33"/>
  <c r="I110" i="33" s="1"/>
  <c r="H108" i="33"/>
  <c r="I108" i="33" s="1"/>
  <c r="H107" i="33"/>
  <c r="G107" i="33"/>
  <c r="H106" i="33"/>
  <c r="G106" i="33"/>
  <c r="H105" i="33"/>
  <c r="G105" i="33"/>
  <c r="H104" i="33"/>
  <c r="G104" i="33"/>
  <c r="H103" i="33"/>
  <c r="G103" i="33"/>
  <c r="H102" i="33"/>
  <c r="G102" i="33"/>
  <c r="H101" i="33"/>
  <c r="G101" i="33"/>
  <c r="H100" i="33"/>
  <c r="G100" i="33"/>
  <c r="H98" i="33"/>
  <c r="I98" i="33" s="1"/>
  <c r="H99" i="33"/>
  <c r="I99" i="33" s="1"/>
  <c r="H97" i="33"/>
  <c r="G97" i="33"/>
  <c r="H96" i="33"/>
  <c r="G96" i="33"/>
  <c r="H95" i="33"/>
  <c r="G95" i="33"/>
  <c r="H94" i="33"/>
  <c r="G94" i="33"/>
  <c r="H93" i="33"/>
  <c r="G93" i="33"/>
  <c r="H92" i="33"/>
  <c r="G92" i="33"/>
  <c r="H91" i="33"/>
  <c r="G91" i="33"/>
  <c r="H90" i="33"/>
  <c r="G90" i="33"/>
  <c r="H89" i="33"/>
  <c r="I89" i="33" s="1"/>
  <c r="H88" i="33"/>
  <c r="I88" i="33" s="1"/>
  <c r="H86" i="33"/>
  <c r="G86" i="33"/>
  <c r="H87" i="33"/>
  <c r="G87" i="33"/>
  <c r="H85" i="33"/>
  <c r="G85" i="33"/>
  <c r="H84" i="33"/>
  <c r="G84" i="33"/>
  <c r="H83" i="33"/>
  <c r="G83" i="33"/>
  <c r="H82" i="33"/>
  <c r="G82" i="33"/>
  <c r="H81" i="33"/>
  <c r="G81" i="33"/>
  <c r="H80" i="33"/>
  <c r="G80" i="33"/>
  <c r="H78" i="33"/>
  <c r="I78" i="33" s="1"/>
  <c r="H79" i="33"/>
  <c r="I79" i="33" s="1"/>
  <c r="H77" i="33"/>
  <c r="G77" i="33"/>
  <c r="H76" i="33"/>
  <c r="G76" i="33"/>
  <c r="H75" i="33"/>
  <c r="G75" i="33"/>
  <c r="H74" i="33"/>
  <c r="G74" i="33"/>
  <c r="H73" i="33"/>
  <c r="I73" i="33" s="1"/>
  <c r="H72" i="33"/>
  <c r="G72" i="33"/>
  <c r="H71" i="33"/>
  <c r="G71" i="33"/>
  <c r="H70" i="33"/>
  <c r="I70" i="33" s="1"/>
  <c r="H69" i="33"/>
  <c r="G69" i="33"/>
  <c r="H68" i="33"/>
  <c r="G68" i="33"/>
  <c r="H67" i="33"/>
  <c r="G67" i="33"/>
  <c r="H66" i="33"/>
  <c r="I66" i="33" s="1"/>
  <c r="H65" i="33"/>
  <c r="I65" i="33" s="1"/>
  <c r="H64" i="33"/>
  <c r="I64" i="33" s="1"/>
  <c r="H63" i="33"/>
  <c r="G63" i="33"/>
  <c r="H62" i="33"/>
  <c r="G62" i="33"/>
  <c r="H61" i="33"/>
  <c r="G61" i="33"/>
  <c r="I61" i="33" s="1"/>
  <c r="H60" i="33"/>
  <c r="G60" i="33"/>
  <c r="H59" i="33"/>
  <c r="G59" i="33"/>
  <c r="I59" i="33" s="1"/>
  <c r="H58" i="33"/>
  <c r="G58" i="33"/>
  <c r="H57" i="33"/>
  <c r="G57" i="33"/>
  <c r="H56" i="33"/>
  <c r="G56" i="33"/>
  <c r="H55" i="33"/>
  <c r="G55" i="33"/>
  <c r="H54" i="33"/>
  <c r="G54" i="33"/>
  <c r="H53" i="33"/>
  <c r="G53" i="33"/>
  <c r="H52" i="33"/>
  <c r="G52" i="33"/>
  <c r="H51" i="33"/>
  <c r="G51" i="33"/>
  <c r="H50" i="33"/>
  <c r="G50" i="33"/>
  <c r="H49" i="33"/>
  <c r="G49" i="33"/>
  <c r="H48" i="33"/>
  <c r="G48" i="33"/>
  <c r="H47" i="33"/>
  <c r="G47" i="33"/>
  <c r="H46" i="33"/>
  <c r="G46" i="33"/>
  <c r="H45" i="33"/>
  <c r="G45" i="33"/>
  <c r="H44" i="33"/>
  <c r="G44" i="33"/>
  <c r="H43" i="33"/>
  <c r="G43" i="33"/>
  <c r="H42" i="33"/>
  <c r="G42" i="33"/>
  <c r="H41" i="33"/>
  <c r="G41" i="33"/>
  <c r="H40" i="33"/>
  <c r="I40" i="33" s="1"/>
  <c r="H39" i="33"/>
  <c r="G39" i="33"/>
  <c r="H38" i="33"/>
  <c r="G38" i="33"/>
  <c r="H37" i="33"/>
  <c r="G37" i="33"/>
  <c r="H36" i="33"/>
  <c r="G36" i="33"/>
  <c r="H35" i="33"/>
  <c r="G35" i="33"/>
  <c r="H34" i="33"/>
  <c r="G34" i="33"/>
  <c r="H33" i="33"/>
  <c r="G33" i="33"/>
  <c r="H32" i="33"/>
  <c r="G32" i="33"/>
  <c r="H31" i="33"/>
  <c r="G31" i="33"/>
  <c r="H30" i="33"/>
  <c r="G30" i="33"/>
  <c r="H29" i="33"/>
  <c r="G29" i="33"/>
  <c r="H28" i="33"/>
  <c r="G28" i="33"/>
  <c r="H27" i="33"/>
  <c r="G27" i="33"/>
  <c r="H26" i="33"/>
  <c r="G26" i="33"/>
  <c r="H25" i="33"/>
  <c r="G25" i="33"/>
  <c r="H24" i="33"/>
  <c r="G24" i="33"/>
  <c r="H23" i="33"/>
  <c r="G23" i="33"/>
  <c r="H22" i="33"/>
  <c r="G22" i="33"/>
  <c r="H21" i="33"/>
  <c r="G21" i="33"/>
  <c r="H20" i="33"/>
  <c r="G20" i="33"/>
  <c r="H19" i="33"/>
  <c r="G19" i="33"/>
  <c r="H18" i="33"/>
  <c r="G18" i="33"/>
  <c r="H17" i="33"/>
  <c r="G17" i="33"/>
  <c r="H16" i="33"/>
  <c r="G16" i="33"/>
  <c r="H15" i="33"/>
  <c r="G15" i="33"/>
  <c r="H14" i="33"/>
  <c r="G14" i="33"/>
  <c r="H13" i="33"/>
  <c r="G13" i="33"/>
  <c r="H12" i="33"/>
  <c r="G12" i="33"/>
  <c r="I96" i="32"/>
  <c r="I95" i="32"/>
  <c r="I94" i="32"/>
  <c r="I93" i="32"/>
  <c r="I92" i="32"/>
  <c r="I91" i="32"/>
  <c r="I90" i="32"/>
  <c r="I89" i="32"/>
  <c r="I88" i="32"/>
  <c r="I87" i="32"/>
  <c r="I86" i="32"/>
  <c r="I85" i="32"/>
  <c r="I84" i="32"/>
  <c r="I83" i="32"/>
  <c r="I82" i="32"/>
  <c r="I81" i="32"/>
  <c r="I80" i="32"/>
  <c r="I79" i="32"/>
  <c r="I78" i="32"/>
  <c r="I77" i="32"/>
  <c r="G76" i="32"/>
  <c r="I76" i="32" s="1"/>
  <c r="G75" i="32"/>
  <c r="I75" i="32" s="1"/>
  <c r="G74" i="32"/>
  <c r="I74" i="32" s="1"/>
  <c r="G73" i="32"/>
  <c r="I73" i="32" s="1"/>
  <c r="G72" i="32"/>
  <c r="I72" i="32" s="1"/>
  <c r="G71" i="32"/>
  <c r="I71" i="32" s="1"/>
  <c r="G70" i="32"/>
  <c r="I70" i="32" s="1"/>
  <c r="G69" i="32"/>
  <c r="I69" i="32" s="1"/>
  <c r="G68" i="32"/>
  <c r="I68" i="32" s="1"/>
  <c r="G67" i="32"/>
  <c r="I67" i="32" s="1"/>
  <c r="G66" i="32"/>
  <c r="I66" i="32" s="1"/>
  <c r="G65" i="32"/>
  <c r="I65" i="32" s="1"/>
  <c r="H64" i="32"/>
  <c r="G64" i="32"/>
  <c r="H63" i="32"/>
  <c r="G63" i="32"/>
  <c r="H62" i="32"/>
  <c r="G62" i="32"/>
  <c r="H61" i="32"/>
  <c r="G61" i="32"/>
  <c r="G60" i="32"/>
  <c r="I60" i="32" s="1"/>
  <c r="G59" i="32"/>
  <c r="I59" i="32" s="1"/>
  <c r="G58" i="32"/>
  <c r="I58" i="32" s="1"/>
  <c r="G57" i="32"/>
  <c r="I57" i="32" s="1"/>
  <c r="G56" i="32"/>
  <c r="I56" i="32" s="1"/>
  <c r="G55" i="32"/>
  <c r="I55" i="32" s="1"/>
  <c r="G54" i="32"/>
  <c r="I54" i="32" s="1"/>
  <c r="G53" i="32"/>
  <c r="I53" i="32" s="1"/>
  <c r="G52" i="32"/>
  <c r="I52" i="32" s="1"/>
  <c r="G51" i="32"/>
  <c r="I51" i="32" s="1"/>
  <c r="H50" i="32"/>
  <c r="G50" i="32"/>
  <c r="I50" i="32" s="1"/>
  <c r="H49" i="32"/>
  <c r="G49" i="32"/>
  <c r="H48" i="32"/>
  <c r="G48" i="32"/>
  <c r="G47" i="32"/>
  <c r="I47" i="32" s="1"/>
  <c r="H46" i="32"/>
  <c r="G46" i="32"/>
  <c r="H45" i="32"/>
  <c r="G45" i="32"/>
  <c r="H44" i="32"/>
  <c r="G44" i="32"/>
  <c r="H43" i="32"/>
  <c r="G43" i="32"/>
  <c r="H42" i="32"/>
  <c r="G42" i="32"/>
  <c r="G41" i="32"/>
  <c r="I41" i="32" s="1"/>
  <c r="H40" i="32"/>
  <c r="G40" i="32"/>
  <c r="H39" i="32"/>
  <c r="G39" i="32"/>
  <c r="I39" i="32" s="1"/>
  <c r="H38" i="32"/>
  <c r="G38" i="32"/>
  <c r="H37" i="32"/>
  <c r="G37" i="32"/>
  <c r="I37" i="32" s="1"/>
  <c r="H36" i="32"/>
  <c r="G36" i="32"/>
  <c r="H35" i="32"/>
  <c r="G35" i="32"/>
  <c r="I35" i="32" s="1"/>
  <c r="H34" i="32"/>
  <c r="G34" i="32"/>
  <c r="H33" i="32"/>
  <c r="G33" i="32"/>
  <c r="I33" i="32" s="1"/>
  <c r="H32" i="32"/>
  <c r="G32" i="32"/>
  <c r="H31" i="32"/>
  <c r="G31" i="32"/>
  <c r="I31" i="32" s="1"/>
  <c r="H30" i="32"/>
  <c r="G30" i="32"/>
  <c r="H29" i="32"/>
  <c r="G29" i="32"/>
  <c r="I29" i="32" s="1"/>
  <c r="H28" i="32"/>
  <c r="G28" i="32"/>
  <c r="H27" i="32"/>
  <c r="G27" i="32"/>
  <c r="H26" i="32"/>
  <c r="G26" i="32"/>
  <c r="H25" i="32"/>
  <c r="G25" i="32"/>
  <c r="H24" i="32"/>
  <c r="G24" i="32"/>
  <c r="H23" i="32"/>
  <c r="G23" i="32"/>
  <c r="I23" i="32" s="1"/>
  <c r="H22" i="32"/>
  <c r="G22" i="32"/>
  <c r="I22" i="32" s="1"/>
  <c r="H21" i="32"/>
  <c r="G21" i="32"/>
  <c r="I21" i="32" s="1"/>
  <c r="H20" i="32"/>
  <c r="G20" i="32"/>
  <c r="I20" i="32" s="1"/>
  <c r="H19" i="32"/>
  <c r="G19" i="32"/>
  <c r="I19" i="32" s="1"/>
  <c r="H18" i="32"/>
  <c r="G18" i="32"/>
  <c r="H17" i="32"/>
  <c r="G17" i="32"/>
  <c r="I17" i="32" s="1"/>
  <c r="H16" i="32"/>
  <c r="G16" i="32"/>
  <c r="H15" i="32"/>
  <c r="G15" i="32"/>
  <c r="I15" i="32" s="1"/>
  <c r="H14" i="32"/>
  <c r="G14" i="32"/>
  <c r="I14" i="32" s="1"/>
  <c r="H13" i="32"/>
  <c r="G13" i="32"/>
  <c r="I13" i="32" s="1"/>
  <c r="H12" i="32"/>
  <c r="G12" i="32"/>
  <c r="I12" i="32" s="1"/>
  <c r="I97" i="33" l="1"/>
  <c r="I102" i="33"/>
  <c r="I104" i="33"/>
  <c r="I106" i="33"/>
  <c r="I114" i="33"/>
  <c r="I118" i="33"/>
  <c r="I145" i="33"/>
  <c r="I152" i="33"/>
  <c r="I154" i="33"/>
  <c r="I156" i="33"/>
  <c r="I162" i="33"/>
  <c r="I166" i="33"/>
  <c r="I170" i="33"/>
  <c r="I179" i="33"/>
  <c r="I175" i="33"/>
  <c r="I177" i="33"/>
  <c r="I34" i="32"/>
  <c r="I63" i="32"/>
  <c r="I49" i="32"/>
  <c r="I27" i="32"/>
  <c r="I45" i="32"/>
  <c r="I24" i="32"/>
  <c r="I28" i="32"/>
  <c r="I36" i="32"/>
  <c r="I42" i="32"/>
  <c r="I46" i="32"/>
  <c r="I48" i="32"/>
  <c r="I64" i="32"/>
  <c r="I46" i="33"/>
  <c r="I48" i="33"/>
  <c r="I52" i="33"/>
  <c r="I101" i="33"/>
  <c r="I105" i="33"/>
  <c r="I149" i="33"/>
  <c r="I153" i="33"/>
  <c r="I169" i="33"/>
  <c r="I173" i="33"/>
  <c r="I56" i="33"/>
  <c r="I136" i="33"/>
  <c r="I36" i="33"/>
  <c r="I87" i="33"/>
  <c r="I31" i="33"/>
  <c r="I33" i="33"/>
  <c r="I37" i="33"/>
  <c r="I76" i="33"/>
  <c r="I81" i="33"/>
  <c r="I83" i="33"/>
  <c r="I92" i="33"/>
  <c r="I12" i="33"/>
  <c r="I14" i="33"/>
  <c r="I18" i="33"/>
  <c r="I20" i="33"/>
  <c r="I22" i="33"/>
  <c r="I24" i="33"/>
  <c r="I26" i="33"/>
  <c r="I30" i="33"/>
  <c r="I107" i="33"/>
  <c r="I113" i="33"/>
  <c r="I122" i="33"/>
  <c r="I155" i="33"/>
  <c r="I161" i="33"/>
  <c r="I163" i="33"/>
  <c r="I41" i="33"/>
  <c r="I75" i="33"/>
  <c r="I77" i="33"/>
  <c r="I80" i="33"/>
  <c r="I91" i="33"/>
  <c r="I121" i="33"/>
  <c r="I124" i="33"/>
  <c r="I126" i="33"/>
  <c r="I29" i="33"/>
  <c r="I45" i="33"/>
  <c r="I117" i="33"/>
  <c r="I196" i="33"/>
  <c r="I16" i="33"/>
  <c r="I57" i="33"/>
  <c r="I95" i="33"/>
  <c r="I120" i="33"/>
  <c r="I150" i="33"/>
  <c r="I51" i="33"/>
  <c r="I72" i="33"/>
  <c r="I17" i="33"/>
  <c r="I19" i="33"/>
  <c r="I21" i="33"/>
  <c r="I44" i="33"/>
  <c r="I60" i="33"/>
  <c r="I62" i="33"/>
  <c r="I69" i="33"/>
  <c r="I82" i="33"/>
  <c r="I96" i="33"/>
  <c r="I103" i="33"/>
  <c r="I138" i="33"/>
  <c r="I144" i="33"/>
  <c r="I151" i="33"/>
  <c r="I174" i="33"/>
  <c r="I176" i="33"/>
  <c r="I178" i="33"/>
  <c r="I188" i="33"/>
  <c r="I13" i="33"/>
  <c r="I15" i="33"/>
  <c r="I25" i="33"/>
  <c r="I32" i="33"/>
  <c r="I34" i="33"/>
  <c r="I43" i="33"/>
  <c r="I50" i="33"/>
  <c r="I53" i="33"/>
  <c r="I55" i="33"/>
  <c r="I85" i="33"/>
  <c r="I86" i="33"/>
  <c r="I93" i="33"/>
  <c r="I128" i="33"/>
  <c r="I135" i="33"/>
  <c r="I140" i="33"/>
  <c r="I146" i="33"/>
  <c r="I147" i="33"/>
  <c r="I165" i="33"/>
  <c r="I167" i="33"/>
  <c r="I195" i="33"/>
  <c r="I190" i="33"/>
  <c r="I28" i="33"/>
  <c r="I35" i="33"/>
  <c r="I38" i="33"/>
  <c r="I47" i="33"/>
  <c r="I49" i="33"/>
  <c r="I67" i="33"/>
  <c r="I71" i="33"/>
  <c r="I94" i="33"/>
  <c r="I112" i="33"/>
  <c r="I115" i="33"/>
  <c r="I134" i="33"/>
  <c r="I148" i="33"/>
  <c r="I168" i="33"/>
  <c r="I171" i="33"/>
  <c r="I191" i="33"/>
  <c r="I197" i="33"/>
  <c r="I38" i="32"/>
  <c r="I40" i="32"/>
  <c r="I44" i="32"/>
  <c r="I26" i="32"/>
  <c r="I62" i="32"/>
  <c r="I16" i="32"/>
  <c r="I18" i="32"/>
  <c r="I25" i="32"/>
  <c r="I30" i="32"/>
  <c r="I32" i="32"/>
  <c r="I43" i="32"/>
  <c r="I61" i="32"/>
  <c r="I27" i="33"/>
  <c r="I42" i="33"/>
  <c r="I58" i="33"/>
  <c r="I63" i="33"/>
  <c r="I84" i="33"/>
  <c r="I100" i="33"/>
  <c r="I116" i="33"/>
  <c r="I164" i="33"/>
  <c r="I172" i="33"/>
  <c r="I194" i="33"/>
  <c r="I193" i="33"/>
  <c r="I23" i="33"/>
  <c r="I39" i="33"/>
  <c r="I54" i="33"/>
  <c r="I68" i="33"/>
  <c r="I74" i="33"/>
  <c r="I90" i="33"/>
  <c r="I123" i="33"/>
  <c r="I139" i="33"/>
  <c r="H88" i="14"/>
  <c r="I88" i="14" s="1"/>
  <c r="H87" i="14"/>
  <c r="I87" i="14" s="1"/>
  <c r="H86" i="14"/>
  <c r="I86" i="14" s="1"/>
  <c r="H85" i="14"/>
  <c r="I85" i="14" s="1"/>
  <c r="H84" i="14"/>
  <c r="I84" i="14" s="1"/>
  <c r="H83" i="14"/>
  <c r="I83" i="14" s="1"/>
  <c r="H82" i="14"/>
  <c r="I82" i="14" s="1"/>
  <c r="H81" i="14"/>
  <c r="I81" i="14" s="1"/>
  <c r="H80" i="14"/>
  <c r="I80" i="14" s="1"/>
  <c r="H79" i="14"/>
  <c r="I79" i="14" s="1"/>
  <c r="H78" i="14"/>
  <c r="I78" i="14" s="1"/>
  <c r="H77" i="14"/>
  <c r="I77" i="14" s="1"/>
  <c r="H76" i="14"/>
  <c r="I76" i="14" s="1"/>
  <c r="H75" i="14"/>
  <c r="I75" i="14" s="1"/>
  <c r="H74" i="14"/>
  <c r="I74" i="14" s="1"/>
  <c r="H73" i="14"/>
  <c r="I73" i="14" s="1"/>
  <c r="H72" i="14"/>
  <c r="I72" i="14" s="1"/>
  <c r="H71" i="14"/>
  <c r="I71" i="14" s="1"/>
  <c r="H70" i="14"/>
  <c r="I70" i="14" s="1"/>
  <c r="H69" i="14"/>
  <c r="I69" i="14" s="1"/>
  <c r="H68" i="14"/>
  <c r="I68" i="14" s="1"/>
  <c r="H67" i="14"/>
  <c r="I67" i="14" s="1"/>
  <c r="H66" i="14"/>
  <c r="I66" i="14" s="1"/>
  <c r="H65" i="14"/>
  <c r="I65" i="14" s="1"/>
  <c r="H64" i="14"/>
  <c r="I64" i="14" s="1"/>
  <c r="H63" i="14"/>
  <c r="I63" i="14" s="1"/>
  <c r="H62" i="14"/>
  <c r="I62" i="14" s="1"/>
  <c r="H61" i="14"/>
  <c r="I61" i="14" s="1"/>
  <c r="H60" i="14"/>
  <c r="I60" i="14" s="1"/>
  <c r="H59" i="14"/>
  <c r="I59" i="14" s="1"/>
  <c r="H58" i="14"/>
  <c r="I58" i="14" s="1"/>
  <c r="H57" i="14"/>
  <c r="I57" i="14" s="1"/>
  <c r="H56" i="14"/>
  <c r="I56" i="14" s="1"/>
  <c r="H55" i="14"/>
  <c r="I55" i="14" s="1"/>
  <c r="H54" i="14"/>
  <c r="I54" i="14" s="1"/>
  <c r="H53" i="14"/>
  <c r="I53" i="14" s="1"/>
  <c r="H52" i="14"/>
  <c r="I52" i="14" s="1"/>
  <c r="H51" i="14"/>
  <c r="I51" i="14" s="1"/>
  <c r="H50" i="14"/>
  <c r="I50" i="14" s="1"/>
  <c r="H49" i="14"/>
  <c r="I49" i="14" s="1"/>
  <c r="H48" i="14"/>
  <c r="I48" i="14" s="1"/>
  <c r="H47" i="14"/>
  <c r="I47" i="14" s="1"/>
  <c r="H46" i="14"/>
  <c r="I46" i="14" s="1"/>
  <c r="H45" i="14"/>
  <c r="I45" i="14" s="1"/>
  <c r="H44" i="14"/>
  <c r="I44" i="14" s="1"/>
  <c r="H43" i="14"/>
  <c r="I43" i="14" s="1"/>
  <c r="H42" i="14"/>
  <c r="I42" i="14" s="1"/>
  <c r="H41" i="14"/>
  <c r="I41" i="14" s="1"/>
  <c r="H40" i="14"/>
  <c r="I40" i="14" s="1"/>
  <c r="H39" i="14"/>
  <c r="I39" i="14" s="1"/>
  <c r="H38" i="14"/>
  <c r="I38" i="14" s="1"/>
  <c r="H37" i="14"/>
  <c r="I37" i="14" s="1"/>
  <c r="H36" i="14"/>
  <c r="I36" i="14" s="1"/>
  <c r="H35" i="14"/>
  <c r="I35" i="14" s="1"/>
  <c r="H34" i="14"/>
  <c r="I34" i="14" s="1"/>
  <c r="H33" i="14"/>
  <c r="I33" i="14" s="1"/>
  <c r="H32" i="14"/>
  <c r="I32" i="14" s="1"/>
  <c r="H31" i="14"/>
  <c r="I31" i="14" s="1"/>
  <c r="H30" i="14"/>
  <c r="I30" i="14" s="1"/>
  <c r="H29" i="14"/>
  <c r="I29" i="14" s="1"/>
  <c r="H28" i="14"/>
  <c r="I28" i="14" s="1"/>
  <c r="H27" i="14"/>
  <c r="I27" i="14" s="1"/>
  <c r="H26" i="14"/>
  <c r="I26" i="14" s="1"/>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H11" i="14"/>
  <c r="I11" i="14" s="1"/>
  <c r="I10" i="14"/>
  <c r="H88" i="13"/>
  <c r="I88" i="13" s="1"/>
  <c r="H87" i="13"/>
  <c r="I87" i="13" s="1"/>
  <c r="H86" i="13"/>
  <c r="I86" i="13" s="1"/>
  <c r="H85" i="13"/>
  <c r="I85" i="13" s="1"/>
  <c r="H84" i="13"/>
  <c r="I84" i="13" s="1"/>
  <c r="H83" i="13"/>
  <c r="I83" i="13" s="1"/>
  <c r="H82" i="13"/>
  <c r="I82" i="13" s="1"/>
  <c r="H81" i="13"/>
  <c r="I81" i="13" s="1"/>
  <c r="H80" i="13"/>
  <c r="I80" i="13" s="1"/>
  <c r="H79" i="13"/>
  <c r="I79" i="13" s="1"/>
  <c r="H78" i="13"/>
  <c r="I78" i="13" s="1"/>
  <c r="H77" i="13"/>
  <c r="I77" i="13" s="1"/>
  <c r="H76" i="13"/>
  <c r="I76" i="13" s="1"/>
  <c r="H75" i="13"/>
  <c r="I75" i="13" s="1"/>
  <c r="H74" i="13"/>
  <c r="I74" i="13" s="1"/>
  <c r="H73" i="13"/>
  <c r="I73" i="13" s="1"/>
  <c r="H72" i="13"/>
  <c r="I72" i="13" s="1"/>
  <c r="H71" i="13"/>
  <c r="I71" i="13" s="1"/>
  <c r="H70" i="13"/>
  <c r="I70" i="13" s="1"/>
  <c r="H69" i="13"/>
  <c r="I69" i="13" s="1"/>
  <c r="H68" i="13"/>
  <c r="I68" i="13" s="1"/>
  <c r="H67" i="13"/>
  <c r="I67" i="13" s="1"/>
  <c r="H66" i="13"/>
  <c r="I66" i="13" s="1"/>
  <c r="H65" i="13"/>
  <c r="I65" i="13" s="1"/>
  <c r="H64" i="13"/>
  <c r="I64" i="13" s="1"/>
  <c r="H63" i="13"/>
  <c r="I63" i="13" s="1"/>
  <c r="H62" i="13"/>
  <c r="I62" i="13" s="1"/>
  <c r="H61" i="13"/>
  <c r="I61" i="13" s="1"/>
  <c r="H60" i="13"/>
  <c r="I60" i="13" s="1"/>
  <c r="H59" i="13"/>
  <c r="I59" i="13" s="1"/>
  <c r="H58" i="13"/>
  <c r="I58" i="13" s="1"/>
  <c r="H57" i="13"/>
  <c r="I57" i="13" s="1"/>
  <c r="H56" i="13"/>
  <c r="I56" i="13" s="1"/>
  <c r="H55" i="13"/>
  <c r="I55" i="13" s="1"/>
  <c r="H54" i="13"/>
  <c r="I54" i="13" s="1"/>
  <c r="H53" i="13"/>
  <c r="I53" i="13" s="1"/>
  <c r="H52" i="13"/>
  <c r="I52" i="13" s="1"/>
  <c r="H51" i="13"/>
  <c r="I51" i="13" s="1"/>
  <c r="H50" i="13"/>
  <c r="I50" i="13" s="1"/>
  <c r="H49" i="13"/>
  <c r="I49" i="13" s="1"/>
  <c r="H48" i="13"/>
  <c r="I48" i="13" s="1"/>
  <c r="H47" i="13"/>
  <c r="I47" i="13" s="1"/>
  <c r="H46" i="13"/>
  <c r="I46" i="13" s="1"/>
  <c r="H45" i="13"/>
  <c r="I45" i="13" s="1"/>
  <c r="H44" i="13"/>
  <c r="I44" i="13" s="1"/>
  <c r="H43" i="13"/>
  <c r="I43" i="13" s="1"/>
  <c r="H42" i="13"/>
  <c r="I42" i="13" s="1"/>
  <c r="H41" i="13"/>
  <c r="I41" i="13" s="1"/>
  <c r="H40" i="13"/>
  <c r="I40" i="13" s="1"/>
  <c r="H39" i="13"/>
  <c r="I39" i="13" s="1"/>
  <c r="H38" i="13"/>
  <c r="I38" i="13" s="1"/>
  <c r="H37" i="13"/>
  <c r="I37" i="13" s="1"/>
  <c r="H36" i="13"/>
  <c r="I36" i="13" s="1"/>
  <c r="H35" i="13"/>
  <c r="I35" i="13" s="1"/>
  <c r="H34" i="13"/>
  <c r="I34" i="13" s="1"/>
  <c r="H33" i="13"/>
  <c r="I33" i="13" s="1"/>
  <c r="H32" i="13"/>
  <c r="I32" i="13" s="1"/>
  <c r="H31" i="13"/>
  <c r="I31" i="13" s="1"/>
  <c r="H30" i="13"/>
  <c r="I30" i="13" s="1"/>
  <c r="H29" i="13"/>
  <c r="I29" i="13" s="1"/>
  <c r="H28" i="13"/>
  <c r="I28" i="13" s="1"/>
  <c r="H27" i="13"/>
  <c r="I27" i="13" s="1"/>
  <c r="H26" i="13"/>
  <c r="I26" i="13" s="1"/>
  <c r="H25" i="13"/>
  <c r="I25" i="13" s="1"/>
  <c r="H24" i="13"/>
  <c r="I24" i="13" s="1"/>
  <c r="H23" i="13"/>
  <c r="I23" i="13" s="1"/>
  <c r="H22" i="13"/>
  <c r="I22" i="13" s="1"/>
  <c r="H21" i="13"/>
  <c r="I21" i="13" s="1"/>
  <c r="H20" i="13"/>
  <c r="I20" i="13" s="1"/>
  <c r="H19" i="13"/>
  <c r="I19" i="13" s="1"/>
  <c r="H18" i="13"/>
  <c r="I18" i="13" s="1"/>
  <c r="H17" i="13"/>
  <c r="I17" i="13" s="1"/>
  <c r="H16" i="13"/>
  <c r="I16" i="13" s="1"/>
  <c r="H15" i="13"/>
  <c r="I15" i="13" s="1"/>
  <c r="H14" i="13"/>
  <c r="I14" i="13" s="1"/>
  <c r="H13" i="13"/>
  <c r="I13" i="13" s="1"/>
  <c r="H12" i="13"/>
  <c r="I12" i="13" s="1"/>
  <c r="H11" i="13"/>
  <c r="I11" i="13" s="1"/>
  <c r="H10" i="13"/>
  <c r="I10" i="13" s="1"/>
</calcChain>
</file>

<file path=xl/sharedStrings.xml><?xml version="1.0" encoding="utf-8"?>
<sst xmlns="http://schemas.openxmlformats.org/spreadsheetml/2006/main" count="16117" uniqueCount="4920">
  <si>
    <t>Sr. No.</t>
  </si>
  <si>
    <t>Reference</t>
  </si>
  <si>
    <t>CAGL id</t>
  </si>
  <si>
    <t>Cg name</t>
  </si>
  <si>
    <t>Common/Sc name</t>
  </si>
  <si>
    <t>MWT(kDa)</t>
  </si>
  <si>
    <t>Unique</t>
  </si>
  <si>
    <t>Total</t>
  </si>
  <si>
    <t>B4UN36</t>
  </si>
  <si>
    <t>CAGL0K06033g</t>
  </si>
  <si>
    <t>TMA7</t>
  </si>
  <si>
    <t>Protein of unknown that associates with ribosomes; null mutant exhibits translation defects, altered polyribosome profiles, and resistance to the translation inhibitor anisomcyin</t>
  </si>
  <si>
    <t>Ortholog(s) have role in cytoplasmic translation</t>
  </si>
  <si>
    <t>B4UN40</t>
  </si>
  <si>
    <t>CAGL0K10906g</t>
  </si>
  <si>
    <t>RPL36A</t>
  </si>
  <si>
    <t>N-terminally acetylated protein component of the large (60S) ribosomal subunit, nearly identical to Rpl36Bp and has similarity to rat L36 ribosomal protein; binds to 5.8 S rRNA</t>
  </si>
  <si>
    <t>Ortholog(s) have RNA binding, structural constituent of ribosome activity, role in cytoplasmic translation and cytosolic large ribosomal subunit localization</t>
  </si>
  <si>
    <t>CAGL0M13849g</t>
  </si>
  <si>
    <t>GAS2</t>
  </si>
  <si>
    <t>GAS1</t>
  </si>
  <si>
    <t>Beta-1,3-glucanosyltransferase, required for cell wall assembly and also has a role in transcriptional silencing; localizes to the cell surface via a glycosylphosphatidylinositol (GPI) anchor; also found at the nuclear periphery</t>
  </si>
  <si>
    <t>Putative glycoside hydrolase of the Gas/Phr family; predicted GPI-anchor</t>
  </si>
  <si>
    <t>CAGL0C00363g</t>
  </si>
  <si>
    <t>KRE9</t>
  </si>
  <si>
    <t>Glycoprotein involved in cell wall beta-glucan assembly; null mutation leads to severe growth defects, aberrant multibudded morphology, and mating defects</t>
  </si>
  <si>
    <t>Protein involved in cell wall beta-1,6-glucan synthesis</t>
  </si>
  <si>
    <t>P25400</t>
  </si>
  <si>
    <t>CAGL0I01408g</t>
  </si>
  <si>
    <t>CYC1</t>
  </si>
  <si>
    <t>Cytochrome c, isoform 1; electron carrier of the mitochondrial intermembrane space that transfers electrons from ubiquinone-cytochrome c oxidoreductase to cytochrome c oxidase during cellular respiration</t>
  </si>
  <si>
    <t>Ortholog(s) have electron transfer activity, role in mitochondrial electron transport, cytochrome c to oxygen, mitochondrial electron transport, ubiquinol to cytochrome c and mitochondrial intermembrane space localization</t>
  </si>
  <si>
    <t>P60009</t>
  </si>
  <si>
    <t>CAGL0K12694g</t>
  </si>
  <si>
    <t>ACT1</t>
  </si>
  <si>
    <t>Actin, structural protein involved in cell polarization, endocytosis, and other cytoskeletal functions</t>
  </si>
  <si>
    <t>Actin; protein abundance decreased in ace2 mutant cells</t>
  </si>
  <si>
    <t>CAGL0M13805g</t>
  </si>
  <si>
    <t>MP65</t>
  </si>
  <si>
    <t>SCW10</t>
  </si>
  <si>
    <t>Cell wall protein with similarity to glucanases; may play a role in conjugation during mating based on mutant phenotype and its regulation by Ste12p</t>
  </si>
  <si>
    <t>65 kDa mannoprotein</t>
  </si>
  <si>
    <t>Q6FIS9</t>
  </si>
  <si>
    <t>CAGL0M12034g</t>
  </si>
  <si>
    <t>PYK1</t>
  </si>
  <si>
    <t>CDC19</t>
  </si>
  <si>
    <t>Pyruvate kinase, functions as a homotetramer in glycolysis to convert phosphoenolpyruvate to pyruvate, the input for aerobic (TCA cycle) or anaerobic (glucose fermentation) respiration</t>
  </si>
  <si>
    <t>Pyruvate kinase</t>
  </si>
  <si>
    <t>Q6FIU4</t>
  </si>
  <si>
    <t>CAGL0M11704g</t>
  </si>
  <si>
    <t>AHP1</t>
  </si>
  <si>
    <t>Thiol-specific peroxiredoxin, reduces hydroperoxides to protect against oxidative damage; function in vivo requires covalent conjugation to Urm1p</t>
  </si>
  <si>
    <t>Putative thiol-specific peroxiredoxin; alkyl hydroperoxide reductase; protein differentially expressed in azole resistant strain; expression upregulated in biofilm vs planktonic cell culture; protein abundance decreased in ace2 mutant cells</t>
  </si>
  <si>
    <t>Q6FJ02</t>
  </si>
  <si>
    <t>CAGL0M10241g</t>
  </si>
  <si>
    <t>RPL14A</t>
  </si>
  <si>
    <t>N-terminally acetylated protein component of the large (60S) ribosomal subunit, nearly identical to Rpl14Bp and has similarity to rat L14 ribosomal protein; rpl14a csh5 double null mutant exhibits synthetic slow growth</t>
  </si>
  <si>
    <t>Ortholog(s) have RNA binding activity, role in macroautophagy and cytosolic large ribosomal subunit localization</t>
  </si>
  <si>
    <t>CAGL0M09779g</t>
  </si>
  <si>
    <t>CTS1</t>
  </si>
  <si>
    <t>Endochitinase, required for cell separation after mitosis; transcriptional activation during the G1 phase of the cell cycle is mediated by transcription factor Ace2p</t>
  </si>
  <si>
    <t>Putative endochitinase with a predicted role in cell separation</t>
  </si>
  <si>
    <t>CAGL0M08756g</t>
  </si>
  <si>
    <t>EXG2</t>
  </si>
  <si>
    <t>Exo-1,3-beta-glucanase, involved in cell wall beta-glucan assembly; may be anchored to the plasma membrane via a glycosylphosphatidylinositol (GPI) anchor</t>
  </si>
  <si>
    <t>Putative exo-1,3-beta-glucanase; predicted GPI-anchor</t>
  </si>
  <si>
    <t>CAGL0M08514g</t>
  </si>
  <si>
    <t>PIR5</t>
  </si>
  <si>
    <t>PIR3</t>
  </si>
  <si>
    <t>O-glycosylated covalently-bound cell wall protein required for cell wall stability; expression is cell cycle regulated, peaking in M/G1 and also subject to regulation by the cell integrity pathway</t>
  </si>
  <si>
    <t>Pir protein family member, putative cell wall component</t>
  </si>
  <si>
    <t>CAGL0M08492g</t>
  </si>
  <si>
    <t>PIR1</t>
  </si>
  <si>
    <t>O-glycosylated protein required for cell wall stability; attached to the cell wall via beta-1,3-glucan; mediates mitochondrial translocation of Apn1p; expression regulated by the cell integrity pathway and by Swi5p during the cell cycle</t>
  </si>
  <si>
    <t>CAGL0M08206g</t>
  </si>
  <si>
    <t>TOH1</t>
  </si>
  <si>
    <t>GPI-anchored cell wall protein of unknown function; induced in response to cell wall damaging agents and by mutations in genes involved in cell wall biogenesis; sequence similarity to YBR162C/TOS1, a covalently bound cell wall protein</t>
  </si>
  <si>
    <t>Protein of unknown function</t>
  </si>
  <si>
    <t>Q6FJD5</t>
  </si>
  <si>
    <t>CAGL0M07161g</t>
  </si>
  <si>
    <t>EGD2</t>
  </si>
  <si>
    <t>Alpha subunit of the heteromeric nascent polypeptide-associated complex (NAC) involved in protein sorting and translocation, associated with cytoplasmic ribosomes</t>
  </si>
  <si>
    <t>Alpha subunit of the nascent polypeptide-associated complex; protein abundance decreased in ace2 mutant cells</t>
  </si>
  <si>
    <t>CAGL0M05599g</t>
  </si>
  <si>
    <t>TOS1</t>
  </si>
  <si>
    <t>Covalently-bound cell wall protein of unknown function; identified as a cell cycle regulated SBF target gene; deletion mutants are highly resistant to treatment with beta-1,3-glucanase; has sequence similarity to YJL171C</t>
  </si>
  <si>
    <t>Ortholog(s) have cell surface, extracellular region, hyphal cell wall localization</t>
  </si>
  <si>
    <t>CAGL0M05049g</t>
  </si>
  <si>
    <t>DFG5</t>
  </si>
  <si>
    <t>Putative mannosidase, essential glycosylphosphatidylinositol (GPI)-anchored membrane protein required for cell wall biogenesis in bud formation, involved in filamentous growth, homologous to Dcw1p</t>
  </si>
  <si>
    <t>Putative glycoside hydrolase; predicted GPI-anchor</t>
  </si>
  <si>
    <t>Q6FJN0</t>
  </si>
  <si>
    <t>CAGL0M04983g</t>
  </si>
  <si>
    <t>MBF1</t>
  </si>
  <si>
    <t>Transcriptional coactivator that bridges the DNA-binding region of Gcn4p and TATA-binding protein Spt15p; suppressor of frameshift mutations</t>
  </si>
  <si>
    <t>Has domain(s) with predicted DNA binding, sequence-specific DNA binding activity</t>
  </si>
  <si>
    <t>Q6FJP9</t>
  </si>
  <si>
    <t>CAGL0M04543g</t>
  </si>
  <si>
    <t>CAGL0M04191g</t>
  </si>
  <si>
    <t>YPS1</t>
  </si>
  <si>
    <t>Aspartic protease, member of the yapsin family of proteases involved in cell wall growth and maintenance; attached to the plasma membrane via a glycosylphosphatidylinositol (GPI) anchor</t>
  </si>
  <si>
    <t>Yapsin family aspartic protease; predicted GPI-anchor; complements cell wall defect phenotypes of S. cerevisiae yps1 mutant; regulation of pH homeostasis under acid conditions; induced by high temperature, Slt1- and Crz1p-dependent</t>
  </si>
  <si>
    <t>CAGL0M03597g</t>
  </si>
  <si>
    <t>MID1</t>
  </si>
  <si>
    <t>N-glycosylated integral membrane protein of the ER membrane and plasma membrane, functions as a stretch-activated Ca2+-permeable cation channel required for Ca2+ influx stimulated by pheromone; interacts with Cch1p; forms an oligomer</t>
  </si>
  <si>
    <t>Putative calcium transporter; putative regulatory subunit of a plasma membrane gated channel involved in Ca2+ uptake; required for viability upon prolonged fluconazole stress</t>
  </si>
  <si>
    <t>CAGL0M01826g</t>
  </si>
  <si>
    <t>ECM33</t>
  </si>
  <si>
    <t>GPI-anchored protein of unknown function, has a possible role in apical bud growth; GPI-anchoring on the plasma membrane crucial to function; phosphorylated in mitochondria; similar to Sps2p and Pst1p</t>
  </si>
  <si>
    <t>Ecm33-family protein with a predicted role in cell wall biogenesis and organization; predicted GPI-anchor</t>
  </si>
  <si>
    <t>Q6FKE8</t>
  </si>
  <si>
    <t>CAGL0L12144g</t>
  </si>
  <si>
    <t>RAX2</t>
  </si>
  <si>
    <t>N-glycosylated protein involved in the maintenance of bud site selection during bipolar budding; localization requires Rax1p; RAX2 mRNA stability is regulated by Mpt5p</t>
  </si>
  <si>
    <t>Ortholog(s) have role in actin filament bundle organization, cellular bud site selection, hyphal growth, positive regulation of establishment of bipolar cell polarity regulating cell shape</t>
  </si>
  <si>
    <t>CAGL0L08294g</t>
  </si>
  <si>
    <t>AXL2</t>
  </si>
  <si>
    <t>Integral plasma membrane protein required for axial budding in haploid cells, localizes to the incipient bud site and bud neck; glycosylated by Pmt4p; potential Cdc28p substrate</t>
  </si>
  <si>
    <t>Ortholog(s) have role in axial cellular bud site selection and cellular bud neck septin ring, incipient cellular bud site, integral component of plasma membrane localization</t>
  </si>
  <si>
    <t>Q6FKY1</t>
  </si>
  <si>
    <t>CAGL0L07722g</t>
  </si>
  <si>
    <t>PGK1</t>
  </si>
  <si>
    <t>3-phosphoglycerate kinase, catalyzes transfer of high-energy phosphoryl groups from the acyl phosphate of 1,3-bisphosphoglycerate to ADP to produce ATP; key enzyme in glycolysis and gluconeogenesis</t>
  </si>
  <si>
    <t>Putative 3-phosphoglycerate kinase; protein differentially expressed in azole resistant strain; protein abundance increased in ace2 mutant cells</t>
  </si>
  <si>
    <t>CAGL0L05434g</t>
  </si>
  <si>
    <t>SUN4</t>
  </si>
  <si>
    <t>NCA3</t>
  </si>
  <si>
    <t>Protein that functions with Nca2p to regulate mitochondrial expression of subunits 6 (Atp6p) and 8 (Atp8p ) of the Fo-F1 ATP synthase; member of the SUN family; expression induced in cells treated with the mycotoxin patulin</t>
  </si>
  <si>
    <t>Ortholog(s) have role in fungal-type cell wall organization or biogenesis, mitochondrion organization and fungal-type cell wall localization</t>
  </si>
  <si>
    <t>CAGL0L03289g</t>
  </si>
  <si>
    <t>UTH1</t>
  </si>
  <si>
    <t>Mitochondrial outer membrane and cell wall localized SUN family member involved in cell wall biogenesis and required for mitochondrial autophagy; involved in the oxidative stress response, life span during starvation, and cell death</t>
  </si>
  <si>
    <t>Ortholog(s) have role in autophagy of mitochondrion, fungal-type cell wall biogenesis, fungal-type cell wall organization</t>
  </si>
  <si>
    <t>CAGL0L01727g</t>
  </si>
  <si>
    <t>DCW1</t>
  </si>
  <si>
    <t>Putative mannosidase, GPI-anchored membrane protein required for cell wall biosynthesis in bud formation;homologous to Dfg5p</t>
  </si>
  <si>
    <t>Q6FM13</t>
  </si>
  <si>
    <t>CAGL0K11858g</t>
  </si>
  <si>
    <t>PST2</t>
  </si>
  <si>
    <t>Protein with similarity to members of a family of flavodoxin-like proteins; induced by oxidative stress in a Yap1p dependent manner; the authentic, non-tagged protein is detected in highly purified mitochondria in high-throughput studies</t>
  </si>
  <si>
    <t>Putative flavodoxin</t>
  </si>
  <si>
    <t>Q6FM73</t>
  </si>
  <si>
    <t>CAGL0K10384g</t>
  </si>
  <si>
    <t>FAB1</t>
  </si>
  <si>
    <t>1-phosphatidylinositol-3-phosphate 5-kinase; vacuolar membrane kinase that generates phosphatidylinositol (3,5)P2, which is involved in vacuolar sorting and homeostasis</t>
  </si>
  <si>
    <t>Ortholog(s) have 1-phosphatidylinositol-3-phosphate 5-kinase activity, phosphatidylinositol-3-phosphate binding activity</t>
  </si>
  <si>
    <t>Q6FMI3</t>
  </si>
  <si>
    <t>CAGL0D01188g</t>
  </si>
  <si>
    <t>TEF1</t>
  </si>
  <si>
    <t>Translational elongation factor EF-1 alpha; also encoded by TEF2; functions in the binding reaction of aminoacyl-tRNA (AA-tRNA) to ribosomes; may also have a role in tRNA re-export from the nucleus</t>
  </si>
  <si>
    <t>Translation elongation factor eEF1 alpha-A chain</t>
  </si>
  <si>
    <t>CAGL0K07546g</t>
  </si>
  <si>
    <t>PMU2</t>
  </si>
  <si>
    <t>Putative phosphate starvation inducible acid phosphatase; contains a phosphomutase-like domain; functionally complements a S. cerevisiae pho5 mutant; transcript abundance during phosphate starvation regulated by Pho4p</t>
  </si>
  <si>
    <t>Q6FMQ4</t>
  </si>
  <si>
    <t>CAGL0K06149g</t>
  </si>
  <si>
    <t>RPS17B</t>
  </si>
  <si>
    <t>Ribosomal protein 51 (rp51) of the small (40s) subunit; nearly identical to Rps17Ap and has similarity to rat S17 ribosomal protein</t>
  </si>
  <si>
    <t>Ortholog(s) have role in ribosomal small subunit assembly</t>
  </si>
  <si>
    <t>Q6FMU4</t>
  </si>
  <si>
    <t>CAGL0K05137g</t>
  </si>
  <si>
    <t>ATH1</t>
  </si>
  <si>
    <t>Acid trehalase required for utilization of extracellular trehalose</t>
  </si>
  <si>
    <t>Ortholog(s) have alpha,alpha-trehalase activity and role in cellular response to desiccation, cellular response to ethanol, cellular response to freezing, pathogenesis, trehalose catabolic process</t>
  </si>
  <si>
    <t>Q6FMZ0</t>
  </si>
  <si>
    <t>CAGL0K04125g</t>
  </si>
  <si>
    <t>ACB1</t>
  </si>
  <si>
    <t>Acyl-CoA-binding protein, transports newly synthesized acyl-CoA esters from fatty acid synthetase (Fas1p-Fas2p) to acyl-CoA-consuming processes; subject to starvation-induced, Grh1p-mediated unconventional secretion</t>
  </si>
  <si>
    <t>Ortholog(s) have long-chain fatty acyl-CoA binding activity, role in chronological cell aging, very long-chain fatty acid biosynthetic process and extracellular region, nucleus localization</t>
  </si>
  <si>
    <t>CAGL0K01353g</t>
  </si>
  <si>
    <t>NPC2</t>
  </si>
  <si>
    <t>Functional homolog of human NPC2/He1, which is a cholesterol-binding protein whose deficiency causes Niemann-Pick type C2 disease involving retention of cholesterol in lysosomes</t>
  </si>
  <si>
    <t>Ortholog(s) have role in intracellular sterol transport and extracellular region, fungal-type vacuole lumen localization</t>
  </si>
  <si>
    <t>Q6FND5</t>
  </si>
  <si>
    <t>CAGL0K00803g</t>
  </si>
  <si>
    <t>TRX2</t>
  </si>
  <si>
    <t>TRX1</t>
  </si>
  <si>
    <t>Cytoplasmic thioredoxin isoenzyme of the thioredoxin system which protects cells against oxidative and reductive stress, forms LMA1 complex with Pbi2p, acts as a cofactor for Tsa1p, required for ER-Golgi transport and vacuole inheritance</t>
  </si>
  <si>
    <t>Protein described as thioredoxin involved in oxidative stress response; expression upregulated in biofilm vs planktonic cell culture</t>
  </si>
  <si>
    <t>CAGL0J09922g</t>
  </si>
  <si>
    <t>Cell wall protein related to glucanases, possibly involved in cell wall septation; member of the SUN family</t>
  </si>
  <si>
    <t>Ortholog(s) have glucan endo-1,3-beta-D-glucosidase activity</t>
  </si>
  <si>
    <t>Q6FNU0</t>
  </si>
  <si>
    <t>CAGL0J09086g</t>
  </si>
  <si>
    <t>RPL35B</t>
  </si>
  <si>
    <t>Protein component of the large (60S) ribosomal subunit, identical to Rpl35Ap and has similarity to rat L35 ribosomal protein</t>
  </si>
  <si>
    <t>Ortholog(s) have role in maturation of LSU-rRNA from tricistronic rRNA transcript (SSU-rRNA, 5.8S rRNA, LSU-rRNA) and cytosolic large ribosomal subunit, preribosome, large subunit precursor localization</t>
  </si>
  <si>
    <t>CAGL0J06050g</t>
  </si>
  <si>
    <t>YGP1</t>
  </si>
  <si>
    <t>Cell wall-related secretory glycoprotein; induced by nutrient deprivation-associated growth arrest and upon entry into stationary phase; may be involved in adaptation prior to stationary phase entry; has similarity to Sps100p</t>
  </si>
  <si>
    <t>Ortholog(s) have role in cell wall assembly and extracellular region localization</t>
  </si>
  <si>
    <t>CAGL0J04466g</t>
  </si>
  <si>
    <t>PUN1</t>
  </si>
  <si>
    <t>Plasma membrane protein with a role in cell wall integrity; co-localizes with Sur7p in punctate membrane patches; null mutant displays decreased thermotolerance; transcription induced upon cell wall damage and metal ion stress</t>
  </si>
  <si>
    <t>Ortholog(s) have role in fungal-type cell wall organization, protein complex oligomerization and cell cortex of cell tip, membrane raft, plasma membrane localization</t>
  </si>
  <si>
    <t>Q6FPJ9</t>
  </si>
  <si>
    <t>CAGL0J03234g</t>
  </si>
  <si>
    <t>RPS24A</t>
  </si>
  <si>
    <t>Protein component of the small (40S) ribosomal subunit; identical to Rps24Bp and has similarity to rat S24 ribosomal protein</t>
  </si>
  <si>
    <t>Ortholog(s) have role in maturation of SSU-rRNA from tricistronic rRNA transcript (SSU-rRNA, 5.8S rRNA, LSU-rRNA)</t>
  </si>
  <si>
    <t>CAGL0J01463g</t>
  </si>
  <si>
    <t>CWP1</t>
  </si>
  <si>
    <t>Putative GPI-linked cell wall protein</t>
  </si>
  <si>
    <t>Q6FPW3</t>
  </si>
  <si>
    <t>CAGL0J00451g</t>
  </si>
  <si>
    <t>TDH3</t>
  </si>
  <si>
    <t>Putative glyceraldehyde-3-phosphate dehydrogenase; protein differentially expressed in azole resistant strain; expression downregulated in biofilm vs planktonic cell culture</t>
  </si>
  <si>
    <t>Q6FQ39</t>
  </si>
  <si>
    <t>CAGL0I09394g</t>
  </si>
  <si>
    <t>SDH8</t>
  </si>
  <si>
    <t>Putative protein of unknown function; the authentic, non-tagged protein is detected in highly purified mitochondria in high-throughput studies</t>
  </si>
  <si>
    <t>Ortholog(s) have protein binding involved in protein folding activity, role in mitochondrial respiratory chain complex II assembly and mitochondrial matrix localization</t>
  </si>
  <si>
    <t>Q6FQA4</t>
  </si>
  <si>
    <t>CAGL0I07843g</t>
  </si>
  <si>
    <t>ADH1</t>
  </si>
  <si>
    <t>Alcohol dehydrogenase, fermentative isozyme active as homo- or heterotetramers; required for the reduction of acetaldehyde to ethanol, the last step in the glycolytic pathway</t>
  </si>
  <si>
    <t>Putative alcohol dehydrogenase isoenzyme III; increased protein abundance in azole resistant strain</t>
  </si>
  <si>
    <t>CAGL0I06204g</t>
  </si>
  <si>
    <t>Putative protein of unknown function; member of the PIR (proteins with internal repeats) family of cell wall proteins; non-essential gene that is required for sporulation; mRNA is weakly cell cycle regulated, peaking in mitosis</t>
  </si>
  <si>
    <t>CAGL0I06182g</t>
  </si>
  <si>
    <t>PIR2</t>
  </si>
  <si>
    <t>HSP150</t>
  </si>
  <si>
    <t>O-mannosylated heat shock protein that is secreted and covalently attached to the cell wall via beta-1,3-glucan and disulfide bridges; required for cell wall stability; induced by heat shock, oxidative stress, and nitrogen limitation</t>
  </si>
  <si>
    <t>CAGL0I06160g</t>
  </si>
  <si>
    <t>PIR4</t>
  </si>
  <si>
    <t>CIS3</t>
  </si>
  <si>
    <t>Mannose-containing glycoprotein constituent of the cell wall; member of the PIR (proteins with internal repeats) family</t>
  </si>
  <si>
    <t>Q6FQV8</t>
  </si>
  <si>
    <t>CAGL0I03168g</t>
  </si>
  <si>
    <t>YEL023C</t>
  </si>
  <si>
    <t>Putative protein of unknown function; expression is increased greatly during sporulation; YEL023C is not an essential gene</t>
  </si>
  <si>
    <t>Ortholog of S. cerevisiae : YEL023C, C. albicans SC5314 : C3_04440C_A, C. dubliniensis CD36 : Cd36_84380, Candida tenuis NRRL Y-1498 : CANTEDRAFT_101635 and Pichia stipitis Pignal : PICST_19384</t>
  </si>
  <si>
    <t>Q6FQY4</t>
  </si>
  <si>
    <t>CAGL0I02486g</t>
  </si>
  <si>
    <t>ENO1</t>
  </si>
  <si>
    <t>ENO2</t>
  </si>
  <si>
    <t>Enolase II, a phosphopyruvate hydratase that catalyzes the conversion of 2-phosphoglycerate to phosphoenolpyruvate during glycolysis and the reverse reaction during gluconeogenesis; expression is induced in response to glucose</t>
  </si>
  <si>
    <t>Putative enolase I; protein abundance increased in azole resistant strain and in ace2 mutant cells</t>
  </si>
  <si>
    <t>CAGL0I00484g</t>
  </si>
  <si>
    <t>EXG1</t>
  </si>
  <si>
    <t>Major exo-1,3-beta-glucanase of the cell wall, involved in cell wall beta-glucan assembly; exists as three differentially glycosylated isoenzymes</t>
  </si>
  <si>
    <t>Ortholog(s) have cell adhesion molecule binding, glucan endo-1,6-beta-glucosidase activity, glucan exo-1,3-beta-glucosidase activity</t>
  </si>
  <si>
    <t>Q6FRG6</t>
  </si>
  <si>
    <t>CAGL0H08734g</t>
  </si>
  <si>
    <t>RPL43A</t>
  </si>
  <si>
    <t>Protein component of the large (60S) ribosomal subunit, identical to Rpl43Bp and has similarity to rat L37a ribosomal protein; null mutation confers a dominant lethal phenotype</t>
  </si>
  <si>
    <t>Ortholog(s) have cytosolic large ribosomal subunit localization</t>
  </si>
  <si>
    <t>Q6FRT3</t>
  </si>
  <si>
    <t>CAGL0H06127g</t>
  </si>
  <si>
    <t>TIM9</t>
  </si>
  <si>
    <t>Essential protein of the mitochondrial intermembrane space, forms a complex with Tim10p (TIM10 complex) that delivers hydrophobic proteins to the TIM22 complex for insertion into the inner membrane</t>
  </si>
  <si>
    <t>Ortholog(s) have protein transporter activity, role in protein import into mitochondrial outer membrane, regulation of growth rate and mitochondrial intermembrane space protein transporter complex localization</t>
  </si>
  <si>
    <t>Q6FS03</t>
  </si>
  <si>
    <t>CAGL0H04521g</t>
  </si>
  <si>
    <t>RPL32</t>
  </si>
  <si>
    <t>Protein component of the large (60S) ribosomal subunit, has similarity to rat L32 ribosomal protein; overexpression disrupts telomeric silencing</t>
  </si>
  <si>
    <t>Ortholog(s) have structural constituent of ribosome activity, role in translation and cytosolic large ribosomal subunit localization</t>
  </si>
  <si>
    <t>CAGL0H01529g</t>
  </si>
  <si>
    <t>CPR5</t>
  </si>
  <si>
    <t>Peptidyl-prolyl cis-trans isomerase (cyclophilin) of the endoplasmic reticulum, catalyzes the cis-trans isomerization of peptide bonds N-terminal to proline residues; transcriptionally induced in response to unfolded proteins in the ER</t>
  </si>
  <si>
    <t>Peptidyl-prolyl cis-trans isomerase; expression upregulated in biofilm vs planktonic cell culture</t>
  </si>
  <si>
    <t>Q6FSL2</t>
  </si>
  <si>
    <t>CAGL0G09713g</t>
  </si>
  <si>
    <t>RPS30B</t>
  </si>
  <si>
    <t>Protein component of the small (40S) ribosomal subunit; nearly identical to Rps30Ap and has similarity to rat S30 ribosomal protein</t>
  </si>
  <si>
    <t>Has domain(s) with predicted structural constituent of ribosome activity, role in translation and ribosome localization</t>
  </si>
  <si>
    <t>CAGL0G09515g</t>
  </si>
  <si>
    <t>SPR1</t>
  </si>
  <si>
    <t>Sporulation-specific exo-1,3-beta-glucanase; contributes to ascospore thermoresistance</t>
  </si>
  <si>
    <t>Ortholog(s) have glucan exo-1,3-beta-glucosidase activity, role in ascospore formation and ascospore wall localization</t>
  </si>
  <si>
    <t>CAGL0G09449g</t>
  </si>
  <si>
    <t>CRH1</t>
  </si>
  <si>
    <t>Chitin transglycosylase that functions in the transfer of chitin to beta(1-6) and beta(1-3) glucans in the cell wall; similar and functionally redundant to Utr2; localizes to sites of polarized growth; expression induced by cell wall stress</t>
  </si>
  <si>
    <t>Q6FSM4</t>
  </si>
  <si>
    <t>CAGL0G09383g</t>
  </si>
  <si>
    <t>Glyceraldehyde-3-phosphate dehydrogenase, isozyme 3, involved in glycolysis and gluconeogenesis; tetramer that catalyzes the reaction of glyceraldehyde-3-phosphate to 1,3 bis-phosphoglycerate; detected in the cytoplasm and cell wall</t>
  </si>
  <si>
    <t>Putative glyceraldehyde-3-phosphate dehydrogenase; increased protein abundance in azole resistant strain; expression upregulated in biofilm vs planktonic cell culture; upregulated in hypoxia</t>
  </si>
  <si>
    <t>CAGL0G08668g</t>
  </si>
  <si>
    <t>SIM1</t>
  </si>
  <si>
    <t>Protein of the SUN family (Sim1p, Uth1p, Nca3p, Sun4p) that may participate in DNA replication, promoter contains SCB regulation box at -300 bp indicating that expression may be cell cycle-regulated</t>
  </si>
  <si>
    <t>Ortholog(s) have role in fungal-type cell wall organization and fungal-type cell wall localization</t>
  </si>
  <si>
    <t>Q6FSR7</t>
  </si>
  <si>
    <t>CAGL0G08360g</t>
  </si>
  <si>
    <t>VPS34</t>
  </si>
  <si>
    <t>Phosphatidylinositol 3-kinase responsible for the synthesis of phosphatidylinositol 3-phosphate; forms membrane-associated signal transduction complex with Vps15p to regulate protein sorting; activated by the GTP-bound form of Gpa1p</t>
  </si>
  <si>
    <t>Putative phosphoinositide 3-kinase involved in iron homeostasis</t>
  </si>
  <si>
    <t>Q6FSS6</t>
  </si>
  <si>
    <t>CAGL0G08173g</t>
  </si>
  <si>
    <t>RPS31</t>
  </si>
  <si>
    <t>Fusion protein that is cleaved to yield a ribosomal protein of the small (40S) subunit and ubiquitin; ubiquitin may facilitate assembly of the ribosomal protein into ribosomes; interacts genetically with translation factor eIF2B</t>
  </si>
  <si>
    <t>Ortholog(s) have protein tag, structural constituent of ribosome activity and role in maturation of SSU-rRNA from tricistronic rRNA transcript (SSU-rRNA, LSU-rRNA,5S), protein ubiquitination, ribosomal small subunit assembly</t>
  </si>
  <si>
    <t>CAGL0G07887g</t>
  </si>
  <si>
    <t>VOA1</t>
  </si>
  <si>
    <t>Endoplasmic reticulum protein that functions, together with other assembly factors, in assembly of the V0 sector of the vacuolar ATPase (V-ATPase); null mutation enhances the V-ATPase deficiency of a vma21 mutant impaired in ER retrieval</t>
  </si>
  <si>
    <t>Ortholog(s) have role in cell separation after cytokinesis, cellular protein-containing complex assembly, endocytosis, fungal-type cell wall organization, hyphal growth, vacuole organization</t>
  </si>
  <si>
    <t>CAGL0G07667g</t>
  </si>
  <si>
    <t>PRY1</t>
  </si>
  <si>
    <t>Ortholog(s) have cholesterol binding, magnesium ion binding activity, role in sterol transport and extracellular region localization</t>
  </si>
  <si>
    <t>Q6FTC5</t>
  </si>
  <si>
    <t>CAGL0G03575g</t>
  </si>
  <si>
    <t>RPL23B</t>
  </si>
  <si>
    <t>Protein component of the large (60S) ribosomal subunit, identical to Rpl23Ap and has similarity to E. coli L14 and rat L23 ribosomal proteins</t>
  </si>
  <si>
    <t>Has domain(s) with predicted structural constituent of ribosome activity, role in translation and ribosome localization; evidence for a extended second exon by 2 amino acids</t>
  </si>
  <si>
    <t>Q6FTD8</t>
  </si>
  <si>
    <t>CAGL0G03289g</t>
  </si>
  <si>
    <t>SSA3</t>
  </si>
  <si>
    <t>SSA4</t>
  </si>
  <si>
    <t>Heat shock protein that is highly induced upon stress; plays a role in SRP-dependent cotranslational protein-membrane targeting and translocation; member of the HSP70 family; cytoplasmic protein that concentrates in nuclei upon starvation</t>
  </si>
  <si>
    <t>Heat shock protein of the HSP70 family</t>
  </si>
  <si>
    <t>Q6FTH4</t>
  </si>
  <si>
    <t>CAGL0G02475g</t>
  </si>
  <si>
    <t>RPL40B</t>
  </si>
  <si>
    <t>Fusion protein, identical to Rpl40Ap, that is cleaved to yield ubiquitin and a ribosomal protein of the large (60S) ribosomal subunit with similarity to rat L40; ubiquitin may facilitate assembly of the ribosomal protein into ribosomes</t>
  </si>
  <si>
    <t>Ortholog(s) have role in protein ubiquitination, ribosomal large subunit assembly, ribosomal large subunit export from nucleus and cytosolic large ribosomal subunit localization</t>
  </si>
  <si>
    <t>Q6FTP4</t>
  </si>
  <si>
    <t>CAGL0G00902g</t>
  </si>
  <si>
    <t>NUP2</t>
  </si>
  <si>
    <t>Nucleoporin involved in nucleocytoplasmic transport, binds to either the nucleoplasmic or cytoplasmic faces of the nuclear pore complex depending on Ran-GTP levels; also has a role in chromatin organization</t>
  </si>
  <si>
    <t>Ortholog(s) have Ran GTPase binding, structural constituent of nuclear pore activity</t>
  </si>
  <si>
    <t>CAGL0G00308g</t>
  </si>
  <si>
    <t>SCW4</t>
  </si>
  <si>
    <t>Cell wall protein with similarity to glucanases; scw4 scw10 double mutants exhibit defects in mating</t>
  </si>
  <si>
    <t>Putative transglycosidase with a predicted role in the modification of 1,3-beta-glucan</t>
  </si>
  <si>
    <t>CAGL0G00286g</t>
  </si>
  <si>
    <t>CAGL0G00220g</t>
  </si>
  <si>
    <t>BGL2</t>
  </si>
  <si>
    <t>Endo-beta-1,3-glucanase, major protein of the cell wall, involved in cell wall maintenance</t>
  </si>
  <si>
    <t>Ortholog(s) have 1,3-beta-glucanosyltransferase activity, glucan endo-1,3-beta-D-glucosidase activity</t>
  </si>
  <si>
    <t>CAGL0F08833g</t>
  </si>
  <si>
    <t>MSB2</t>
  </si>
  <si>
    <t>Mucin family member involved in the Cdc42p- and MAP kinase-dependent filamentous growth signaling pathway; also functions as an osmosensor in parallel to the Sho1p-mediated pathway; potential Cdc28p substrate</t>
  </si>
  <si>
    <t>Putative adhesin-like protein</t>
  </si>
  <si>
    <t>CAGL0F07601g</t>
  </si>
  <si>
    <t>CWP1.1</t>
  </si>
  <si>
    <t>CWP2</t>
  </si>
  <si>
    <t>Covalently linked cell wall mannoprotein, major constituent of the cell wall; plays a role in stabilizing the cell wall; involved in low pH resistance; precursor is GPI-anchored</t>
  </si>
  <si>
    <t>GPI-linked cell wall protein</t>
  </si>
  <si>
    <t>CAGL0F07579g</t>
  </si>
  <si>
    <t>CWP1.2</t>
  </si>
  <si>
    <t>Cell wall mannoprotein that localizes specifically to birth scars of daughter cells, linked to a beta-1,3- and beta-1,6-glucan heteropolymer through a phosphodiester bond; required for propionic acid resistance</t>
  </si>
  <si>
    <t>CAGL0F05115g</t>
  </si>
  <si>
    <t>INA1</t>
  </si>
  <si>
    <t>Putative protein of unknown function; YLR413W is not an essential gene</t>
  </si>
  <si>
    <t>Ortholog(s) have plasma membrane localization</t>
  </si>
  <si>
    <t>CAGL0F03883g</t>
  </si>
  <si>
    <t>GAS4</t>
  </si>
  <si>
    <t>GAS3</t>
  </si>
  <si>
    <t>Low abundance, possibly inactive member of the GAS family of GPI-containing proteins; putative 1,3-beta-glucanosyltransferase with similarity to other GAS family members; localizes to the cell wall; mRNA induced during sporulation</t>
  </si>
  <si>
    <t>CAGL0F03003g</t>
  </si>
  <si>
    <t>HKR1</t>
  </si>
  <si>
    <t>Mucin family member that functions as an osmosensor in the Sho1p-mediated HOG pathway with Msb2p; proposed to be a negative regulator of filamentous growth; mutant displays defects in beta-1,3 glucan synthesis and bud site selection</t>
  </si>
  <si>
    <t>Ortholog(s) have osmosensor activity and role in (1-&gt;3)-beta-D-glucan biosynthetic process, cellular bud site selection, fungal-type cell wall organization, hyperosmotic response, osmosensory signaling pathway via Sho1 osmosensor</t>
  </si>
  <si>
    <t>CAGL0F01463g</t>
  </si>
  <si>
    <t>TIR1</t>
  </si>
  <si>
    <t>TIR2</t>
  </si>
  <si>
    <t>Putative cell wall mannoprotein of the Srp1p/Tip1p family of serine-alanine-rich proteins; transcription is induced by cold shock and anaerobiosis</t>
  </si>
  <si>
    <t>Putative GPI-linked cell wall mannoprotein of the Srp1p/Tip1p family</t>
  </si>
  <si>
    <t>CAGL0F01287g</t>
  </si>
  <si>
    <t>GAS5</t>
  </si>
  <si>
    <t>1,3-beta-glucanosyltransferase, has similarity to Gas1p; localizes to the cell wall</t>
  </si>
  <si>
    <t>Putative transglycosidase with a predicted role in the elongation of 1,3-beta-glucan</t>
  </si>
  <si>
    <t>CAGL0E04664g</t>
  </si>
  <si>
    <t>EMC10</t>
  </si>
  <si>
    <t>Putative protein of unknown function; green fluorescent protein (GFP)-fusion protein localizes to the endoplasmic reticulum; YDR056C is not an essential protein</t>
  </si>
  <si>
    <t>Ortholog of S. cerevisiae : EMC10 and Saccharomyces cerevisiae S288C : YDR056C</t>
  </si>
  <si>
    <t>CAGL0E04620g</t>
  </si>
  <si>
    <t>PST1</t>
  </si>
  <si>
    <t>Cell wall protein that contains a putative GPI-attachment site; secreted by regenerating protoplasts; up-regulated by activation of the cell integrity pathway, as mediated by Rlm1p; upregulated by cell wall damage via disruption of FKS1</t>
  </si>
  <si>
    <t>CAGL0E02915g</t>
  </si>
  <si>
    <t>SCW11</t>
  </si>
  <si>
    <t>Q6FVF6</t>
  </si>
  <si>
    <t>CAGL0E02255g</t>
  </si>
  <si>
    <t>ZEO1</t>
  </si>
  <si>
    <t>Peripheral membrane protein of the plasma membrane that interacts with Mid2p; regulates the cell integrity pathway mediated by Pkc1p and Slt2p; the authentic protein is detected in a phosphorylated state in highly purified mitochondria</t>
  </si>
  <si>
    <t>Ortholog(s) have role in fungal-type cell wall organization and extrinsic component of plasma membrane localization</t>
  </si>
  <si>
    <t>Q6FVG8</t>
  </si>
  <si>
    <t>CAGL0E01991g</t>
  </si>
  <si>
    <t>RPS19A</t>
  </si>
  <si>
    <t>Protein component of the small (40S) ribosomal subunit, required for assembly and maturation of pre-40 S particles; mutations in human RPS19 are associated with Diamond Blackfan anemia; nearly identical to Rps19Bp</t>
  </si>
  <si>
    <t>Ortholog(s) have structural constituent of ribosome activity, role in rRNA export from nucleus, ribosomal small subunit biogenesis and cytosolic small ribosomal subunit localization</t>
  </si>
  <si>
    <t>Q6FVH3</t>
  </si>
  <si>
    <t>CAGL0E01881g</t>
  </si>
  <si>
    <t>YPS11</t>
  </si>
  <si>
    <t>Putative aspartic protease; member of a YPS gene cluster that is required for virulence in mice; induced in response to low pH and high temperature</t>
  </si>
  <si>
    <t>CAGL0E01859g</t>
  </si>
  <si>
    <t>YPS10</t>
  </si>
  <si>
    <t>YPS6</t>
  </si>
  <si>
    <t>Putative GPI-anchored aspartic protease, member of the yapsin family of proteases involved in cell wall growth and maintenance</t>
  </si>
  <si>
    <t>Putative aspartic protease; predicted GPI-anchor; member of a YPS gene cluster that is required for virulence in mice; induced in response to low pH and high temperature</t>
  </si>
  <si>
    <t>CAGL0E01837g</t>
  </si>
  <si>
    <t>YPS9</t>
  </si>
  <si>
    <t>YPS3</t>
  </si>
  <si>
    <t>Putative aspartic protease; predicted GPI-anchor; member of a YPS gene cluster that is required for virulence in mice; expression induced at high temperature</t>
  </si>
  <si>
    <t>CAGL0E01793g</t>
  </si>
  <si>
    <t>CAGL0E01771g</t>
  </si>
  <si>
    <t>YPS5</t>
  </si>
  <si>
    <t>Protein with similarity to GPI-anchored aspartic proteases such as Yap1p and Yap3p</t>
  </si>
  <si>
    <t>Putative aspartic protease; predicted GPI-anchor; member of a YPS gene cluster that is required for virulence in mice; gene is downregulated in azole-resistant strain</t>
  </si>
  <si>
    <t>CAGL0E01727g</t>
  </si>
  <si>
    <t>Putative aspartic protease; predicted GPI-anchor; member of a YPS gene cluster that is required for virulence in mice</t>
  </si>
  <si>
    <t>Q6FVL9</t>
  </si>
  <si>
    <t>CAGL0E00869g</t>
  </si>
  <si>
    <t>STM1</t>
  </si>
  <si>
    <t>Protein required for optimal translation under nutrient stress; perturbs association of Yef3p with ribosomes; involved in TOR signaling; binds G4 quadruplex and purine motif triplex nucleic acid; helps maintain telomere structure</t>
  </si>
  <si>
    <t>Q6FVV8</t>
  </si>
  <si>
    <t>CAGL0D05214g</t>
  </si>
  <si>
    <t>RPL29</t>
  </si>
  <si>
    <t>Protein component of the large (60S) ribosomal subunit, has similarity to rat L29 ribosomal protein; not essential for translation, but required for proper joining of the large and small ribosomal subunits and for normal translation rate</t>
  </si>
  <si>
    <t>Ortholog(s) have structural constituent of ribosome activity, role in cytoplasmic translation and cytosolic large ribosomal subunit localization</t>
  </si>
  <si>
    <t>Q6FW27</t>
  </si>
  <si>
    <t>CAGL0D03498g</t>
  </si>
  <si>
    <t>YKT6</t>
  </si>
  <si>
    <t>Vesicle membrane protein (v-SNARE) with acyltransferase activity; involved in trafficking to and within the Golgi, endocytic trafficking to the vacuole, and vacuolar fusion; membrane localization due to prenylation at the carboxy-terminus</t>
  </si>
  <si>
    <t>Ortholog(s) have SNAP receptor activity, palmitoyltransferase activity</t>
  </si>
  <si>
    <t>CAGL0D02948g</t>
  </si>
  <si>
    <t>KAR2</t>
  </si>
  <si>
    <t>ATPase involved in protein import into the ER, also acts as a chaperone to mediate protein folding in the ER and may play a role in ER export of soluble proteins; regulates the unfolded protein response via interaction with Ire1p</t>
  </si>
  <si>
    <t>Protein with a predicted role in nuclear fusion</t>
  </si>
  <si>
    <t>CAGL0D02530g</t>
  </si>
  <si>
    <t>EGT2</t>
  </si>
  <si>
    <t>Glycosylphosphatidylinositol (GPI)-anchored cell wall endoglucanase required for proper cell separation after cytokinesis, expression is activated by Swi5p and tightly regulated in a cell cycle-dependent manner</t>
  </si>
  <si>
    <t>Putative endoglucanase; glycoside hydrolase; predicted GPI-anchor</t>
  </si>
  <si>
    <t>Q6FWE3</t>
  </si>
  <si>
    <t>CAGL0D00858g</t>
  </si>
  <si>
    <t>RPS29B</t>
  </si>
  <si>
    <t>Protein component of the small (40S) ribosomal subunit; nearly identical to Rps29Ap and has similarity to rat S29 and E. coli S14 ribosomal proteins</t>
  </si>
  <si>
    <t>Ortholog(s) have structural constituent of ribosome activity and cytosolic small ribosomal subunit localization</t>
  </si>
  <si>
    <t>Q6FWL5</t>
  </si>
  <si>
    <t>CAGL0C04741g</t>
  </si>
  <si>
    <t>SOD1</t>
  </si>
  <si>
    <t>Cytosolic copper-zinc superoxide dismutase; some mutations are analogous to those that cause ALS (amyotrophic lateral sclerosis) in humans</t>
  </si>
  <si>
    <t>Cytosolic copper-zinc superoxide dismutase</t>
  </si>
  <si>
    <t>Q6FWM8</t>
  </si>
  <si>
    <t>CAGL0C04389g</t>
  </si>
  <si>
    <t>HTB2</t>
  </si>
  <si>
    <t>Histone H2B, core histone protein required for chromatin assembly and chromosome function; nearly identical to HTB1; Rad6p-Bre1p-Lge1p mediated ubiquitination regulates transcriptional activation, meiotic DSB formation and H3 methylation</t>
  </si>
  <si>
    <t>Ortholog(s) have replication fork protection complex, site of double-strand break localization</t>
  </si>
  <si>
    <t>Q6FWW0</t>
  </si>
  <si>
    <t>CAGL0C02475g</t>
  </si>
  <si>
    <t>CHZ1</t>
  </si>
  <si>
    <t>Histone chaperone for Htz1p/H2A-H2B dimer; required for the stabilization of the Chz1p-Htz1-H2B complex; has overlapping function with Nap1p; null mutant displays weak sensitivity to MMS and benomyl; contains a highly conserved CHZ motif</t>
  </si>
  <si>
    <t>Ortholog(s) have histone binding activity, role in chromatin remodeling and nucleus localization</t>
  </si>
  <si>
    <t>Q6FWW1</t>
  </si>
  <si>
    <t>CAGL0C02453g</t>
  </si>
  <si>
    <t>YPT31</t>
  </si>
  <si>
    <t>Rab family GTPase, very similar to Ypt32p; involved in the exocytic pathway; mediates intra-Golgi traffic or the budding of post-Golgi vesicles from the trans-Golgi</t>
  </si>
  <si>
    <t>Ortholog(s) have GTPase activity</t>
  </si>
  <si>
    <t>CAGL0C02211g</t>
  </si>
  <si>
    <t>UTR2</t>
  </si>
  <si>
    <t>Chitin transglycosylase that functions in the transfer of chitin to beta(1-6) and beta(1-3) glucans in the cell wall; similar to and functionally redundant with Crh1; glycosylphosphatidylinositol (GPI)-anchored protein localized to bud neck</t>
  </si>
  <si>
    <t>Putative glycoside hydrolase of the Crh family; predicted GPI-anchor</t>
  </si>
  <si>
    <t>CAGL0C00110g</t>
  </si>
  <si>
    <t>EPA6</t>
  </si>
  <si>
    <t>FLO1</t>
  </si>
  <si>
    <t>Lectin-like protein involved in flocculation, cell wall protein that binds to mannose chains on the surface of other cells, confers floc-forming ability that is chymotrypsin sensitive and heat resistant; similar to Flo5p</t>
  </si>
  <si>
    <t>Sub-telomerically encoded adhesin with a role in cell adhesion; binds to ligands containing a terminal galactose residue; expressed during murine urinary tract infection, biofilm-upregulated; belongs to adhesin cluster I</t>
  </si>
  <si>
    <t>Q6FX79</t>
  </si>
  <si>
    <t>CAGL0B01100g</t>
  </si>
  <si>
    <t>TFS1</t>
  </si>
  <si>
    <t>Protein that interacts with and inhibits carboxypeptidase Y and Ira2p; phosphatidylethanolamine-binding protein (PEBP) family member; targets to vacuolar membranes during stationary phase; acetylated by NatB N-terminal acetyltransferase</t>
  </si>
  <si>
    <t>Phosphatidylethanolamine-binding protein</t>
  </si>
  <si>
    <t>Q6FXU5</t>
  </si>
  <si>
    <t>CAGL0A00495g</t>
  </si>
  <si>
    <t>PMA1</t>
  </si>
  <si>
    <t>Plasma membrane H+-ATPase, pumps protons out of the cell; major regulator of cytoplasmic pH and plasma membrane potential; P2-type ATPase; Hsp30p plays a role in Pma1p regulation; interactions with Std1p appear to propagate [GAR+]</t>
  </si>
  <si>
    <t>Putative plasma membrane proton pump with a predicted role in pH homeostasis</t>
  </si>
  <si>
    <t>Q6FXW9</t>
  </si>
  <si>
    <t>CAGL0A00979g</t>
  </si>
  <si>
    <t>RPL38</t>
  </si>
  <si>
    <t>Protein component of the large (60S) ribosomal subunit, has similarity to rat L38 ribosomal protein</t>
  </si>
  <si>
    <t>Ortholog(s) have cytosolic large ribosomal subunit, hyphal cell wall, yeast-form cell wall localization</t>
  </si>
  <si>
    <t>Q6FXZ0</t>
  </si>
  <si>
    <t>CAGL0A01540g</t>
  </si>
  <si>
    <t>RPL30</t>
  </si>
  <si>
    <t>Protein component of the large (60S) ribosomal subunit, has similarity to rat L30 ribosomal protein; involved in pre-rRNA processing in the nucleolus; autoregulates splicing of its transcript</t>
  </si>
  <si>
    <t>Ortholog(s) have pre-mRNA 5'-splice site binding, structural constituent of ribosome activity, role in negative regulation of mRNA splicing, via spliceosome, rRNA processing and cytosolic large ribosomal subunit localization</t>
  </si>
  <si>
    <t>CAGL0A01474g</t>
  </si>
  <si>
    <t>Cell wall protein with similarity to glucanases; may play a role in conjugation during mating based on its regulation by Ste12p</t>
  </si>
  <si>
    <t>Ortholog(s) have cell surface, extracellular region, fungal-type cell wall localization</t>
  </si>
  <si>
    <t>CAGL0A01870g</t>
  </si>
  <si>
    <t>PEP1</t>
  </si>
  <si>
    <t>Type I transmembrane sorting receptor for multiple vacuolar hydrolases; cycles between the late-Golgi and prevacuolar endosome-like compartments</t>
  </si>
  <si>
    <t>Has domain(s) with predicted integral component of membrane localization</t>
  </si>
  <si>
    <t>CAGL0A02431g</t>
  </si>
  <si>
    <t>YPS7</t>
  </si>
  <si>
    <t>Putative GPI-anchored aspartic protease, member of the yapsin family of proteases involved in cell wall growth and maintenance; located in the cytoplasm and endoplasmic reticulum</t>
  </si>
  <si>
    <t>Putative aspartic protease; predicted GPI-anchor; expression induced at high temperature</t>
  </si>
  <si>
    <t>Q6FYB2</t>
  </si>
  <si>
    <t>CAGL0A03117g</t>
  </si>
  <si>
    <t>YRA1</t>
  </si>
  <si>
    <t>RNA binding protein required for export of poly(A)+ mRNA from the nucleus; proposed to couple mRNA export with 3' end processing via its interactions with Mex67p and Pcf11p; functionally redundant with Yra2p, another REF family member</t>
  </si>
  <si>
    <t>Ortholog(s) have ATP-dependent RNA helicase inhibitor activity, RNA binding activity</t>
  </si>
  <si>
    <t>CAGL0J11748g</t>
  </si>
  <si>
    <t>PLB2</t>
  </si>
  <si>
    <t>Phospholipase B (lysophospholipase) involved in phospholipid metabolism; displays transacylase activity in vitro; overproduction confers resistance to lysophosphatidylcholine</t>
  </si>
  <si>
    <t>Putative phospholipase B; predicted GPI-anchor</t>
  </si>
  <si>
    <t>CAGL0J11770g</t>
  </si>
  <si>
    <t>PLB1</t>
  </si>
  <si>
    <t>Phospholipase B (lysophospholipase) involved in lipid metabolism, required for deacylation of phosphatidylcholine and phosphatidylethanolamine but not phosphatidylinositol</t>
  </si>
  <si>
    <t>CAGL0F06413g</t>
  </si>
  <si>
    <t>FET3</t>
  </si>
  <si>
    <t>Ferro-O2-oxidoreductase required for high-affinity iron uptake and involved in mediating resistance to copper ion toxicity, belongs to class of integral membrane multicopper oxidases</t>
  </si>
  <si>
    <t>Putative copper ferroxidase involved in iron uptake</t>
  </si>
  <si>
    <t>B4UN11</t>
  </si>
  <si>
    <t>CAGL0H08541g</t>
  </si>
  <si>
    <t>NHP6B</t>
  </si>
  <si>
    <t>High-mobility group (HMG) protein; binds to and remodels nucleosomes; involved in recruiting FACT and other chromatin remodelling complexes to the chromosomes; functionally redundant with Nhp6Ap; required for transcriptional initiation fidelity of some tRNA genes; homologous to mammalian HMGB1 and HMGB2; NHP6B has a paralog, NHP6A, that arose from the whole genome duplication</t>
  </si>
  <si>
    <t>Ortholog(s) have DNA binding, bending activity</t>
  </si>
  <si>
    <t>Q6FWM7</t>
  </si>
  <si>
    <t>CAGL0C04411g</t>
  </si>
  <si>
    <t>HTA2</t>
  </si>
  <si>
    <t>Histone H2A; core histone protein required for chromatin assembly and chromosome function; one of two nearly identical (see also HTA1) subtypes; DNA damage-dependent phosphorylation by Mec1p facilitates DNA repair; acetylated by Nat4p</t>
  </si>
  <si>
    <t>Ortholog(s) have role in DNA repair and replication fork protection complex localization</t>
  </si>
  <si>
    <t>Q6FY72</t>
  </si>
  <si>
    <t>CAGL0A03542g</t>
  </si>
  <si>
    <t>COX12</t>
  </si>
  <si>
    <t>Subunit VIb of cytochrome c oxidase; cytochrome c oxidase is also known as respiratory Complex IV and is the terminal member of the mitochondrial inner membrane electron transport chain; required for assembly of cytochrome c oxidase but not required for activity after assembly; phosphorylated; easily released from the intermembrane space, suggesting a loose association with Complex IV</t>
  </si>
  <si>
    <t>Cytochrome c oxidase</t>
  </si>
  <si>
    <t>Q6FYA5</t>
  </si>
  <si>
    <t>CAGL0A03278g</t>
  </si>
  <si>
    <t>RPL19A</t>
  </si>
  <si>
    <t>Ribosomal 60S subunit protein L19A; rpl19a and rpl19b single null mutations result in slow growth, while the double null mutation is lethal; homologous to mammalian ribosomal protein L19, no bacterial homolog; RPL19A has a paralog, RPL19B, that arose from the whole genome duplication</t>
  </si>
  <si>
    <t>Q6FMJ5 #</t>
  </si>
  <si>
    <t>Q6FUA0 #</t>
  </si>
  <si>
    <t>F2Z613 #$</t>
  </si>
  <si>
    <t>O74683 #$</t>
  </si>
  <si>
    <t>Q6FIK0 #$</t>
  </si>
  <si>
    <t>Q6FJ23 #$</t>
  </si>
  <si>
    <t>Q6FJ68 #$</t>
  </si>
  <si>
    <t>Q6FJ79 #$</t>
  </si>
  <si>
    <t>Q6FJ80 #$</t>
  </si>
  <si>
    <t>Q6FJ92 #$</t>
  </si>
  <si>
    <t>Q6FJK5 #$</t>
  </si>
  <si>
    <t>Q6FJM7 #$</t>
  </si>
  <si>
    <t>Q6FJR5 $</t>
  </si>
  <si>
    <t>Q6FJU2 #$</t>
  </si>
  <si>
    <t>Q6FK20 #$</t>
  </si>
  <si>
    <t>Q6FKV7 #$</t>
  </si>
  <si>
    <t>Q6FL83 #$</t>
  </si>
  <si>
    <t>Q6FLH9 #$</t>
  </si>
  <si>
    <t>Q6FLP9 #$</t>
  </si>
  <si>
    <t>Q6FNB1 #$</t>
  </si>
  <si>
    <t>Q6FNQ3 #$</t>
  </si>
  <si>
    <t>Q6FP75 #$</t>
  </si>
  <si>
    <t>Q6FPE4 #$</t>
  </si>
  <si>
    <t>Q6FPR9 #$</t>
  </si>
  <si>
    <t>Q6FQH4 #$</t>
  </si>
  <si>
    <t>Q6FQH5 #$</t>
  </si>
  <si>
    <t>Q6FQH6 #$</t>
  </si>
  <si>
    <t>Q6FR70 #$</t>
  </si>
  <si>
    <t>Q6FSC9 #$</t>
  </si>
  <si>
    <t>Q6FSM1 #$</t>
  </si>
  <si>
    <t>Q6FSM3 #$</t>
  </si>
  <si>
    <t>Q6FSQ5 #$</t>
  </si>
  <si>
    <t>Q6FST9 #$</t>
  </si>
  <si>
    <t>Q6FSU9 #$</t>
  </si>
  <si>
    <t>Q6FTR6 #$</t>
  </si>
  <si>
    <t>Q6FTR7 #$</t>
  </si>
  <si>
    <t>Q6FTS0 #$</t>
  </si>
  <si>
    <t>Q6FTU1 #$</t>
  </si>
  <si>
    <t>Q6FTZ6 #$</t>
  </si>
  <si>
    <t>Q6FTZ7 #$</t>
  </si>
  <si>
    <t>Q6FUF5 #$</t>
  </si>
  <si>
    <t>Q6FUJ4 #$</t>
  </si>
  <si>
    <t>Q6FUQ9 #$</t>
  </si>
  <si>
    <t>Q6FUR4 #$</t>
  </si>
  <si>
    <t>Q6FV53 #$</t>
  </si>
  <si>
    <t>Q6FV55 #$</t>
  </si>
  <si>
    <t>Q6FVC8 #$</t>
  </si>
  <si>
    <t>Q6FVH4 #$</t>
  </si>
  <si>
    <t>Q6FVH5 #$</t>
  </si>
  <si>
    <t>Q6FVH7 #$</t>
  </si>
  <si>
    <t>Q6FVH8 #$</t>
  </si>
  <si>
    <t>Q6FVI0 #$</t>
  </si>
  <si>
    <t>Q6FW50 #$</t>
  </si>
  <si>
    <t>Q6FW69 #$</t>
  </si>
  <si>
    <t>Q6FWX2 #$</t>
  </si>
  <si>
    <t>Q6FX55 #$</t>
  </si>
  <si>
    <t>Q6FXZ1 #$</t>
  </si>
  <si>
    <t>Q6FY13 #$</t>
  </si>
  <si>
    <t>Q6FY32 #$</t>
  </si>
  <si>
    <t>Q8TG06 #$</t>
  </si>
  <si>
    <t>Q8TG07 #$</t>
  </si>
  <si>
    <t>Q96WT3 #$</t>
  </si>
  <si>
    <t>B4UMW9</t>
  </si>
  <si>
    <t>CAGL0A01193g</t>
  </si>
  <si>
    <t>ACM1</t>
  </si>
  <si>
    <t>Pseudosubstrate inhibitor of the anaphase-promoting complex/cyclosome (APC/C), that suppresses APC/C [Cdh1]-mediated proteolysis of mitotic cyclins; associates with Cdh1p, Bmh1p and Bmh2p; cell cycle regulated protein</t>
  </si>
  <si>
    <t>Ortholog(s) have ubiquitin-protein transferase inhibitor activity, role in negative regulation of ubiquitin protein ligase activity and cytoplasm, nucleus localization</t>
  </si>
  <si>
    <t>B4UMX6</t>
  </si>
  <si>
    <t>CAGL0B02755g</t>
  </si>
  <si>
    <t>YLR361C-A</t>
  </si>
  <si>
    <t>Putative protein of unknown function</t>
  </si>
  <si>
    <t>Ortholog of S. cerevisiae : YLR361C-A and Saccharomyces cerevisiae S288C : YLR361C-A</t>
  </si>
  <si>
    <t>B4UMZ9</t>
  </si>
  <si>
    <t>CAGL0F06693g</t>
  </si>
  <si>
    <t>TIM10</t>
  </si>
  <si>
    <t>Essential protein of the mitochondrial intermembrane space, forms a complex with Tim9p (TIM10 complex) that delivers hydrophobic proteins to the TIM22 complex for insertion into the inner membrane</t>
  </si>
  <si>
    <t>Ortholog(s) have protein transporter activity, unfolded protein binding activity and role in protein import into mitochondrial inner membrane, protein import into mitochondrial outer membrane</t>
  </si>
  <si>
    <t>B4UN03</t>
  </si>
  <si>
    <t>CAGL0G07529g</t>
  </si>
  <si>
    <t>PFD1</t>
  </si>
  <si>
    <t>Subunit of heterohexameric prefoldin, which binds cytosolic chaperonin and transfers target proteins to it; involved in the biogenesis of actin and of alpha- and gamma-tubulin</t>
  </si>
  <si>
    <t>Ortholog(s) have unfolded protein binding activity, role in cytoskeleton organization, positive regulation of transcription elongation from RNA polymerase II promoter, protein folding and prefoldin complex localization</t>
  </si>
  <si>
    <t>B4UN08</t>
  </si>
  <si>
    <t>CAGL0H04691g</t>
  </si>
  <si>
    <t>MRPL39</t>
  </si>
  <si>
    <t>mitochondrial ribosomal protein of the large subunit</t>
  </si>
  <si>
    <t>Ortholog(s) have structural constituent of ribosome activity and mitochondrial large ribosomal subunit localization</t>
  </si>
  <si>
    <t>High-mobility group (HMG) protein that binds to and remodels nucleosomes; involved in recruiting FACT and other chromatin remodelling complexes to the chromosomes; functionally redundant with Nhp6Ap; homologous to mammalian HMGB1 and HMGB2</t>
  </si>
  <si>
    <t>CAGL0J06374g</t>
  </si>
  <si>
    <t>RPP1B</t>
  </si>
  <si>
    <t>Ribosomal protein P1 beta, component of the ribosomal stalk, which is involved in interaction of translational elongation factors with ribosome; accumulation is regulated by phosphorylation and interaction with the P2 stalk component</t>
  </si>
  <si>
    <t>Has domain(s) with predicted structural constituent of ribosome activity, role in translational elongation and ribosome localization</t>
  </si>
  <si>
    <t>B4UN34</t>
  </si>
  <si>
    <t>CAGL0K03459g</t>
  </si>
  <si>
    <t>SPG4</t>
  </si>
  <si>
    <t>Protein required for survival at high temperature during stationary phase; not required for growth on nonfermentable carbon sources</t>
  </si>
  <si>
    <t>Ortholog of S. cerevisiae : SPG4 and Saccharomyces cerevisiae S288C : YMR107W</t>
  </si>
  <si>
    <t>B4UN51</t>
  </si>
  <si>
    <t>CAGL0L08110g</t>
  </si>
  <si>
    <t>RPL39</t>
  </si>
  <si>
    <t>Protein component of the large (60S) ribosomal subunit, has similarity to rat L39 ribosomal protein; required for ribosome biogenesis; loss of both Rpl31p and Rpl39p confers lethality; also exhibits genetic interactions with SIS1 and PAB1</t>
  </si>
  <si>
    <t>B4UN63</t>
  </si>
  <si>
    <t>CAGL0M11000g</t>
  </si>
  <si>
    <t>EGO4</t>
  </si>
  <si>
    <t>Putative protein of unknown function; expression is regulated by Msn2p/Msn4p</t>
  </si>
  <si>
    <t>Ortholog(s) have cytosol localization</t>
  </si>
  <si>
    <t>B4UN64</t>
  </si>
  <si>
    <t>CAGL0M11104g</t>
  </si>
  <si>
    <t>SSS1</t>
  </si>
  <si>
    <t>Subunit of the Sec61p translocation complex (Sec61p-Sss1p-Sbh1p) that forms a channel for passage of secretory proteins through the endoplasmic reticulum membrane, and of the Ssh1p complex (Ssh1p-Sbh2p-Sss1p); interacts with Ost4p and Wbp1p</t>
  </si>
  <si>
    <t>Ortholog(s) have P-P-bond-hydrolysis-driven protein transmembrane transporter activity, protein transporter activity, structural molecule activity</t>
  </si>
  <si>
    <t>F2Z629</t>
  </si>
  <si>
    <t>CAGL0B01203g</t>
  </si>
  <si>
    <t>RPL37A</t>
  </si>
  <si>
    <t>Protein component of the large (60S) ribosomal subunit, has similarity to Rpl37Bp and to rat L37 ribosomal protein</t>
  </si>
  <si>
    <t>Ortholog(s) have role in cleavage in ITS2 between 5.8S rRNA and LSU-rRNA of tricistronic rRNA transcript (SSU-rRNA, 5.8S rRNA, LSU-rRNA) and cytosolic large ribosomal subunit, preribosome, large subunit precursor localization</t>
  </si>
  <si>
    <t>F2Z6C1</t>
  </si>
  <si>
    <t>CAGL0G05401g</t>
  </si>
  <si>
    <t>WHI3</t>
  </si>
  <si>
    <t>RNA binding protein that sequesters CLN3 mRNA in cytoplasmic foci; cytoplasmic retention factor for Cdc28p and associated cyclins; regulates cell fate and dose-dependently regulates the critical cell size required for passage through Start</t>
  </si>
  <si>
    <t>Ortholog(s) have mRNA binding activity and role in cytoplasmic sequestering of protein, invasive growth in response to glucose limitation, mRNA destabilization, pseudohyphal growth, traversing start control point of mitotic cell cycle</t>
  </si>
  <si>
    <t>F2Z6H6</t>
  </si>
  <si>
    <t>CAGL0H03069g</t>
  </si>
  <si>
    <t>NUP145</t>
  </si>
  <si>
    <t>Essential nucleoporin, subunit of the Nup84p subcomplex; catalyzes its own cleavage in vivo to generate a C-terminal fragment that assembles into the Nup84p subcomplex of the nuclear pore complex, and an N-terminal fragment of unknown function that is homologous to Nup100p; the Nup84 subcomplex has a role in transcription elongation</t>
  </si>
  <si>
    <t>Ortholog(s) have RNA binding, structural constituent of nuclear pore activity</t>
  </si>
  <si>
    <t>O14429</t>
  </si>
  <si>
    <t>CAGL0H03795g</t>
  </si>
  <si>
    <t>LEU2</t>
  </si>
  <si>
    <t>Beta-isopropylmalate dehydrogenase (IMDH), catalyzes the third step in the leucine biosynthesis pathway</t>
  </si>
  <si>
    <t>3-isopropylmalate dehydrogenase</t>
  </si>
  <si>
    <t>O42819</t>
  </si>
  <si>
    <t>CAGL0F02123g</t>
  </si>
  <si>
    <t>SEC4</t>
  </si>
  <si>
    <t>Rab family GTPase essential for vesicle-mediated exocytic secretion and autophagy; associates with the exocyst component Sec15p and may regulate polarized delivery of transport vesicles to the exocyst at the plasma membrane</t>
  </si>
  <si>
    <t>Ortholog(s) have GTP binding, GTPase activity</t>
  </si>
  <si>
    <t>O74208</t>
  </si>
  <si>
    <t>CAGL0F02717g</t>
  </si>
  <si>
    <t>PDH1</t>
  </si>
  <si>
    <t>PDR15</t>
  </si>
  <si>
    <t>Plasma membrane ATP binding cassette (ABC) transporter, multidrug transporter and general stress response factor implicated in cellular detoxification; regulated by Pdr1p, Pdr3p and Pdr8p; promoter contains a PDR responsive element</t>
  </si>
  <si>
    <t>Multidrug transporter, predicted plasma membrane ATP-binding cassette (ABC) transporter; regulated by Pdr1p; involved in fluconazole resistance</t>
  </si>
  <si>
    <t>P53989</t>
  </si>
  <si>
    <t>CAGL0D04290g</t>
  </si>
  <si>
    <t>SEC14</t>
  </si>
  <si>
    <t>YKL091C</t>
  </si>
  <si>
    <t>Putative homolog of Sec14p, which is a phosphatidylinositol/phosphatidylcholine transfer protein involved in lipid metabolism; localizes to the nucleus; contains a CRAL/TRIO domain and binds several lipids in a large-scale study</t>
  </si>
  <si>
    <t>Ortholog(s) have phosphatidylcholine binding, phosphatidylinositol binding activity and nucleus localization</t>
  </si>
  <si>
    <t>Q6FII6</t>
  </si>
  <si>
    <t>CAGL0M14113g</t>
  </si>
  <si>
    <t>TNR2</t>
  </si>
  <si>
    <t>THI7</t>
  </si>
  <si>
    <t>Plasma membrane transporter responsible for the uptake of thiamine, member of the major facilitator superfamily of transporters; mutation of human ortholog causes thiamine-responsive megaloblastic anemia</t>
  </si>
  <si>
    <t>High-affinity transporter of NAD+ precursors; strongly induced under niacin-limiting conditions</t>
  </si>
  <si>
    <t>Q6FIJ1</t>
  </si>
  <si>
    <t>CAGL0M14003g</t>
  </si>
  <si>
    <t>PRE5</t>
  </si>
  <si>
    <t>Alpha 6 subunit of the 20S proteasome</t>
  </si>
  <si>
    <t>Ortholog(s) have role in proteasomal ubiquitin-independent protein catabolic process, proteasome-mediated ubiquitin-dependent protein catabolic process</t>
  </si>
  <si>
    <t>Q6FIJ4</t>
  </si>
  <si>
    <t>CAGL0M13937g</t>
  </si>
  <si>
    <t>GLC8</t>
  </si>
  <si>
    <t>Regulatory subunit of protein phosphatase 1 (Glc7p), involved in glycogen metabolism and chromosome segregation; proposed to regulate Glc7p activity via conformational alteration; ortholog of the mammalian protein phosphatase inhibitor 2</t>
  </si>
  <si>
    <t>Ortholog(s) have enzyme activator activity and role in chromosome segregation</t>
  </si>
  <si>
    <t>Q6FIK8</t>
  </si>
  <si>
    <t>CAGL0M13629g</t>
  </si>
  <si>
    <t>YMR295C</t>
  </si>
  <si>
    <t>Protein of unknown function that associates with ribosomes; green fluorescent protein (GFP)-fusion protein localizes to the cell periphery and bud; YMR295C is not an essential gene</t>
  </si>
  <si>
    <t>Ortholog of S. cerevisiae : YMR295C, C. albicans SC5314 : C4_06470W_A, C. dubliniensis CD36 : Cd36_45960, C. parapsilosis CDC317 : CPAR2_501070 and Candida tenuis NRRL Y-1498 : CANTEDRAFT_113848</t>
  </si>
  <si>
    <t>CAGL0M13343g</t>
  </si>
  <si>
    <t>GND1</t>
  </si>
  <si>
    <t>6-phosphogluconate dehydrogenase (decarboxylating), catalyzes an NADPH regenerating reaction in the pentose phosphate pathway; required for growth on D-glucono-delta-lactone and adaptation to oxidative stress</t>
  </si>
  <si>
    <t>6-phosphogluconate dehydrogenase</t>
  </si>
  <si>
    <t>Q6FIM3</t>
  </si>
  <si>
    <t>CAGL0M13277g</t>
  </si>
  <si>
    <t>YNK1</t>
  </si>
  <si>
    <t>Nucleoside diphosphate kinase, catalyzes the transfer of gamma phosphates from nucleoside triphosphates, usually ATP, to nucleoside diphosphates by a mechanism that involves formation of an autophosphorylated enzyme intermediate</t>
  </si>
  <si>
    <t>Ortholog(s) have NAD binding, nucleoside diphosphate kinase activity</t>
  </si>
  <si>
    <t>Q6FIP3</t>
  </si>
  <si>
    <t>CAGL0M12837g</t>
  </si>
  <si>
    <t>SER33</t>
  </si>
  <si>
    <t>3-phosphoglycerate dehydrogenase, catalyzes the first step in serine and glycine biosynthesis; isozyme of Ser3p</t>
  </si>
  <si>
    <t>Ortholog(s) have alpha-ketoglutarate reductase activity, phosphoglycerate dehydrogenase activity and role in serine family amino acid biosynthetic process</t>
  </si>
  <si>
    <t>Q6FIQ3</t>
  </si>
  <si>
    <t>CAGL0M12617g</t>
  </si>
  <si>
    <t>YRB2</t>
  </si>
  <si>
    <t>Protein of unknown function involved in nuclear processes of the Ran-GTPase cycle; involved in nuclear protein export; contains Ran Binding Domain and FxFG repeats; interacts with Srm1p, GTP-Gsp1p, Rna1p and Crm1p; is not essential</t>
  </si>
  <si>
    <t>Ortholog(s) have role in regulation of chromatin silencing at telomere, ribosomal small subunit export from nucleus and cytosol, nuclear pore, nucleus localization</t>
  </si>
  <si>
    <t>Q6FIR1</t>
  </si>
  <si>
    <t>CAGL0M12430g</t>
  </si>
  <si>
    <t>RHR2</t>
  </si>
  <si>
    <t>GPP1</t>
  </si>
  <si>
    <t>Constitutively expressed isoform of DL-glycerol-3-phosphatase; involved in glycerol biosynthesis, induced in response to both anaerobic and, along with the Hor2p/Gpp2p isoform, osmotic stress</t>
  </si>
  <si>
    <t>Putative DL-glycerol phosphatase</t>
  </si>
  <si>
    <t>Q6FIR2</t>
  </si>
  <si>
    <t>CAGL0M12408g</t>
  </si>
  <si>
    <t>RPL34B</t>
  </si>
  <si>
    <t>Protein component of the large (60S) ribosomal subunit, nearly identical to Rpl34Ap and has similarity to rat L34 ribosomal protein</t>
  </si>
  <si>
    <t>Q6FIR3</t>
  </si>
  <si>
    <t>CAGL0M12386g</t>
  </si>
  <si>
    <t>MMF1</t>
  </si>
  <si>
    <t>Mitochondrial protein required for transamination of isoleucine but not of valine or leucine; may regulate specificity of branched-chain transaminases Bat1p and Bat2p; interacts genetically with mitochondrial ribosomal protein genes</t>
  </si>
  <si>
    <t>Ortholog(s) have role in isoleucine biosynthetic process, mitochondrial translation and mitochondrial matrix localization</t>
  </si>
  <si>
    <t>CAGL0M12320g</t>
  </si>
  <si>
    <t>FLC2</t>
  </si>
  <si>
    <t>Putative FAD transporter; required for uptake of FAD into endoplasmic reticulum; involved in cell wall maintenance</t>
  </si>
  <si>
    <t>Ortholog(s) have FAD transmembrane transporter activity</t>
  </si>
  <si>
    <t>Q6FIU6</t>
  </si>
  <si>
    <t>CAGL0M11660g</t>
  </si>
  <si>
    <t>Has domain(s) with predicted hydrolase activity</t>
  </si>
  <si>
    <t>CAGL0M11572g</t>
  </si>
  <si>
    <t>LCL2</t>
  </si>
  <si>
    <t>Putative protein of unknown function; mutant is deficient in amounts of cell wall mannosylphosphate and has long chronological lifespan; genetic interactions suggest a role in ER-associated protein degradation (ERAD)</t>
  </si>
  <si>
    <t>Ortholog(s) have role in ubiquitin-dependent ERAD pathway</t>
  </si>
  <si>
    <t>Q6FIW5</t>
  </si>
  <si>
    <t>CAGL0M11242g</t>
  </si>
  <si>
    <t>YMR226C</t>
  </si>
  <si>
    <t>NADP(+)-dependent dehydrogenase; acts on serine, L-allo-threonine, and other 3-hydroxy acids; green fluorescent protein fusion protein localizes to the cytoplasm and nucleus; may interact with ribosomes, based on co-purification experiments</t>
  </si>
  <si>
    <t>Ortholog(s) have carbonyl reductase (NADPH) activity, serine 3-dehydrogenase activity and intracellular localization</t>
  </si>
  <si>
    <t>Q6FIY5</t>
  </si>
  <si>
    <t>CAGL0M10637g</t>
  </si>
  <si>
    <t>MRPL50</t>
  </si>
  <si>
    <t>Mitochondrial ribosomal protein of the large subunit, not essential for mitochondrial translation</t>
  </si>
  <si>
    <t>Q6FIZ8</t>
  </si>
  <si>
    <t>CAGL0M10329g</t>
  </si>
  <si>
    <t>MRP17</t>
  </si>
  <si>
    <t>Mitochondrial ribosomal protein of the small subunit; MRP17 exhibits genetic interactions with PET122, encoding a COX3-specific translational activator</t>
  </si>
  <si>
    <t>Ortholog(s) have structural constituent of ribosome activity and mitochondrial small ribosomal subunit localization</t>
  </si>
  <si>
    <t>Q6FJ33</t>
  </si>
  <si>
    <t>CAGL0M09581g</t>
  </si>
  <si>
    <t>ATP1</t>
  </si>
  <si>
    <t>Alpha subunit of the F1 sector of mitochondrial F1F0 ATP synthase, which is a large, evolutionarily conserved enzyme complex required for ATP synthesis; phosphorylated</t>
  </si>
  <si>
    <t>F1F0-ATPase complex, F1 alpha subunit</t>
  </si>
  <si>
    <t>CAGL0M08734g</t>
  </si>
  <si>
    <t>YDR262W</t>
  </si>
  <si>
    <t>Putative protein of unknown function; green fluorescent protein (GFP)-fusion protein localizes to the vacuole and is induced in response to the DNA-damaging agent MMS; gene expression increases in response to Zymoliase treatment</t>
  </si>
  <si>
    <t>Ortholog of S. cerevisiae : YDR262W, C. albicans SC5314 : C1_03120W_A, C. dubliniensis CD36 : Cd36_02920, C. parapsilosis CDC317 : CPAR2_108490 and Candida tenuis NRRL Y-1498 : CANTEDRAFT_112432</t>
  </si>
  <si>
    <t>Q6FJ95</t>
  </si>
  <si>
    <t>CAGL0M08118g</t>
  </si>
  <si>
    <t>RPL17A</t>
  </si>
  <si>
    <t>Protein component of the large (60S) ribosomal subunit, nearly identical to Rpl17Bp and has similarity to E. coli L22 and rat L17 ribosomal proteins; copurifies with the Dam1 complex (aka DASH complex)</t>
  </si>
  <si>
    <t>Ortholog(s) have structural constituent of ribosome activity and role in cleavage in ITS2 between 5.8S rRNA and LSU-rRNA of tricistronic rRNA transcript (SSU-rRNA, 5.8S rRNA, LSU-rRNA), cytoplasmic translation</t>
  </si>
  <si>
    <t>Q6FJA1</t>
  </si>
  <si>
    <t>CAGL0M07986g</t>
  </si>
  <si>
    <t>PET191</t>
  </si>
  <si>
    <t>Protein required for assembly of cytochrome c oxidase; exists as an oligomer that is integral to the mitochondrial inner membrane and faces the intermembrane space; contains a twin Cx9C motif</t>
  </si>
  <si>
    <t>Ortholog(s) have role in mitochondrial respiratory chain complex IV assembly and integral component of mitochondrial inner membrane, mitochondrial intermembrane space localization</t>
  </si>
  <si>
    <t>Q6FJA3</t>
  </si>
  <si>
    <t>CAGL0M07920g</t>
  </si>
  <si>
    <t>PDC</t>
  </si>
  <si>
    <t>PDC1</t>
  </si>
  <si>
    <t>Major of three pyruvate decarboxylase isozymes, key enzyme in alcoholic fermentation, decarboxylates pyruvate to acetaldehyde; subject to glucose-, ethanol-, and autoregulation; involved in amino acid catabolism</t>
  </si>
  <si>
    <t>Pyruvate decarboxylase, involved in pyruvate metabolism; increased in azole resistant strain and in ace2 mutant cells</t>
  </si>
  <si>
    <t>Q6FJG3</t>
  </si>
  <si>
    <t>CAGL0M06523g</t>
  </si>
  <si>
    <t>RPL21A</t>
  </si>
  <si>
    <t>Protein component of the large (60S) ribosomal subunit, nearly identical to Rpl21Bp and has similarity to rat L21 ribosomal protein</t>
  </si>
  <si>
    <t>Q6FJH3</t>
  </si>
  <si>
    <t>CAGL0H05643g;</t>
  </si>
  <si>
    <t>RPS6A</t>
  </si>
  <si>
    <t>Protein component of the small (40S) ribosomal subunit; identical to Rps6Bp and has similarity to rat S6 ribosomal protein</t>
  </si>
  <si>
    <t>Ortholog(s) have structural constituent of ribosome activity and role in maturation of SSU-rRNA from tricistronic rRNA transcript (SSU-rRNA, 5.8S rRNA, LSU-rRNA)</t>
  </si>
  <si>
    <t>Q6FJI7</t>
  </si>
  <si>
    <t>CAGL0M05995g</t>
  </si>
  <si>
    <t>PET10</t>
  </si>
  <si>
    <t>Protein of unknown function that co-purifies with lipid particles; expression pattern suggests a role in respiratory growth; computational analysis of large-scale protein-protein interaction data suggests a role in ATP/ADP exchange</t>
  </si>
  <si>
    <t>Ortholog(s) have lipid droplet localization</t>
  </si>
  <si>
    <t>Q6FJK2</t>
  </si>
  <si>
    <t>CAGL0M05665g</t>
  </si>
  <si>
    <t>PBI2</t>
  </si>
  <si>
    <t>Cytosolic inhibitor of vacuolar proteinase B (PRB1), required for efficient vacuole inheritance; with thioredoxin forms protein complex LMA1, which assists in priming SNARE molecules and promotes vacuole fusion</t>
  </si>
  <si>
    <t>Ortholog(s) have endopeptidase inhibitor activity, role in regulation of proteolysis, vacuole fusion, non-autophagic and fungal-type vacuole localization</t>
  </si>
  <si>
    <t>Q6FJL9</t>
  </si>
  <si>
    <t>CAGL0M05269g</t>
  </si>
  <si>
    <t>AIM4</t>
  </si>
  <si>
    <t>Protein proposed to be associated with the nuclear pore complex; null mutant is viable, displays elevated frequency of mitochondrial genome loss and is sensitive to freeze-thaw stress</t>
  </si>
  <si>
    <t>Ortholog(s) have cytoplasm localization</t>
  </si>
  <si>
    <t>Q6FJN5</t>
  </si>
  <si>
    <t>CAGL0M04873g</t>
  </si>
  <si>
    <t>RPS10A</t>
  </si>
  <si>
    <t>Protein component of the small (40S) ribosomal subunit; nearly identical to Rps10Bp and has similarity to rat ribosomal protein S10</t>
  </si>
  <si>
    <t>Ortholog(s) have role in rRNA export from nucleus and cell surface localization</t>
  </si>
  <si>
    <t>Q6FJP3</t>
  </si>
  <si>
    <t>CAGL0M04675g</t>
  </si>
  <si>
    <t>RDL1</t>
  </si>
  <si>
    <t>Protein of unknown function containing a rhodanese-like domain; localized to the mitochondrial outer membrane</t>
  </si>
  <si>
    <t>Ortholog(s) have thiosulfate sulfurtransferase activity</t>
  </si>
  <si>
    <t>Q6FJP5</t>
  </si>
  <si>
    <t>CAGL0M04631g</t>
  </si>
  <si>
    <t>SMD3</t>
  </si>
  <si>
    <t>Core Sm protein Sm D3; part of heteroheptameric complex (with Smb1p, Smd1p, Smd2p, Sme1p, Smx3p, and Smx2p) that is part of the spliceosomal U1, U2, U4, and U5 snRNPs; homolog of human Sm D3</t>
  </si>
  <si>
    <t>Putative spliceosome component; gene is upregulated in azole-resistant strain</t>
  </si>
  <si>
    <t>Q6FJT0</t>
  </si>
  <si>
    <t>CAGL0M03861g</t>
  </si>
  <si>
    <t>RPL25</t>
  </si>
  <si>
    <t>Primary rRNA-binding ribosomal protein component of the large (60S) ribosomal subunit, has similarity to E. coli L23 and rat L23a ribosomal proteins; binds to 25S rRNA via a conserved C-terminal motif</t>
  </si>
  <si>
    <t>Has domain(s) with predicted nucleotide binding, structural constituent of ribosome activity, role in translation and ribosome localization</t>
  </si>
  <si>
    <t>Q6FJT6</t>
  </si>
  <si>
    <t>CAGL0M03729g</t>
  </si>
  <si>
    <t>CLA4</t>
  </si>
  <si>
    <t>Cdc42p-activated signal transducing kinase of the PAK (p21-activated kinase) family, along with Ste20p and Skm1p; involved in septin ring assembly, vacuole inheritance, cytokinesis, sterol uptake regulation; phosphorylates Cdc3p and Cdc10p</t>
  </si>
  <si>
    <t>Ortholog(s) have protein serine/threonine kinase activity</t>
  </si>
  <si>
    <t>Q6FJX0</t>
  </si>
  <si>
    <t>CAGL0M02937g</t>
  </si>
  <si>
    <t>DSK2</t>
  </si>
  <si>
    <t>Nuclear-enriched ubiquitin-like polyubiquitin-binding protein, required for spindle pole body (SPB) duplication and for transit through the G2/M phase of the cell cycle, involved in proteolysis, interacts with the proteasome</t>
  </si>
  <si>
    <t>Ortholog(s) have protein binding, bridging activity and role in protein localization to vacuole, spindle pole body duplication, ubiquitin-dependent ERAD pathway</t>
  </si>
  <si>
    <t>Q6FJX6</t>
  </si>
  <si>
    <t>CAGL0M02783g</t>
  </si>
  <si>
    <t>HHO1</t>
  </si>
  <si>
    <t>Histone H1, a linker histone required for nucleosome packaging at restricted sites; suppresses DNA repair involving homologous recombination; not required for telomeric silencing, basal transcriptional repression, or efficient sporulation</t>
  </si>
  <si>
    <t>Has domain(s) with predicted DNA binding activity, role in nucleosome assembly and nucleosome, nucleus localization</t>
  </si>
  <si>
    <t>Q6FJZ0</t>
  </si>
  <si>
    <t>CAGL0M02497g</t>
  </si>
  <si>
    <t>RPL33A</t>
  </si>
  <si>
    <t>N-terminally acetylated ribosomal protein L37 of the large (60S) ribosomal subunit, nearly identical to Rpl33Bp and has similarity to rat L35a; rpl33a null mutant exhibits slow growth while rpl33a rpl33b double null mutant is inviable</t>
  </si>
  <si>
    <t>CAGL0M02211g</t>
  </si>
  <si>
    <t>PEP4</t>
  </si>
  <si>
    <t>Vacuolar aspartyl protease (proteinase A), required for the posttranslational precursor maturation of vacuolar proteinases; important for protein turnover after oxidative damage; synthesized as a zymogen, self-activates</t>
  </si>
  <si>
    <t>Putative aspartyl protease Saccharopepsin precursor; expression upregulated in biofilm vs planktonic cell culture</t>
  </si>
  <si>
    <t>CAGL0M02167g</t>
  </si>
  <si>
    <t>PRM4</t>
  </si>
  <si>
    <t>Pheromone-regulated protein proposed to be involved in mating; predicted to have 1 transmembrane segment; transcriptionally regulated by Ste12p during mating and by Cat8p during the diauxic shift</t>
  </si>
  <si>
    <t>Ortholog of S. cerevisiae : PRM4 and Saccharomyces cerevisiae S288C : YPL156C</t>
  </si>
  <si>
    <t>Q6FK23</t>
  </si>
  <si>
    <t>CAGL0M01760g</t>
  </si>
  <si>
    <t>CDR1</t>
  </si>
  <si>
    <t>Multidrug transporter of ATP-binding cassette (ABC) superfamily, involved in resistance to azoles; expression regulated by Pdr1p; increased abundance in azole resistant strains; expression increased by loss of the mitochondrial genome</t>
  </si>
  <si>
    <t>Q6FK31</t>
  </si>
  <si>
    <t>CAGL0M01562g</t>
  </si>
  <si>
    <t>YDR391C</t>
  </si>
  <si>
    <t>Putative protein of unknown function, possibly involved in zinc homeostasis; Bdf1p-dependent transcription induced by salt stress; green fluorescent protein (GFP)-fusion protein localizes to both the cytoplasm and the nucleus</t>
  </si>
  <si>
    <t>Ortholog of S. cerevisiae : YDR391C, Debaryomyces hansenii CBS767 : DEHA2D01298g and Saccharomyces cerevisiae S288C : YDR391C</t>
  </si>
  <si>
    <t>Q6FK35</t>
  </si>
  <si>
    <t>CAGL0M01474g</t>
  </si>
  <si>
    <t>NCB2</t>
  </si>
  <si>
    <t>Subunit of a heterodimeric NC2 transcription regulator complex with Bur6p; complex binds to TBP and can repress transcription by preventing preinitiation complex assembly or stimulate activated transcription; homologous to human NC2beta</t>
  </si>
  <si>
    <t>Ortholog(s) have RNA polymerase II transcription factor activity, TBP-class protein binding, RNA polymerase II transcription factor activity and TBP-class protein binding, more</t>
  </si>
  <si>
    <t>Q6FK59</t>
  </si>
  <si>
    <t>CAGL0M00902g</t>
  </si>
  <si>
    <t>DIF1</t>
  </si>
  <si>
    <t>Protein that regulates the nuclear localization of ribonucleotide reductase Rnr2p and Rnr4p subunits; phosphorylated by Dun1p in response to DNA damage and degraded; N-terminal half has similarity to S. pombe Spd1 protein</t>
  </si>
  <si>
    <t>Ortholog of S. cerevisiae : DIF1, C. albicans SC5314 : C4_00170W_A, C. dubliniensis CD36 : Cd36_40240, C. parapsilosis CDC317 : CPAR2_402690 and Candida tenuis NRRL Y-1498 : CANTEDRAFT_115067</t>
  </si>
  <si>
    <t>Q6FK63</t>
  </si>
  <si>
    <t>CAGL0M00814g</t>
  </si>
  <si>
    <t>RPS1A</t>
  </si>
  <si>
    <t>Ribosomal protein 10 (rp10) of the small (40S) subunit; nearly identical to Rps1Bp and has similarity to rat S3a ribosomal protein</t>
  </si>
  <si>
    <t>Ortholog(s) have role in maturation of SSU-rRNA from tricistronic rRNA transcript (SSU-rRNA, 5.8S rRNA, LSU-rRNA) and extracellular region localization</t>
  </si>
  <si>
    <t>Q6FK81</t>
  </si>
  <si>
    <t>CAGL0M00418g</t>
  </si>
  <si>
    <t>TIM8</t>
  </si>
  <si>
    <t>Mitochondrial intermembrane space protein, forms a complex with Tim13p that delivers a subset of hydrophobic proteins to the TIM22 complex for inner membrane insertion; homolog of human TIMM8A, implicated in Mohr-Tranebjaerg syndrome</t>
  </si>
  <si>
    <t>Ortholog(s) have protein transporter activity, role in protein import into mitochondrial inner membrane and mitochondrial intermembrane space protein transporter complex localization</t>
  </si>
  <si>
    <t>Q6FK85</t>
  </si>
  <si>
    <t>CAGL0M00330g</t>
  </si>
  <si>
    <t>HOM6</t>
  </si>
  <si>
    <t>Homoserine dehydrogenase (L-homoserine:NADP oxidoreductase), dimeric enzyme that catalyzes the third step in the common pathway for methionine and threonine biosynthesis; enzyme has nucleotide-binding, dimerization and catalytic regions</t>
  </si>
  <si>
    <t>Ortholog(s) have homoserine dehydrogenase activity and role in homoserine biosynthetic process, methionine biosynthetic process, threonine biosynthetic process</t>
  </si>
  <si>
    <t>Q6FKA0</t>
  </si>
  <si>
    <t>CAGL0L13222g</t>
  </si>
  <si>
    <t>SIC1</t>
  </si>
  <si>
    <t>Inhibitor of Cdc28-Clb kinase complexes that controls G1/S phase transition, preventing premature S phase and ensuring genomic integrity; phosphorylation targets Sic1p for SCF(CDC4)-dependent turnover; functional homolog of mammalian Kip1</t>
  </si>
  <si>
    <t>Ortholog(s) have cyclin-dependent protein serine/threonine kinase inhibitor activity</t>
  </si>
  <si>
    <t>Q6FKB4</t>
  </si>
  <si>
    <t>CAGL0L12914g</t>
  </si>
  <si>
    <t>YKL050C</t>
  </si>
  <si>
    <t>Protein of unknown function; the YKL050W protein is a target of the SCFCdc4 ubiquitin ligase complex and YKL050W transcription is regulated by Azf1p</t>
  </si>
  <si>
    <t>Ortholog of S. cerevisiae : YKL050C and Saccharomyces cerevisiae S288C : YKL050C</t>
  </si>
  <si>
    <t>Q6FKB6</t>
  </si>
  <si>
    <t>CAGL0L12870g</t>
  </si>
  <si>
    <t>TMA19</t>
  </si>
  <si>
    <t>Protein that associates with ribosomes; homolog of translationally controlled tumor protein; green fluorescent protein (GFP)-fusion protein localizes to the cytoplasm and relocates to the mitochondrial outer surface upon oxidative stress</t>
  </si>
  <si>
    <t>Q6FKC4</t>
  </si>
  <si>
    <t>CAGL0L12694g</t>
  </si>
  <si>
    <t>VPS16</t>
  </si>
  <si>
    <t>Subunit of the vacuole fusion and protein sorting HOPS complex and the CORVET tethering complex; part of the Class C Vps complex essential for membrane docking and fusion at Golgi-to-endosome and endosome-to-vacuole protein transport stages</t>
  </si>
  <si>
    <t>Ortholog(s) have phosphatidylinositol binding activity</t>
  </si>
  <si>
    <t>Q6FKD1</t>
  </si>
  <si>
    <t>CAGL0L12540g</t>
  </si>
  <si>
    <t>EGD1</t>
  </si>
  <si>
    <t>Subunit beta1 of the nascent polypeptide-associated complex (NAC) involved in protein targeting, associated with cytoplasmic ribosomes; enhances DNA binding of the Gal4p activator; homolog of human BTF3b</t>
  </si>
  <si>
    <t>Ortholog(s) have unfolded protein binding activity and role in 'de novo' cotranslational protein folding, macroautophagy, posttranslational protein targeting to endoplasmic reticulum membrane</t>
  </si>
  <si>
    <t>Q6FKD8</t>
  </si>
  <si>
    <t>CAGL0L12364g</t>
  </si>
  <si>
    <t>ERG10</t>
  </si>
  <si>
    <t>Acetyl-CoA C-acetyltransferase (acetoacetyl-CoA thiolase), cytosolic enzyme that transfers an acetyl group from one acetyl-CoA molecule to another, forming acetoacetyl-CoA; involved in the first step in mevalonate biosynthesis</t>
  </si>
  <si>
    <t>Ortholog(s) have acetyl-CoA C-acetyltransferase activity, role in ergosterol biosynthetic process and cytoplasm localization</t>
  </si>
  <si>
    <t>Q6FKD9</t>
  </si>
  <si>
    <t>CAGL0L12342g</t>
  </si>
  <si>
    <t>SUL2</t>
  </si>
  <si>
    <t>High affinity sulfate permease; sulfate uptake is mediated by specific sulfate transporters Sul1p and Sul2p, which control the concentration of endogenous activated sulfate intermediates</t>
  </si>
  <si>
    <t>Ortholog(s) have sulfate transmembrane transporter activity, role in sulfate transport and plasma membrane localization</t>
  </si>
  <si>
    <t>Q6FKF2</t>
  </si>
  <si>
    <t>CAGL0L12056g</t>
  </si>
  <si>
    <t>BMH1(A)</t>
  </si>
  <si>
    <t>BMH1</t>
  </si>
  <si>
    <t>14-3-3 protein, major isoform; controls proteome at post-transcriptional level, binds proteins and DNA, involved in regulation of many processes including exocytosis, vesicle transport, Ras/MAPK signaling, and rapamycin-sensitive signaling</t>
  </si>
  <si>
    <t>14-3-3 protein</t>
  </si>
  <si>
    <t>Q6FKG3</t>
  </si>
  <si>
    <t>CAGL0L11814g</t>
  </si>
  <si>
    <t>DNF1</t>
  </si>
  <si>
    <t>Aminophospholipid translocase (flippase) that localizes primarily to the plasma membrane; contributes to endocytosis, protein transport and cell polarity; type 4 P-type ATPase</t>
  </si>
  <si>
    <t>Ortholog(s) have ATPase activity, coupled to transmembrane movement of ions, phosphorylative mechanism, phospholipid-translocating ATPase activity</t>
  </si>
  <si>
    <t>Q6FKH8</t>
  </si>
  <si>
    <t>CAGL0L11462g</t>
  </si>
  <si>
    <t>RPL6A</t>
  </si>
  <si>
    <t>N-terminally acetylated protein component of the large (60S) ribosomal subunit, has similarity to Rpl6Bp and to rat L6 ribosomal protein; binds to 5.8S rRNA</t>
  </si>
  <si>
    <t>Ortholog(s) have RNA binding, structural constituent of ribosome activity, role in cytoplasmic translation, ribosomal large subunit assembly and cytosolic large ribosomal subunit localization</t>
  </si>
  <si>
    <t>Q6FKJ9</t>
  </si>
  <si>
    <t>CAGL0L10978g</t>
  </si>
  <si>
    <t>CAF20</t>
  </si>
  <si>
    <t>Phosphoprotein of the mRNA cap-binding complex involved in translational control, repressor of cap-dependent translation initiation, competes with eIF4G for binding to eIF4E</t>
  </si>
  <si>
    <t>Ortholog(s) have role in negative regulation of translation, positive regulation of cytoplasmic mRNA processing body assembly and mRNA cap binding complex localization</t>
  </si>
  <si>
    <t>Q6FKK2</t>
  </si>
  <si>
    <t>CAGL0L10912g</t>
  </si>
  <si>
    <t>TPO4</t>
  </si>
  <si>
    <t>Polyamine transport protein, recognizes spermine, putrescine, and spermidine; localizes to the plasma membrane; member of the major facilitator superfamily</t>
  </si>
  <si>
    <t>Ortholog(s) have spermidine transmembrane transporter activity, spermine transmembrane transporter activity, role in spermidine transport, spermine transport and fungal-type vacuole membrane, plasma membrane localization</t>
  </si>
  <si>
    <t>Q6FKP0</t>
  </si>
  <si>
    <t>CAGL0L09933g</t>
  </si>
  <si>
    <t>CUE5</t>
  </si>
  <si>
    <t>Protein containing a CUE domain that binds ubiquitin, which may facilitate intramolecular monoubiquitination; green fluorescent protein (GFP)-fusion protein localizes to the cytoplasm in a punctate pattern</t>
  </si>
  <si>
    <t>Ortholog(s) have protein binding, bridging, ubiquitin binding activity and role in ubiquitin-dependent protein catabolic process</t>
  </si>
  <si>
    <t>Q6FKQ6</t>
  </si>
  <si>
    <t>CAGL0L09581g</t>
  </si>
  <si>
    <t>DUT1</t>
  </si>
  <si>
    <t>deoxyuridine triphosphate diphosphatase (dUTPase); catalyzes hydrolysis of dUTP to dUMP and PPi, thereby preventing incorporation of uracil into DNA during replication; critical for the maintenance of genetic stability; also has diphosphatase activity on deoxyinosine triphosphate</t>
  </si>
  <si>
    <t>Has domain(s) with predicted dUTP diphosphatase activity, hydrolase activity and role in dUTP metabolic process</t>
  </si>
  <si>
    <t>Q6FKR7</t>
  </si>
  <si>
    <t>CAGL0L09229g</t>
  </si>
  <si>
    <t>AIM45</t>
  </si>
  <si>
    <t>Putative ortholog of mammalian electron transfer flavoprotein complex subunit ETF-alpha; interacts with frataxin, Yfh1p; null mutant displays elevated frequency of mitochondrial genome loss; may have a role in oxidative stress response</t>
  </si>
  <si>
    <t>Ortholog(s) have mitochondrion localization</t>
  </si>
  <si>
    <t>Q6FKT9</t>
  </si>
  <si>
    <t>CAGL0L08734g</t>
  </si>
  <si>
    <t>MRPS16</t>
  </si>
  <si>
    <t>Mitochondrial ribosomal protein of the small subunit</t>
  </si>
  <si>
    <t>CAGL0L08448g</t>
  </si>
  <si>
    <t>NCE102</t>
  </si>
  <si>
    <t>Protein of unknown function; contains transmembrane domains; involved in secretion of proteins that lack classical secretory signal sequences; component of the detergent-insoluble glycolipid-enriched complexes (DIGs)</t>
  </si>
  <si>
    <t>Ortholog(s) have role in actin cytoskeleton organization, eisosome assembly, negative regulation of protein phosphorylation, negative regulation of sphingolipid biosynthetic process and pathogenesis, more</t>
  </si>
  <si>
    <t>Q6FKY8</t>
  </si>
  <si>
    <t>CAGL0L07546g</t>
  </si>
  <si>
    <t>BAP3</t>
  </si>
  <si>
    <t>Amino acid permease involved in the uptake of cysteine, leucine, isoleucine and valine</t>
  </si>
  <si>
    <t>Ortholog(s) have amino acid transmembrane transporter activity and role in amino acid transport, transmembrane transport</t>
  </si>
  <si>
    <t>Q6FKZ3</t>
  </si>
  <si>
    <t>CAGL0L07436g</t>
  </si>
  <si>
    <t>PHO2</t>
  </si>
  <si>
    <t>Homeobox transcription factor; regulatory targets include genes involved in phosphate metabolism; binds cooperatively with Pho4p to the PHO5 promoter; phosphorylation of Pho2p facilitates interaction with Pho4p</t>
  </si>
  <si>
    <t>Ortholog(s) have RNA polymerase II proximal promoter sequence-specific DNA binding, proximal promoter DNA-binding transcription activator activity, RNA polymerase II-specific activity</t>
  </si>
  <si>
    <t>Q6FL06</t>
  </si>
  <si>
    <t>CAGL0L07150g</t>
  </si>
  <si>
    <t>SRP14</t>
  </si>
  <si>
    <t>Signal recognition particle (SRP) subunit, interacts with the RNA component of SRP to form the Alu domain, which is the region of SRP responsible for arrest of nascent chain elongation during membrane targeting; homolog of mammalian SRP14</t>
  </si>
  <si>
    <t>Ortholog(s) have 7S RNA binding activity, role in SRP-dependent cotranslational protein targeting to membrane, translocation and signal recognition particle, endoplasmic reticulum targeting localization</t>
  </si>
  <si>
    <t>Q6FL14</t>
  </si>
  <si>
    <t>CAGL0L06974g</t>
  </si>
  <si>
    <t>YDL086W</t>
  </si>
  <si>
    <t>Putative protein of unknown function; the authentic, non-tagged protein is detected in highly purified mitochondria in high-throughput studies; YDL086W is not an essential gene</t>
  </si>
  <si>
    <t>Q6FL18</t>
  </si>
  <si>
    <t>CAGL0L06886g</t>
  </si>
  <si>
    <t>RPL13A</t>
  </si>
  <si>
    <t>Protein component of the large (60S) ribosomal subunit, nearly identical to Rpl13Bp; not essential for viability; has similarity to rat L13 ribosomal protein</t>
  </si>
  <si>
    <t>Ortholog(s) have cell surface, cytosolic large ribosomal subunit localization</t>
  </si>
  <si>
    <t>Q6FL46</t>
  </si>
  <si>
    <t>CAGL0L06270g</t>
  </si>
  <si>
    <t>BMH1(B)</t>
  </si>
  <si>
    <t>BMH2</t>
  </si>
  <si>
    <t>14-3-3 protein, minor isoform; controls proteome at post-transcriptional level, binds proteins and DNA, involved in regulation of many processes including exocytosis, vesicle transport, Ras/MAPK signaling, and rapamycin-sensitive signaling</t>
  </si>
  <si>
    <t>Q6FL47</t>
  </si>
  <si>
    <t>CAGL0L06248g</t>
  </si>
  <si>
    <t>YBR085C-A</t>
  </si>
  <si>
    <t>Putative protein of unknown function; green fluorescent protein (GFP)-fusion protein localizes to the cytoplasm and to the nucleus</t>
  </si>
  <si>
    <t>Ortholog of S. cerevisiae : YBR085C-A and Saccharomyces cerevisiae S288C : YBR085C-A</t>
  </si>
  <si>
    <t>Q6FL51</t>
  </si>
  <si>
    <t>CAGL0L06160g</t>
  </si>
  <si>
    <t>COX4</t>
  </si>
  <si>
    <t>Subunit IV of cytochrome c oxidase, the terminal member of the mitochondrial inner membrane electron transport chain; precursor N-terminal 25 residues are cleaved during mitochondrial import; phosphorylated; spermidine enhances translation</t>
  </si>
  <si>
    <t>Ortholog(s) have cytochrome-c oxidase activity, zinc ion binding activity and role in mitochondrial electron transport, cytochrome c to oxygen</t>
  </si>
  <si>
    <t>Q6FL57</t>
  </si>
  <si>
    <t>CAGL0L06028g</t>
  </si>
  <si>
    <t>GTS1</t>
  </si>
  <si>
    <t>Protein involved in Arf3p regulation and in transcription regulation; localizes to the nucleus and to endocytic patches; contains an N-terminal Zn-finger and ArfGAP homology domain, a C-terminal glutamine-rich region, and a UBA (ubiquitin associated) domain; gts1 mutations affect budding, cell size, heat tolerance, sporulation, life span, ultradian rhythms, endocytosis; expression oscillates in a pattern similar to metabolic oscillations</t>
  </si>
  <si>
    <t>Ortholog(s) have GTPase activator activity, repressing transcription factor binding activity</t>
  </si>
  <si>
    <t>Q6FL68</t>
  </si>
  <si>
    <t>CAGL0L05786g</t>
  </si>
  <si>
    <t>CMR3</t>
  </si>
  <si>
    <t>Putative zinc finger protein; YPR013C is not an essential gene</t>
  </si>
  <si>
    <t>Has domain(s) with predicted nucleic acid binding, zinc ion binding activity</t>
  </si>
  <si>
    <t>Q6FL81</t>
  </si>
  <si>
    <t>CAGL0L05478g</t>
  </si>
  <si>
    <t>RPE1</t>
  </si>
  <si>
    <t>D-ribulose-5-phosphate 3-epimerase, catalyzes a reaction in the non-oxidative part of the pentose-phosphate pathway; mutants are sensitive to oxidative stress</t>
  </si>
  <si>
    <t>Ortholog(s) have ribulose-phosphate 3-epimerase activity and role in pentose-phosphate shunt</t>
  </si>
  <si>
    <t>Q6FL92</t>
  </si>
  <si>
    <t>CAGL0L05236g</t>
  </si>
  <si>
    <t>MDH1</t>
  </si>
  <si>
    <t>Mitochondrial malate dehydrogenase, catalyzes interconversion of malate and oxaloacetate; involved in the tricarboxylic acid (TCA) cycle; phosphorylated</t>
  </si>
  <si>
    <t>Malate dehydrogenase</t>
  </si>
  <si>
    <t>Q6FLA5</t>
  </si>
  <si>
    <t>CAGL0L04928g</t>
  </si>
  <si>
    <t>NUP100</t>
  </si>
  <si>
    <t>Subunit of the nuclear pore complex (NPC) that is localized to both sides of the pore; contains a repetitive GLFG motif that interacts with mRNA export factor Mex67p and with karyopherin Kap95p; homologous to Nup116p</t>
  </si>
  <si>
    <t>Ortholog(s) have structural constituent of nuclear pore activity</t>
  </si>
  <si>
    <t>Q6FLA8</t>
  </si>
  <si>
    <t>CAGL0L04840g</t>
  </si>
  <si>
    <t>RPS23A</t>
  </si>
  <si>
    <t>Ribosomal protein 28 (rp28) of the small (40S) ribosomal subunit, required for translational accuracy; nearly identical to Rps23Bp and similar to E. coli S12 and rat S23 ribosomal proteins; deletion of both RPS23A and RPS23B is lethal</t>
  </si>
  <si>
    <t>Ortholog(s) have structural constituent of ribosome activity</t>
  </si>
  <si>
    <t>Q6FLC3</t>
  </si>
  <si>
    <t>RPS28B</t>
  </si>
  <si>
    <t>Protein component of the small (40S) ribosomal subunit; nearly identical to Rps28Ap and has similarity to rat S28 ribosomal protein</t>
  </si>
  <si>
    <t>Q6FLI0</t>
  </si>
  <si>
    <t>CAGL0L03267g</t>
  </si>
  <si>
    <t>GAP1</t>
  </si>
  <si>
    <t>General amino acid permease; Gap1p senses the presence of amino acid substrates to regulate localization to the plasma membrane when needed</t>
  </si>
  <si>
    <t>Ortholog(s) have L-proline transmembrane transporter activity, polyamine transmembrane transporter activity and role in amino acid transmembrane transport, nitrogen utilization, polyamine transport</t>
  </si>
  <si>
    <t>CAGL0L02563g</t>
  </si>
  <si>
    <t>AIM20</t>
  </si>
  <si>
    <t>Putative protein of unknown function; overexpression causes a cell cycle delay or arrest; green fluorescent protein (GFP)-fusion protein localizes to the vacuole; null mutant displays elevated frequency of mitochondrial genome loss</t>
  </si>
  <si>
    <t>Ortholog of S. cerevisiae : AIM20 and Saccharomyces cerevisiae S288C : YIL158W</t>
  </si>
  <si>
    <t>Q6FLL5</t>
  </si>
  <si>
    <t>CAGL0L02497g</t>
  </si>
  <si>
    <t>FBA1</t>
  </si>
  <si>
    <t>Fructose 1,6-bisphosphate aldolase, required for glycolysis and gluconeogenesis; catalyzes conversion of fructose 1,6 bisphosphate to glyceraldehyde-3-P and dihydroxyacetone-P; locates to mitochondrial outer surface upon oxidative stress</t>
  </si>
  <si>
    <t>Fructose-bisphosphate aldolase; expression downregulated in biofilm vs planktonic cell culture; protein abundance increased in ace2 mutant cells</t>
  </si>
  <si>
    <t>Q6FLM3</t>
  </si>
  <si>
    <t>CAGL0L02321g</t>
  </si>
  <si>
    <t>MET14</t>
  </si>
  <si>
    <t>Adenylylsulfate kinase, required for sulfate assimilation and involved in methionine metabolism</t>
  </si>
  <si>
    <t>Ortholog(s) have adenylylsulfate kinase activity and role in sulfate assimilation, phosphoadenylyl sulfate reduction by phosphoadenylyl-sulfate reductase (thioredoxin), sulfur amino acid metabolic process</t>
  </si>
  <si>
    <t>Q6FLM4</t>
  </si>
  <si>
    <t>CAGL0L02299g</t>
  </si>
  <si>
    <t>VPS1</t>
  </si>
  <si>
    <t>Dynamin-like GTPase required for vacuolar sorting; also involved in actin cytoskeleton organization, endocytosis, late Golgi-retention of some proteins, regulation of peroxisome biogenesis</t>
  </si>
  <si>
    <t>Q6FLN7</t>
  </si>
  <si>
    <t>CAGL0L02013g</t>
  </si>
  <si>
    <t>IXR1</t>
  </si>
  <si>
    <t>Protein that binds DNA containing intrastrand cross-links formed by cisplatin, contains two HMG (high mobility group box) domains, which confer the ability to bend cisplatin-modified DNA; mediates aerobic transcriptional repression of COX5b</t>
  </si>
  <si>
    <t>Ortholog(s) have damaged DNA binding, sequence-specific DNA binding activity and role in cellular response to hypoxia, negative regulation of transcription by RNA polymerase II, regulation of nucleotide-excision repair</t>
  </si>
  <si>
    <t>CAGL0L01551g</t>
  </si>
  <si>
    <t>SUR7</t>
  </si>
  <si>
    <t>Plasma membrane protein that localizes to furrow-like invaginations (MCC patches); component of eisosomes; associated with endocytosis, along with Pil1p and Lsp1p; sporulation and plasma membrane sphingolipid content are altered in mutants</t>
  </si>
  <si>
    <t>Ortholog(s) have role in ascospore formation, cellular response to biotic stimulus, cellular response to chemical stimulus, cellular response to glucose starvation and cellular response to neutral pH, more</t>
  </si>
  <si>
    <t>Q6FLR2</t>
  </si>
  <si>
    <t>ANB1</t>
  </si>
  <si>
    <t>Translation elongation factor eIF-5A, previously thought to function in translation initiation; similar to and functionally redundant with Hyp2p; undergoes an essential hypusination modification; expressed under anaerobic conditions</t>
  </si>
  <si>
    <t>Ortholog(s) have role in positive regulation of translational elongation, translational frameshifting</t>
  </si>
  <si>
    <t>Q6FLS4</t>
  </si>
  <si>
    <t>CAGL0L01067g</t>
  </si>
  <si>
    <t>PAR32</t>
  </si>
  <si>
    <t>Putative protein of unknown function; hyperphosphorylated upon rapamycin treatment in a Tap42p-dependent manner; green fluorescent protein (GFP)-fusion protein localizes to the cytoplasm; PAR32 is not an essential gene</t>
  </si>
  <si>
    <t>Q6FLT7</t>
  </si>
  <si>
    <t>CAGL0L00759g</t>
  </si>
  <si>
    <t>HIS1</t>
  </si>
  <si>
    <t>ATP phosphoribosyltransferase, a hexameric enzyme, catalyzes the first step in histidine biosynthesis; mutations cause histidine auxotrophy and sensitivity to Cu, Co, and Ni salts; transcription is regulated by general amino acid control</t>
  </si>
  <si>
    <t>ATP phosphoribosyltransferase; protein abundance increased in ace2 mutant cells</t>
  </si>
  <si>
    <t>Q6FLU9</t>
  </si>
  <si>
    <t>CAGL0L00495g</t>
  </si>
  <si>
    <t>HSC82</t>
  </si>
  <si>
    <t>Cytoplasmic chaperone of the Hsp90 family, redundant in function and nearly identical with Hsp82p, and together they are essential; expressed constitutively at 10-fold higher basal levels than HSP82 and induced 2-3 fold by heat shock</t>
  </si>
  <si>
    <t>Putative heat shock protein</t>
  </si>
  <si>
    <t>Q6FLW9</t>
  </si>
  <si>
    <t>CAGL0K12848g</t>
  </si>
  <si>
    <t>SEC53</t>
  </si>
  <si>
    <t>Phosphomannomutase, involved in synthesis of GDP-mannose and dolichol-phosphate-mannose; required for folding and glycosylation of secretory proteins in the ER lumen</t>
  </si>
  <si>
    <t>Putative phosphomannomutase; protein differentially expressed in azole resistant strain</t>
  </si>
  <si>
    <t>Q6FLX0</t>
  </si>
  <si>
    <t>CAGL0K12826g</t>
  </si>
  <si>
    <t>RPL10</t>
  </si>
  <si>
    <t>Protein component of the large (60S) ribosomal subunit, responsible for joining the 40S and 60S subunits; regulates translation initiation; has similarity to rat L10 ribosomal protein and to members of the QM gene family</t>
  </si>
  <si>
    <t>Q6FM06</t>
  </si>
  <si>
    <t>CAGL0K12034g</t>
  </si>
  <si>
    <t>ENA1</t>
  </si>
  <si>
    <t>P-type ATPase sodium pump, involved in Na+ and Li+ efflux to allow salt tolerance</t>
  </si>
  <si>
    <t>Na(+)-ATPase with broad substrate specificity; plays a role in sodium detoxification; highly upregulated by increased osmotic pressure or sodium concentration</t>
  </si>
  <si>
    <t>Q6FM07</t>
  </si>
  <si>
    <t>CAGL0K12012g</t>
  </si>
  <si>
    <t>KRS1</t>
  </si>
  <si>
    <t>Lysyl-tRNA synthetase</t>
  </si>
  <si>
    <t>Q6FM18</t>
  </si>
  <si>
    <t>CAGL0K11748g</t>
  </si>
  <si>
    <t>RPS11B</t>
  </si>
  <si>
    <t>RPS11A</t>
  </si>
  <si>
    <t>Protein component of the small (40S) ribosomal subunit; identical to Rps11Bp and has similarity to E. coli S17 and rat S11 ribosomal proteins</t>
  </si>
  <si>
    <t>Protein component of the small (40S) ribosomal subunit; expression upregulated in biofilm vs planktonic cell culture</t>
  </si>
  <si>
    <t>Q6FM21</t>
  </si>
  <si>
    <t>CAGL0K11660g</t>
  </si>
  <si>
    <t>SRP21</t>
  </si>
  <si>
    <t>Subunit of the signal recognition particle (SRP), which functions in protein targeting to the endoplasmic reticulum membrane; not found in mammalian SRP; forms a pre-SRP structure in the nucleolus that is translocated to the cytoplasm</t>
  </si>
  <si>
    <t>Ortholog(s) have role in SRP-dependent cotranslational protein targeting to membrane, translocation and signal recognition particle, endoplasmic reticulum targeting localization</t>
  </si>
  <si>
    <t>Q6FM25</t>
  </si>
  <si>
    <t>CAGL0K11572g</t>
  </si>
  <si>
    <t>SBA1</t>
  </si>
  <si>
    <t>Co-chaperone that binds to and regulates Hsp90 family chaperones; important for pp60v-src activity in yeast; homologous to the mammalian p23 proteins and like p23 can regulate telomerase activity</t>
  </si>
  <si>
    <t>Ortholog(s) have chaperone binding activity, role in negative regulation of DNA binding, positive regulation of telomere maintenance via telomerase, protein folding, regulation of telomerase activity and cytoplasm, nucleus localization</t>
  </si>
  <si>
    <t>Q6FM32</t>
  </si>
  <si>
    <t>CAGL0K11418g</t>
  </si>
  <si>
    <t>ADK1</t>
  </si>
  <si>
    <t>Adenylate kinase, required for purine metabolism; localized to the cytoplasm and the mitochondria; lacks cleavable signal sequence</t>
  </si>
  <si>
    <t>Putative adenylate kinase; protein differentially expressed in azole resistant strain</t>
  </si>
  <si>
    <t>Q6FM59</t>
  </si>
  <si>
    <t>CAGL0K10780g</t>
  </si>
  <si>
    <t>IMD4</t>
  </si>
  <si>
    <t>Inosine monophosphate dehydrogenase, catalyzes the first step of GMP biosynthesis, member of a four-gene family in S. cerevisiae, constitutively expressed</t>
  </si>
  <si>
    <t>Ortholog(s) have IMP dehydrogenase activity</t>
  </si>
  <si>
    <t>Q6FM94</t>
  </si>
  <si>
    <t>CAGL0K09922g</t>
  </si>
  <si>
    <t>VTS1</t>
  </si>
  <si>
    <t>Post-transcriptional gene regulator, flap-structured DNA-binding and RNA-binding protein; shows genetic interactions with Vti1p, a v-SNARE involved in cis-Golgi membrane traffic; stimulates Dna2p endonuclease activity; contains a SAM domain</t>
  </si>
  <si>
    <t>Ortholog(s) have RNA binding, flap-structured DNA binding activity, role in nuclear-transcribed mRNA poly(A) tail shortening, positive regulation of endodeoxyribonuclease activity and P-body, cytosol, nucleus localization</t>
  </si>
  <si>
    <t>Q6FMA3</t>
  </si>
  <si>
    <t>CAGL0K09724g</t>
  </si>
  <si>
    <t>FPR1</t>
  </si>
  <si>
    <t>Peptidyl-prolyl cis-trans isomerase (PPIase), binds to the drugs FK506 and rapamycin; also binds to the nonhistone chromatin binding protein Hmo1p and may regulate its assembly or function</t>
  </si>
  <si>
    <t>Q6FMB9</t>
  </si>
  <si>
    <t>CAGL0K09328g</t>
  </si>
  <si>
    <t>THR4</t>
  </si>
  <si>
    <t>Threonine synthase, conserved protein that catalyzes formation of threonine from O-phosphohomoserine; expression is regulated by the GCN4-mediated general amino acid control pathway</t>
  </si>
  <si>
    <t>Threonine synthase</t>
  </si>
  <si>
    <t>Q6FMF2</t>
  </si>
  <si>
    <t>CAGL0K08536g</t>
  </si>
  <si>
    <t>APE1</t>
  </si>
  <si>
    <t>Vacuolar aminopeptidase yscI; zinc metalloproteinase that belongs to the peptidase family M18; often used as a marker protein in studies of autophagy and cytosol to vacuole targeting (CVT) pathway</t>
  </si>
  <si>
    <t>Vacuolar aminopeptidase I</t>
  </si>
  <si>
    <t>Q6FMF8</t>
  </si>
  <si>
    <t>CAGL0K08382g</t>
  </si>
  <si>
    <t>RPS21A</t>
  </si>
  <si>
    <t>Protein component of the small (40S) ribosomal subunit; nearly identical to Rps21Bp and has similarity to rat S21 ribosomal protein</t>
  </si>
  <si>
    <t>Q6FMG2</t>
  </si>
  <si>
    <t>CAGL0K08294g</t>
  </si>
  <si>
    <t>DYN1</t>
  </si>
  <si>
    <t>Cytoplasmic heavy chain dynein, microtubule motor protein, required for anaphase spindle elongation; involved in spindle assembly, chromosome movement, and spindle orientation during cell division, targeted to microtubule tips by Pac1p</t>
  </si>
  <si>
    <t>Ortholog(s) have ATP binding, ATP-dependent microtubule motor activity, minus-end-directed activity</t>
  </si>
  <si>
    <t>Q6FMJ3</t>
  </si>
  <si>
    <t>CAGL0K07590g</t>
  </si>
  <si>
    <t>MYO3</t>
  </si>
  <si>
    <t>One of two type I myosins; localizes to actin cortical patches; deletion of MYO3 has little effect on growth, but myo3 myo5 double deletion causes severe defects in growth and actin cytoskeleton organization</t>
  </si>
  <si>
    <t>Putative myosin</t>
  </si>
  <si>
    <t>CAGL0K07524g</t>
  </si>
  <si>
    <t>PMU1</t>
  </si>
  <si>
    <t>Putative phosphomutase, contains a region homologous to the active site of phosphomutases; overexpression suppresses the histidine auxotrophy of an ade3 ade16 ade17 triple mutant and the temperature sensitivity of a tps2 mutant</t>
  </si>
  <si>
    <t>Protein with a phosphomutase-like domain</t>
  </si>
  <si>
    <t>Q6FMK1</t>
  </si>
  <si>
    <t>CAGL0K07414g</t>
  </si>
  <si>
    <t>RPL20A</t>
  </si>
  <si>
    <t>Protein component of the large (60S) ribosomal subunit, nearly identical to Rpl20Bp and has similarity to rat L18a ribosomal protein</t>
  </si>
  <si>
    <t>Q6FMK5</t>
  </si>
  <si>
    <t>CAGL0K07293g</t>
  </si>
  <si>
    <t>FAA4</t>
  </si>
  <si>
    <t>Long chain fatty acyl-CoA synthetase, activates imported fatty acids with a preference for C12:0-C16:0 chain lengths; functions in long chain fatty acid import; important for survival during stationary phase; localized to lipid particles</t>
  </si>
  <si>
    <t>Ortholog(s) have long-chain fatty acid-CoA ligase activity and role in long-chain fatty acid import, long-chain fatty-acyl-CoA metabolic process, sphingoid long-chain base transport</t>
  </si>
  <si>
    <t>Q6FMN0</t>
  </si>
  <si>
    <t>CAGL0K06699g</t>
  </si>
  <si>
    <t>SDS24</t>
  </si>
  <si>
    <t>One of two S. cerevisiae homologs (Sds23p and Sds24p) of the S. pombe Sds23 protein, which is implicated in APC/cyclosome regulation; involved in cell separation during budding; may play an indirect role in fluid-phase endocytosis</t>
  </si>
  <si>
    <t>Ortholog(s) have protein serine/threonine phosphatase inhibitor activity</t>
  </si>
  <si>
    <t>Q6FMN5</t>
  </si>
  <si>
    <t>CAGL0K06567g</t>
  </si>
  <si>
    <t>RPL27B</t>
  </si>
  <si>
    <t>Protein component of the large (60S) ribosomal subunit, nearly identical to Rpl27Ap and has similarity to rat L27 ribosomal protein</t>
  </si>
  <si>
    <t>Ortholog(s) have preribosome, large subunit precursor localization</t>
  </si>
  <si>
    <t>Q6FMP8</t>
  </si>
  <si>
    <t>CAGL0K06281g</t>
  </si>
  <si>
    <t>GUK1</t>
  </si>
  <si>
    <t>Guanylate kinase, converts GMP to GDP; required for growth and mannose outer chain elongation of cell wall N-linked glycoproteins</t>
  </si>
  <si>
    <t>Ortholog(s) have guanylate kinase activity, role in GDP biosynthetic process, GMP metabolic process and fungal biofilm matrix localization</t>
  </si>
  <si>
    <t>Q6FMP9</t>
  </si>
  <si>
    <t>CAGL0K06259g</t>
  </si>
  <si>
    <t>TSA1</t>
  </si>
  <si>
    <t>TSA2</t>
  </si>
  <si>
    <t>Stress inducible cytoplasmic thioredoxin peroxidase; cooperates with Tsa1p in the removal of reactive oxygen, nitrogen and sulfur species using thioredoxin as hydrogen donor; deletion enhances the mutator phenotype of tsa1 mutants</t>
  </si>
  <si>
    <t>Thiol-specific antioxidant protein; predicted thioredoxin peroxidase involved in oxidative stress response; protein abundance decreased in ace2 mutant cells</t>
  </si>
  <si>
    <t>Q6FMR2</t>
  </si>
  <si>
    <t>CAGL0K05973g</t>
  </si>
  <si>
    <t>HSP60</t>
  </si>
  <si>
    <t>Tetradecameric mitochondrial chaperonin required for ATP-dependent folding of precursor polypeptides and complex assembly; prevents aggregation and mediates protein refolding after heat shock; role in mtDNA transmission; phosphorylated</t>
  </si>
  <si>
    <t>Heat shock protein 60, mitochondrial precursor; putative chaperonin</t>
  </si>
  <si>
    <t>Q6FMR8</t>
  </si>
  <si>
    <t>CAGL0K05753g</t>
  </si>
  <si>
    <t>GNP1</t>
  </si>
  <si>
    <t>High-affinity glutamine permease, also transports Leu, Ser, Thr, Cys, Met and Asn; expression is fully dependent on Grr1p and modulated by the Ssy1p-Ptr3p-Ssy5p (SPS) sensor of extracellular amino acids</t>
  </si>
  <si>
    <t>Ortholog(s) have L-proline transmembrane transporter activity and role in amino acid transport, transmembrane transport</t>
  </si>
  <si>
    <t>Q6FMR9</t>
  </si>
  <si>
    <t>CAGL0K05731g</t>
  </si>
  <si>
    <t>SMT3</t>
  </si>
  <si>
    <t>Ubiquitin-like protein of the SUMO family, conjugated to lysine residues of target proteins; regulates chromatid cohesion, chromosome segregation, APC-mediated proteolysis, DNA replication and septin ring dynamics; phosphorylated at Ser2</t>
  </si>
  <si>
    <t>Ortholog(s) have protein tag activity</t>
  </si>
  <si>
    <t>Q6FMS0</t>
  </si>
  <si>
    <t>CAGL0K05709g</t>
  </si>
  <si>
    <t>GIN4</t>
  </si>
  <si>
    <t>Protein kinase involved in bud growth and assembly of the septin ring, proposed to have kinase-dependent and kinase-independent activities; undergoes autophosphorylation; similar to Kcc4p and Hsl1p</t>
  </si>
  <si>
    <t>Ortholog(s) have phospholipid binding activity</t>
  </si>
  <si>
    <t>Q6FMS7</t>
  </si>
  <si>
    <t>CAGL0K05555g</t>
  </si>
  <si>
    <t>BUD21</t>
  </si>
  <si>
    <t>Component of small ribosomal subunit (SSU) processosome that contains U3 snoRNA; originally isolated as bud-site selection mutant that displays a random budding pattern</t>
  </si>
  <si>
    <t>Ortholog(s) have snoRNA binding activity</t>
  </si>
  <si>
    <t>Q6FMW3</t>
  </si>
  <si>
    <t>CAGL0K04719g</t>
  </si>
  <si>
    <t>YNL208W</t>
  </si>
  <si>
    <t>Protein of unknown function; may interact with ribosomes, based on co-purification experiments; authentic, non-tagged protein is detected in purified mitochondria in high-throughput studies; potential orthologs found in other fungi</t>
  </si>
  <si>
    <t>Ortholog of S. cerevisiae : YNL208W, C. albicans SC5314 : C3_05710W_A/RCT1, C. dubliniensis CD36 : Cd36_85650, C. parapsilosis CDC317 : CPAR2_807040 and Candida tenuis NRRL Y-1498 : cten_CGOB_00040</t>
  </si>
  <si>
    <t>Q6FMW8</t>
  </si>
  <si>
    <t>CAGL0K04609g</t>
  </si>
  <si>
    <t>VHT1</t>
  </si>
  <si>
    <t>High-affinity plasma membrane H+-biotin (vitamin H) symporter; mutation results in fatty acid auxotrophy; 12 transmembrane domain containing major facilitator subfamily member; mRNA levels negatively regulated by iron deprivation and biotin</t>
  </si>
  <si>
    <t>Has domain(s) with predicted role in transmembrane transport and integral component of membrane localization</t>
  </si>
  <si>
    <t>Q6FMW9</t>
  </si>
  <si>
    <t>CAGL0K04587g</t>
  </si>
  <si>
    <t>RPS22A</t>
  </si>
  <si>
    <t>Protein component of the small (40S) ribosomal subunit; nearly identical to Rps22Bp and has similarity to E. coli S8 and rat S15a ribosomal proteins</t>
  </si>
  <si>
    <t>Q6FMY5</t>
  </si>
  <si>
    <t>CAGL0K04235g</t>
  </si>
  <si>
    <t>NQM1</t>
  </si>
  <si>
    <t>Transaldolase of unknown function; transcription is repressed by Mot1p and induced by alpha-factor and during diauxic shift</t>
  </si>
  <si>
    <t>Putative transaldolase</t>
  </si>
  <si>
    <t>Q6FMZ3</t>
  </si>
  <si>
    <t>CAGL0K04037g</t>
  </si>
  <si>
    <t>FKS2</t>
  </si>
  <si>
    <t>GSC2</t>
  </si>
  <si>
    <t>Catalytic subunit of 1,3-beta-glucan synthase, involved in formation of the inner layer of the spore wall; activity positively regulated by Rho1p and negatively by Smk1p; has similarity to an alternate catalytic subunit, Fks1p (Gsc1p)</t>
  </si>
  <si>
    <t>Putative 1,3-beta-glucan synthase component; functionally redundant with Fks1p; "hot spot" mutations in FKS2 confer resistance to echinocandins</t>
  </si>
  <si>
    <t>Q6FN18</t>
  </si>
  <si>
    <t>CAGL0K03487g</t>
  </si>
  <si>
    <t>MYO5</t>
  </si>
  <si>
    <t>One of two type I myosins; contains proline-rich tail homology 2 (TH2) and SH3 domains; MYO5 deletion has little effect on growth, but myo3 myo5 double deletion causes severe defects in growth and actin cytoskeleton organization</t>
  </si>
  <si>
    <t>Ortholog(s) have actin filament binding, actin-dependent ATPase activity, microfilament motor activity</t>
  </si>
  <si>
    <t>Q6FN26</t>
  </si>
  <si>
    <t>CAGL0K03289g</t>
  </si>
  <si>
    <t>YMR099C</t>
  </si>
  <si>
    <t>Glucose-6-phosphate 1-epimerase (hexose-6-phosphate mutarotase), likely involved in carbohydrate metabolism; GFP-fusion protein localizes to both the nucleus and cytoplasm and is induced in response to the DNA-damaging agent MMS</t>
  </si>
  <si>
    <t>Aldose 1-epimerase</t>
  </si>
  <si>
    <t>Q6FN33</t>
  </si>
  <si>
    <t>CAGL0K03135g</t>
  </si>
  <si>
    <t>RPS20</t>
  </si>
  <si>
    <t>Protein component of the small (40S) ribosomal subunit; overproduction suppresses mutations affecting RNA polymerase III-dependent transcription; has similarity to E. coli S10 and rat S20 ribosomal proteins</t>
  </si>
  <si>
    <t>Ortholog(s) have role in maturation of SSU-rRNA from tricistronic rRNA transcript (SSU-rRNA, 5.8S rRNA, LSU-rRNA) and cytosolic small ribosomal subunit, hyphal cell wall, yeast-form cell wall localization</t>
  </si>
  <si>
    <t>Q6FN71</t>
  </si>
  <si>
    <t>CAGL0K02255g</t>
  </si>
  <si>
    <t>RSP5</t>
  </si>
  <si>
    <t>E3 ubiquitin ligase of the NEDD4 family; involved in regulating many cellular processes including MVB sorting, heat shock response, transcription, endocytosis, and ribosome stability; human homolog is involved in Liddle syndrome; mutant tolerates aneuploidy</t>
  </si>
  <si>
    <t>Ortholog(s) have phosphatidylinositol binding, ubiquitin binding, ubiquitin protein ligase activity</t>
  </si>
  <si>
    <t>Q6FN77</t>
  </si>
  <si>
    <t>CAGL0K02123g</t>
  </si>
  <si>
    <t>RPS26B</t>
  </si>
  <si>
    <t>Protein component of the small (40S) ribosomal subunit; nearly identical to Rps26Ap and has similarity to rat S26 ribosomal protein</t>
  </si>
  <si>
    <t>Ortholog(s) have role in rRNA export from nucleus, ribosome assembly</t>
  </si>
  <si>
    <t>Q6FNE1</t>
  </si>
  <si>
    <t>CAGL0K00671g</t>
  </si>
  <si>
    <t>RPS14B</t>
  </si>
  <si>
    <t>Ribosomal protein 59 of the small subunit, required for ribosome assembly and 20S pre-rRNA processing; mutations confer cryptopleurine resistance; nearly identical to Rps14Ap and similar to E. coli S11 and rat S14 ribosomal proteins</t>
  </si>
  <si>
    <t>Ortholog(s) have small ribosomal subunit rRNA binding activity and role in maturation of SSU-rRNA from tricistronic rRNA transcript (SSU-rRNA, 5.8S rRNA, LSU-rRNA), ribosomal small subunit assembly</t>
  </si>
  <si>
    <t>Q6FNH3</t>
  </si>
  <si>
    <t>CAGL0J11682g</t>
  </si>
  <si>
    <t>MIX17</t>
  </si>
  <si>
    <t>Mitochondrial intermembrane space protein, required for normal oxygen consumption; contains twin cysteine-x9-cysteine motifs</t>
  </si>
  <si>
    <t>Ortholog(s) have role in aerobic respiration, development of symbiont in host and mitochondrial intermembrane space localization</t>
  </si>
  <si>
    <t>Q6FNI1</t>
  </si>
  <si>
    <t>CAGL0J11506g</t>
  </si>
  <si>
    <t>CHS1</t>
  </si>
  <si>
    <t>Chitin synthase I, requires activation from zymogenic form in order to catalyze the transfer of N-acetylglucosamine (GlcNAc) to chitin; required for repairing the chitin septum during cytokinesis; transcription activated by mating factor</t>
  </si>
  <si>
    <t>Ortholog(s) have chitin synthase activity, role in ascospore wall chitin biosynthetic process, cell separation after cytokinesis and cell septum, chitosome, plasma membrane localization</t>
  </si>
  <si>
    <t>Q6FNJ4</t>
  </si>
  <si>
    <t>CAGL0J11220g</t>
  </si>
  <si>
    <t>RPS3</t>
  </si>
  <si>
    <t>Protein component of the small (40S) ribosomal subunit, has apurinic/apyrimidinic (AP) endonuclease activity; essential for viability; has similarity to E. coli S3 and rat S3 ribosomal proteins</t>
  </si>
  <si>
    <t>Ortholog(s) have DNA-(apurinic or apyrimidinic site) endonuclease activity, protein kinase A catalytic subunit binding, structural constituent of ribosome activity</t>
  </si>
  <si>
    <t>Q6FNJ6</t>
  </si>
  <si>
    <t>CAGL0J11176g</t>
  </si>
  <si>
    <t>TDA7</t>
  </si>
  <si>
    <t>Cell cycle-regulated gene of unknown function, promoter bound by Fkh2p; null mutant is sensitive to expression of the top1-T722A allele</t>
  </si>
  <si>
    <t>Q6FNL3</t>
  </si>
  <si>
    <t>CAGL0J10802g</t>
  </si>
  <si>
    <t>NOP10</t>
  </si>
  <si>
    <t>Constituent of small nucleolar ribonucleoprotein particles containing H/ACA-type snoRNAs, which are required for pseudouridylation and processing of pre-18S rRNA</t>
  </si>
  <si>
    <t>Ortholog(s) have RNA binding activity, role in cleavage involved in rRNA processing, rRNA pseudouridine synthesis, snRNA pseudouridine synthesis and box H/ACA snoRNP complex localization</t>
  </si>
  <si>
    <t>Q6FNN1</t>
  </si>
  <si>
    <t>CAGL0J10384g</t>
  </si>
  <si>
    <t>RPL28</t>
  </si>
  <si>
    <t>Ribosomal protein of the large (60S) ribosomal subunit, has similarity to E. coli L15 and rat L27a ribosomal proteins; may have peptidyl transferase activity; can mutate to cycloheximide resistance</t>
  </si>
  <si>
    <t>Ortholog(s) have RNA binding activity and cytosolic large ribosomal subunit, nucleus localization</t>
  </si>
  <si>
    <t>Q6FNP2</t>
  </si>
  <si>
    <t>CAGL0J10164g</t>
  </si>
  <si>
    <t>RPL16A</t>
  </si>
  <si>
    <t>RPL16B</t>
  </si>
  <si>
    <t>N-terminally acetylated protein component of the large (60S) ribosomal subunit, binds to 5.8 S rRNA; has similarity to Rpl16Ap, E. coli L13 and rat L13a ribosomal proteins; transcriptionally regulated by Rap1p</t>
  </si>
  <si>
    <t>Putative ribosomal protein</t>
  </si>
  <si>
    <t>Q6FNQ6</t>
  </si>
  <si>
    <t>CAGL0J09856g</t>
  </si>
  <si>
    <t>MRPL36</t>
  </si>
  <si>
    <t>Mitochondrial ribosomal protein of the large subunit; overproduction suppresses mutations in the COX2 leader peptide-encoding region</t>
  </si>
  <si>
    <t>Ortholog(s) have structural constituent of ribosome activity, role in mitochondrial translation and mitochondrial large ribosomal subunit localization</t>
  </si>
  <si>
    <t>Q6FNR7</t>
  </si>
  <si>
    <t>CAGL0J09614g</t>
  </si>
  <si>
    <t>NHP2</t>
  </si>
  <si>
    <t>Nuclear protein related to mammalian high mobility group (HMG) proteins, essential for function of H/ACA-type snoRNPs, which are involved in 18S rRNA processing</t>
  </si>
  <si>
    <t>Ortholog(s) have box H/ACA snoRNA binding activity, role in cleavage involved in rRNA processing, rRNA pseudouridine synthesis, snRNA pseudouridine synthesis and box H/ACA snoRNP complex localization</t>
  </si>
  <si>
    <t>Q6FNS7</t>
  </si>
  <si>
    <t>CAGL0J09372g</t>
  </si>
  <si>
    <t>HNT1</t>
  </si>
  <si>
    <t>Adenosine 5'-monophosphoramidase; interacts physically and genetically with Kin28p, a CDK and TFIIK subunit, and genetically with CAK1; member of the histidine triad (HIT) superfamily of nucleotide-binding proteins and similar to Hint</t>
  </si>
  <si>
    <t>Ortholog(s) have adenosine 5'-monophosphoramidase activity and role in nucleotide metabolic process</t>
  </si>
  <si>
    <t>Q6FNS8</t>
  </si>
  <si>
    <t>CAGL0J09350g</t>
  </si>
  <si>
    <t>CDC48</t>
  </si>
  <si>
    <t>ATPase involved in ubiquitin-mediated protein degradation; Cdc48p-Npl4p-Ufd1p complex participates in ER-associated degradation (ERAD) while Cdc48p-Npl4p-Vms1p complex participates in mitochondria-associated degradation (MAD); along with Npl4-Ufd1 complex, important for maintaining the cell wall integrity during heat stress to allow G1 progression</t>
  </si>
  <si>
    <t>Putative microsomal protein of CDC48/PAS1/SEC18 family of ATPases</t>
  </si>
  <si>
    <t>Q6FNT7</t>
  </si>
  <si>
    <t>CAGL0J09152g</t>
  </si>
  <si>
    <t>RDI1</t>
  </si>
  <si>
    <t>Rho GDP dissociation inhibitor involved in the localization and regulation of Cdc42p and Rho1p</t>
  </si>
  <si>
    <t>Ortholog(s) have Rho GDP-dissociation inhibitor activity</t>
  </si>
  <si>
    <t>Q6FNX2</t>
  </si>
  <si>
    <t>CAGL0J08349g</t>
  </si>
  <si>
    <t>CAF120</t>
  </si>
  <si>
    <t>Part of the evolutionarily-conserved CCR4-NOT transcriptional regulatory complex involved in controlling mRNA initiation, elongation, and degradation</t>
  </si>
  <si>
    <t>Ortholog(s) have role in regulation of transcription by RNA polymerase II</t>
  </si>
  <si>
    <t>Q6FNY0</t>
  </si>
  <si>
    <t>CAGL0J08184g</t>
  </si>
  <si>
    <t>ALP1</t>
  </si>
  <si>
    <t>Arginine transporter; expression is normally very low and it is unclear what conditions would induce significant expression</t>
  </si>
  <si>
    <t>Ortholog(s) have basic amino acid transmembrane transporter activity and role in basic amino acid transport</t>
  </si>
  <si>
    <t>Q6FNY1</t>
  </si>
  <si>
    <t>CAGL0J08162g</t>
  </si>
  <si>
    <t>LYP1</t>
  </si>
  <si>
    <t>Lysine permease; one of three amino acid permeases (Alp1p, Can1p, Lyp1p) responsible for uptake of cationic amino acids</t>
  </si>
  <si>
    <t>Ortholog(s) have basic amino acid transmembrane transporter activity, role in basic amino acid transport and eisosome localization</t>
  </si>
  <si>
    <t>Q6FP03</t>
  </si>
  <si>
    <t>CAGL0J07678g</t>
  </si>
  <si>
    <t>SUI1</t>
  </si>
  <si>
    <t>Translation initiation factor eIF1; component of a complex involved in recognition of the initiator codon; modulates translation accuracy at the initiation phase</t>
  </si>
  <si>
    <t>Ortholog(s) have ribosomal small subunit binding, translation initiation factor activity, translation initiation factor binding activity and role in formation of translation preinitiation complex, maintenance of translational fidelity</t>
  </si>
  <si>
    <t>Q6FP14</t>
  </si>
  <si>
    <t>CAGL0J07436g</t>
  </si>
  <si>
    <t>PDR16</t>
  </si>
  <si>
    <t>Phosphatidylinositol transfer protein (PITP) controlled by the multiple drug resistance regulator Pdr1p, localizes to lipid particles and microsomes, controls levels of various lipids, may regulate lipid synthesis, homologous to Pdr17p</t>
  </si>
  <si>
    <t>Putative ABC transporter</t>
  </si>
  <si>
    <t>Q6FP23</t>
  </si>
  <si>
    <t>CAGL0J07238g</t>
  </si>
  <si>
    <t>RPS12</t>
  </si>
  <si>
    <t>Protein component of the small (40S) ribosomal subunit; has similarity to rat ribosomal protein S12</t>
  </si>
  <si>
    <t>40S ribosomal protein S12; protein abundance decreased in ace2 mutant cells</t>
  </si>
  <si>
    <t>Q6FP42</t>
  </si>
  <si>
    <t>CAGL0J06820g</t>
  </si>
  <si>
    <t>RNY1</t>
  </si>
  <si>
    <t>Vacuolar RNase of the T(2) family, relocalizes to the cytosol where it cleaves tRNAs upon oxidative or stationary phase stress; promotes apoptosis under stress conditions and this function is independent of its catalytic activity</t>
  </si>
  <si>
    <t>Ortholog(s) have endoribonuclease activity, role in RNA catabolic process, apoptotic process, cell morphogenesis and cytosol, extracellular region, fungal-type vacuole localization</t>
  </si>
  <si>
    <t>Q6FP59</t>
  </si>
  <si>
    <t>CAGL0J06402g</t>
  </si>
  <si>
    <t>LYS20</t>
  </si>
  <si>
    <t>Homocitrate synthase isozyme, catalyzes the condensation of acetyl-CoA and alpha-ketoglutarate to form homocitrate, which is the first step in the lysine biosynthesis pathway; highly similar to the other isozyme, Lys21p</t>
  </si>
  <si>
    <t>Ortholog(s) have homocitrate synthase activity, role in DNA repair, histone displacement, lysine biosynthetic process via aminoadipic acid and nucleus localization</t>
  </si>
  <si>
    <t>Q6FP60</t>
  </si>
  <si>
    <t>CAGL0J06380g</t>
  </si>
  <si>
    <t>INH1</t>
  </si>
  <si>
    <t>Protein that inhibits ATP hydrolysis by the F1F0-ATP synthase; inhibitory function is enhanced by stabilizing proteins Stf1p and Stf2p; has similarity to Stf1p; has a calmodulin-binding motif and binds calmodulin in vitro</t>
  </si>
  <si>
    <t>Ortholog(s) have ATPase inhibitor activity, role in negative regulation of ATPase activity and mitochondrion localization</t>
  </si>
  <si>
    <t>Q6FP76</t>
  </si>
  <si>
    <t>CAGL0J06028g</t>
  </si>
  <si>
    <t>MEP2</t>
  </si>
  <si>
    <t>Ammonium permease involved in regulation of pseudohyphal growth; belongs to a ubiquitous family of cytoplasmic membrane proteins that transport only ammonium (NH4+); expression is under the nitrogen catabolite repression regulation</t>
  </si>
  <si>
    <t>Ortholog(s) have high-affinity secondary active ammonium transmembrane transporter activity</t>
  </si>
  <si>
    <t>Q6FPB5</t>
  </si>
  <si>
    <t>CAGL0J05126g</t>
  </si>
  <si>
    <t>BNA3</t>
  </si>
  <si>
    <t>Kynurenine aminotransferase, catalyzes formation of kynurenic acid from kynurenine; potential Cdc28p substrate</t>
  </si>
  <si>
    <t>Ortholog(s) have 2-aminoadipate transaminase activity, kynurenine-oxoglutarate transaminase activity, role in kynurenic acid biosynthetic process and mitochondrion localization</t>
  </si>
  <si>
    <t>Q6FPB9</t>
  </si>
  <si>
    <t>CAGL0J05038g</t>
  </si>
  <si>
    <t>YJL055W</t>
  </si>
  <si>
    <t>Putative protein of unknown function, proposed to be involved in the metabolism of purine and pyrimidine base analogues; deletion mutants are sensitive to HAP and AHA; overexpression confers resistance to 5-FOA and 5-FU</t>
  </si>
  <si>
    <t>Ortholog(s) have role in response to purine-containing compound</t>
  </si>
  <si>
    <t>Q6FPD7</t>
  </si>
  <si>
    <t>CAGL0J04620g</t>
  </si>
  <si>
    <t>RPN13</t>
  </si>
  <si>
    <t>Subunit of the 19S regulatory particle of the 26S proteasome lid; acts as a ubiquitin receptor for the proteasome; null mutants accumulate ubiquitinated Gcn4p and display decreased 26S proteasome stability</t>
  </si>
  <si>
    <t>Ortholog(s) have ubiquitin binding activity, role in ubiquitin-dependent protein catabolic process and proteasome regulatory particle, lid subcomplex, proteasome storage granule localization</t>
  </si>
  <si>
    <t>Q6FPF6</t>
  </si>
  <si>
    <t>CAGL0J04202g</t>
  </si>
  <si>
    <t>HSP12</t>
  </si>
  <si>
    <t>Plasma membrane protein involved in maintaining membrane organization in stress conditions; induced by heat shock, oxidative stress, osmostress, stationary phase, glucose depletion, oleate and alcohol; regulated by HOG and Ras-Pka pathways</t>
  </si>
  <si>
    <t>Heat shock protein; gene is upregulated in azole-resistant strain; expression upregulated in biofilm vs planktonic cell culture</t>
  </si>
  <si>
    <t>Q6FPH5</t>
  </si>
  <si>
    <t>CAGL0J03780g</t>
  </si>
  <si>
    <t>ABP140</t>
  </si>
  <si>
    <t>AdoMet-dependent tRNA methyltransferase and actin binding protein; C-terminal domain is responsible for 3-methylcytidine modification of residue 32 of the tRNA anticodon loop of tRNA-Thr and tRNA-Ser and contains an S-adenosylmethionine (AdoMet) binding motif; N-terminal actin binding sequence interacts with actin filaments and localizes to actin patches and cables; N- and C-terminal domains are encoded in separate ORFs that are translated into one protein via a +1 frameshift</t>
  </si>
  <si>
    <t>Ortholog(s) have actin filament binding, protein binding, bridging, tRNA (cytosine-3-)-methyltransferase activity and role in actin filament bundle assembly, tRNA methylation</t>
  </si>
  <si>
    <t>Q6FPN3</t>
  </si>
  <si>
    <t>CAGL0J02442g</t>
  </si>
  <si>
    <t>TIM44</t>
  </si>
  <si>
    <t>Essential component of the Translocase of the Inner Mitochondrial membrane (TIM23 complex); tethers the import motor and regulatory factors (PAM complex) to the translocation channel (Tim23p-Tim17p core complex)</t>
  </si>
  <si>
    <t>Ortholog(s) have chaperone binding, protein binding, bridging activity, role in protein import into mitochondrial matrix and PAM complex, Tim23 associated import motor, plasma membrane localization</t>
  </si>
  <si>
    <t>Q6FPN5</t>
  </si>
  <si>
    <t>CAGL0J02398g</t>
  </si>
  <si>
    <t>HIS6</t>
  </si>
  <si>
    <t>Phosphoribosyl-5-amino-1-phosphoribosyl-4-imidazolecarboxiamide isomerase, catalyzes the fourth step in histidine biosynthesis; mutations cause histidine auxotrophy and sensitivity to Cu, Co, and Ni salts</t>
  </si>
  <si>
    <t>Ortholog(s) have 1-(5-phosphoribosyl)-5-[(5-phosphoribosylamino)methylideneamino]imidazole-4-carboxamide isomerase activity and role in histidine biosynthetic process</t>
  </si>
  <si>
    <t>Q6FPN7</t>
  </si>
  <si>
    <t>CAGL0J02354g</t>
  </si>
  <si>
    <t>RPL2B</t>
  </si>
  <si>
    <t>Protein component of the large (60S) ribosomal subunit, identical to Rpl2Ap and has similarity to E. coli L2 and rat L8 ribosomal proteins; expression is upregulated at low temperatures</t>
  </si>
  <si>
    <t>Q6FPS1</t>
  </si>
  <si>
    <t>CAGL0J01419g</t>
  </si>
  <si>
    <t>SEG1</t>
  </si>
  <si>
    <t>Component of the eisosome with unknown function; may interact with ribosomes, based on co-purification experiments; GFP-fusion protein localizes to the cell periphery; expression is repressed by cAMP; similar to A. gossypii SEG gene which is important for stabilizing eisosomes</t>
  </si>
  <si>
    <t>Ortholog(s) have role in eisosome assembly and eisosome localization</t>
  </si>
  <si>
    <t>Q6FPS5</t>
  </si>
  <si>
    <t>CAGL0J01331g</t>
  </si>
  <si>
    <t>YMR090W</t>
  </si>
  <si>
    <t>Putative protein of unknown function with similarity to DTDP-glucose 4,6-dehydratases; GFP-fusion protein localizes to the cytoplasm; up-regulated in response to the fungicide mancozeb; not essential for viability</t>
  </si>
  <si>
    <t>Ortholog of S. cerevisiae : YMR090W, C. albicans SC5314 : CR_00090C_A, C. dubliniensis CD36 : Cd36_25110, C. parapsilosis CDC317 : CPAR2_800610 and Debaryomyces hansenii CBS767 : DEHA2D18898g</t>
  </si>
  <si>
    <t>Q6FPV0</t>
  </si>
  <si>
    <t>CAGL0J00737g</t>
  </si>
  <si>
    <t>RPS27B</t>
  </si>
  <si>
    <t>Protein component of the small (40S) ribosomal subunit; nearly identical to Rps27Ap and has similarity to rat S27 ribosomal protein</t>
  </si>
  <si>
    <t>Q6FPV8</t>
  </si>
  <si>
    <t>CAGL0J00561g</t>
  </si>
  <si>
    <t>YHI9</t>
  </si>
  <si>
    <t>Protein of unknown function; null mutant is defective in unfolded protein response; possibly involved in a membrane regulation metabolic pathway; member of the PhzF superfamily, though most likely not involved in phenazine production</t>
  </si>
  <si>
    <t>Ortholog(s) have role in endoplasmic reticulum unfolded protein response</t>
  </si>
  <si>
    <t>Q6FPW1</t>
  </si>
  <si>
    <t>CAGL0J00495g</t>
  </si>
  <si>
    <t>ERC1</t>
  </si>
  <si>
    <t>Member of the multi-drug and toxin extrusion (MATE) family of the multidrug/oligosaccharidyl-lipid/polysaccharide (MOP) exporter superfamily; overproduction confers ethionine resistance and accumulation of S-adenosylmethionine</t>
  </si>
  <si>
    <t>Ortholog(s) have role in S-adenosylmethionine biosynthetic process</t>
  </si>
  <si>
    <t>Q6FPX5</t>
  </si>
  <si>
    <t>CAGL0J00165g</t>
  </si>
  <si>
    <t>RPS25A</t>
  </si>
  <si>
    <t>Protein component of the small (40S) ribosomal subunit; nearly identical to Rps25Bp and has similarity to rat S25 ribosomal protein</t>
  </si>
  <si>
    <t>Q6FPZ1</t>
  </si>
  <si>
    <t>CAGL0I10648g</t>
  </si>
  <si>
    <t>ASN2</t>
  </si>
  <si>
    <t>Asparagine synthetase, isozyme of Asn1p; catalyzes the synthesis of L-asparagine from L-aspartate in the asparagine biosynthetic pathway</t>
  </si>
  <si>
    <t>Putative asparagine synthetase; protein abundance increased in ace2 mutant cells</t>
  </si>
  <si>
    <t>Q6FPZ7</t>
  </si>
  <si>
    <t>CAGL0I10516g</t>
  </si>
  <si>
    <t>YGR130C</t>
  </si>
  <si>
    <t>Component of the eisosome with unknown function; GFP-fusion protein localizes to the cytoplasm; specifically phosphorylated in vitro by mammalian diphosphoinositol pentakisphosphate (IP7)</t>
  </si>
  <si>
    <t>Ortholog(s) have role in fungal-type cell wall organization, pathogenesis and eisosome, integral component of plasma membrane, membrane raft localization</t>
  </si>
  <si>
    <t>CAGL0I10494g</t>
  </si>
  <si>
    <t>FHN1</t>
  </si>
  <si>
    <t>Protein of unknown function; induced by ketoconazole; promoter region contains sterol regulatory element motif, which has been identified as a Upc2p-binding site; overexpression complements function of Nce102p in NCE102 deletion strain</t>
  </si>
  <si>
    <t>Ortholog(s) have role in eisosome assembly, plasma membrane organization, protein localization to plasma membrane and eisosome, growing cell tip, membrane raft, plasma membrane localization</t>
  </si>
  <si>
    <t>Q6FQ03</t>
  </si>
  <si>
    <t>CAGL0I10384g</t>
  </si>
  <si>
    <t>TPO3</t>
  </si>
  <si>
    <t>TPO2</t>
  </si>
  <si>
    <t>Polyamine transport protein specific for spermine; localizes to the plasma membrane; transcription of TPO2 is regulated by Haa1p; member of the major facilitator superfamily</t>
  </si>
  <si>
    <t>Predicted polyamine transporter of the major facilitator superfamily; required for azole resistance</t>
  </si>
  <si>
    <t>Q6FQ17</t>
  </si>
  <si>
    <t>CAGL0I09878g</t>
  </si>
  <si>
    <t>FAA1</t>
  </si>
  <si>
    <t>Long chain fatty acyl-CoA synthetase, activates imported fatty acids with a preference for C12:0-C16:0 chain lengths; functions in long chain fatty acid import; accounts for most acyl-CoA synthetase activity; localized to lipid particles</t>
  </si>
  <si>
    <t>Ortholog(s) have medium-chain fatty acid-CoA ligase activity, myristoyl-CoA ligase activity, oleoyl-CoA ligase activity, palmitoyl-CoA ligase activity</t>
  </si>
  <si>
    <t>Q6FQ58</t>
  </si>
  <si>
    <t>CAGL0I08965g</t>
  </si>
  <si>
    <t>LSB3</t>
  </si>
  <si>
    <t>Protein containing a C-terminal SH3 domain; binds Las17p, which is a homolog of human Wiskott-Aldrich Syndrome protein involved in actin patch assembly and actin polymerization</t>
  </si>
  <si>
    <t>Ortholog(s) have role in actin cortical patch localization</t>
  </si>
  <si>
    <t>Q6FQ66</t>
  </si>
  <si>
    <t>CAGL0I08767g</t>
  </si>
  <si>
    <t>LSO2</t>
  </si>
  <si>
    <t>Ortholog(s) have role in iron ion homeostasis and nucleus localization</t>
  </si>
  <si>
    <t>Q6FQ78</t>
  </si>
  <si>
    <t>CAGL0I08459g</t>
  </si>
  <si>
    <t>RHO1</t>
  </si>
  <si>
    <t>GTP-binding protein of the rho subfamily of Ras-like proteins, involved in establishment of cell polarity; regulates protein kinase C (Pkc1p) and the cell wall synthesizing enzyme 1,3-beta-glucan synthase (Fks1p and Gsc2p)</t>
  </si>
  <si>
    <t>Ortholog(s) have G-protein beta-subunit binding, GTP binding, GTPase activity</t>
  </si>
  <si>
    <t>Q6FQC2</t>
  </si>
  <si>
    <t>CAGL0I07447g</t>
  </si>
  <si>
    <t>ITR2</t>
  </si>
  <si>
    <t>Myo-inositol transporter with strong similarity to the major myo-inositol transporter Itr1p, member of the sugar transporter superfamily; expressed constitutively</t>
  </si>
  <si>
    <t>Ortholog(s) have myo-inositol transmembrane transporter activity, role in carbohydrate import across plasma membrane, myo-inositol transport and plasma membrane localization</t>
  </si>
  <si>
    <t>Q6FQC5</t>
  </si>
  <si>
    <t>CAGL0I07359g</t>
  </si>
  <si>
    <t>INO4</t>
  </si>
  <si>
    <t>Transcription factor required for derepression of inositol-choline-regulated genes involved in phospholipid synthesis; forms a complex, with Ino2p, that binds the inositol-choline-responsive element through a basic helix-loop-helix domain</t>
  </si>
  <si>
    <t>Transcriptional regulator involved in de novo inositol biosynthesis; activator of INO1 gene expression; mutants unable to grow in the absence of inositol</t>
  </si>
  <si>
    <t>Q6FQD4</t>
  </si>
  <si>
    <t>CAGL0I07139g</t>
  </si>
  <si>
    <t>LSC1</t>
  </si>
  <si>
    <t>Alpha subunit of succinyl-CoA ligase, which is a mitochondrial enzyme of the TCA cycle that catalyzes the nucleotide-dependent conversion of succinyl-CoA to succinate; phosphorylated</t>
  </si>
  <si>
    <t>Ortholog(s) have succinate-CoA ligase (ADP-forming) activity, role in succinyl-CoA metabolic process and mitochondrial nucleoid localization</t>
  </si>
  <si>
    <t>CAGL0I06743g</t>
  </si>
  <si>
    <t>FTR1</t>
  </si>
  <si>
    <t>High affinity iron permease involved in the transport of iron across the plasma membrane; forms complex with Fet3p; expression is regulated by iron</t>
  </si>
  <si>
    <t>Putative ferrous iron transmembrane transporter involved in iron uptake</t>
  </si>
  <si>
    <t>Q6FQI1</t>
  </si>
  <si>
    <t>CAGL0I06050g</t>
  </si>
  <si>
    <t>INO1</t>
  </si>
  <si>
    <t>Inositol-3-phosphate synthase, involved in synthesis of inositol phosphates and inositol-containing phospholipids; transcription is coregulated with other phospholipid biosynthetic genes by Ino2p and Ino4p, which bind the UASINO DNA element</t>
  </si>
  <si>
    <t>Putative inositol 1-phosphate synthase; regulated by the transcriptional activators Ino2p and Ino4p; protein differentially expressed in azole resistant strain</t>
  </si>
  <si>
    <t>Q6FQI3</t>
  </si>
  <si>
    <t>CAGL0I06006g</t>
  </si>
  <si>
    <t>RPA34</t>
  </si>
  <si>
    <t>RNA polymerase I subunit A34.5</t>
  </si>
  <si>
    <t>Ortholog(s) have RNA polymerase I activity, role in nucleolar large rRNA transcription by RNA polymerase I, transcription elongation from RNA polymerase I promoter and RNA polymerase I complex localization</t>
  </si>
  <si>
    <t>Q6FQL6</t>
  </si>
  <si>
    <t>CAGL0I05236g</t>
  </si>
  <si>
    <t>BCY1</t>
  </si>
  <si>
    <t>Regulatory subunit of the cyclic AMP-dependent protein kinase (PKA), a component of a signaling pathway that controls a variety of cellular processes, including metabolism, cell cycle, stress response, stationary phase, and sporulation</t>
  </si>
  <si>
    <t>cAMP dependent protein kinase, regulatory subunit</t>
  </si>
  <si>
    <t>Q6FQM7</t>
  </si>
  <si>
    <t>CAGL0I04994g</t>
  </si>
  <si>
    <t>MET6</t>
  </si>
  <si>
    <t>Cobalamin-independent methionine synthase, involved in methionine biosynthesis and regeneration; requires a minimum of two glutamates on the methyltetrahydrofolate substrate, similar to bacterial metE homologs</t>
  </si>
  <si>
    <t>5-methyltetrahydropteroyltriglutamate homocysteine methyltransferase; protein abundance increased in ace2 mutant cells</t>
  </si>
  <si>
    <t>Q6FQN3</t>
  </si>
  <si>
    <t>CAGL0I04862g</t>
  </si>
  <si>
    <t>SNQ2</t>
  </si>
  <si>
    <t>Plasma membrane ATP-binding cassette (ABC) transporter, multidrug transporter involved in multidrug resistance and resistance to singlet oxygen species</t>
  </si>
  <si>
    <t>Predicted plasma membrane ATP-binding cassette (ABC) transporter, putative transporter involved in multidrug resistance; involved in Pdr1p-mediated azole resistance</t>
  </si>
  <si>
    <t>Q6FQP1</t>
  </si>
  <si>
    <t>CAGL0I04686g</t>
  </si>
  <si>
    <t>ATP3</t>
  </si>
  <si>
    <t>Gamma subunit of the F1 sector of mitochondrial F1F0 ATP synthase, which is a large, evolutionarily conserved enzyme complex required for ATP synthesis</t>
  </si>
  <si>
    <t>Ortholog(s) have ATPase activity, proton-transporting ATP synthase activity, rotational mechanism, proton-transporting ATPase activity, rotational mechanism activity and role in ATP synthesis coupled proton transport</t>
  </si>
  <si>
    <t>Q6FQQ2</t>
  </si>
  <si>
    <t>CAGL0I04444g</t>
  </si>
  <si>
    <t>ADE1</t>
  </si>
  <si>
    <t>N-succinyl-5-aminoimidazole-4-carboxamide ribotide (SAICAR) synthetase, required for 'de novo' purine nucleotide biosynthesis; red pigment accumulates in mutant cells deprived of adenine</t>
  </si>
  <si>
    <t>Ortholog(s) have phosphoribosylaminoimidazolesuccinocarboxamide synthase activity and role in 'de novo' IMP biosynthetic process, adenine biosynthetic process, fumarate metabolic process</t>
  </si>
  <si>
    <t>Q6FQQ6</t>
  </si>
  <si>
    <t>CAGL0I04356g</t>
  </si>
  <si>
    <t>TIF1</t>
  </si>
  <si>
    <t>TIF2</t>
  </si>
  <si>
    <t>Translation initiation factor eIF4A, identical to Tif1p; DEA(D/H)-box RNA helicase that couples ATPase activity to RNA binding and unwinding; forms a dumbbell structure of two compact domains connected by a linker; interacts with eIF4G</t>
  </si>
  <si>
    <t>Translation initiation factor eIF4A</t>
  </si>
  <si>
    <t>Q6FQS0</t>
  </si>
  <si>
    <t>CAGL0I04026g</t>
  </si>
  <si>
    <t>PBP4</t>
  </si>
  <si>
    <t>Pbp1p binding protein, interacts strongly with Pab1p-binding protein 1 (Pbp1p) in the yeast two-hybrid system; also interacts with Lsm12p in a copurification assay</t>
  </si>
  <si>
    <t>Ortholog(s) have cytoplasmic stress granule localization</t>
  </si>
  <si>
    <t>Q6FQS5</t>
  </si>
  <si>
    <t>CAGL0I03916g</t>
  </si>
  <si>
    <t>ARF2</t>
  </si>
  <si>
    <t>ADP-ribosylation factor, GTPase of the Ras superfamily involved in regulation of coated formation vesicles in intracellular trafficking within the Golgi; functionally interchangeable with Arf1p</t>
  </si>
  <si>
    <t>Ortholog(s) have GTPase activity, role in cellular response to drug, filamentous growth, macroautophagy and Golgi apparatus, glyoxysome localization</t>
  </si>
  <si>
    <t>Q6FQV2</t>
  </si>
  <si>
    <t>CAGL0I03322g</t>
  </si>
  <si>
    <t>ECM10</t>
  </si>
  <si>
    <t>Heat shock protein of the Hsp70 family, localized in mitochondrial nucleoids, plays a role in protein translocation, interacts with Mge1p in an ATP-dependent manner; overexpression induces extensive mitochondrial DNA aggregations</t>
  </si>
  <si>
    <t>Ortholog(s) have role in protein refolding, protein targeting to mitochondrion, spore germination and mitochondrial membrane, mitochondrial nucleoid localization</t>
  </si>
  <si>
    <t>Q6FQV5</t>
  </si>
  <si>
    <t>CAGL0I03234g</t>
  </si>
  <si>
    <t>SNU13</t>
  </si>
  <si>
    <t>RNA binding protein, part of U3 snoRNP involved in rRNA processing, part of U4/U6-U5 tri-snRNP involved in mRNA splicing, similar to human 15.5K protein</t>
  </si>
  <si>
    <t>Ortholog(s) have U3 snoRNA binding, U4 snRNA binding activity and role in mRNA splicing, via spliceosome, maturation of SSU-rRNA from tricistronic rRNA transcript (SSU-rRNA, 5.8S rRNA, LSU-rRNA)</t>
  </si>
  <si>
    <t>Q6FQX6</t>
  </si>
  <si>
    <t>CAGL0I02706g</t>
  </si>
  <si>
    <t>MRPL33</t>
  </si>
  <si>
    <t>Q6FQZ7</t>
  </si>
  <si>
    <t>CAGL0I02200g</t>
  </si>
  <si>
    <t>SOL3</t>
  </si>
  <si>
    <t>6-phosphogluconolactonase, catalyzes the second step of the pentose phosphate pathway; weak multicopy suppressor of los1-1 mutation; homologous to Sol2p and Sol1p</t>
  </si>
  <si>
    <t>Putative 6-phosphogluconolactonase</t>
  </si>
  <si>
    <t>Q6FR10</t>
  </si>
  <si>
    <t>CAGL0I01914g</t>
  </si>
  <si>
    <t>SPO12</t>
  </si>
  <si>
    <t>Nucleolar protein of unknown function, positive regulator of mitotic exit; involved in regulating release of Cdc14p from the nucleolus in early anaphase, may play similar role in meiosis</t>
  </si>
  <si>
    <t>Ortholog(s) have role in meiosis I, mitotic cell cycle, positive regulation of exit from mitosis and nucleolus localization</t>
  </si>
  <si>
    <t>Q6FR25</t>
  </si>
  <si>
    <t>CAGL0I01496g</t>
  </si>
  <si>
    <t>SSC1</t>
  </si>
  <si>
    <t>High affinity Ca2+/Mn2+ P-type ATPase required for Ca2+ and Mn2+ transport into Golgi; involved in Ca2+ dependent protein sorting and processing; mutations in human homolog ATP2C1 cause acantholytic skin condition Hailey-Hailey disease</t>
  </si>
  <si>
    <t>Ortholog(s) have ATPase activity, enzyme regulator activity and role in positive regulation of endodeoxyribonuclease activity, protein import into mitochondrial matrix, protein refolding, protein unfolding</t>
  </si>
  <si>
    <t>CAGL0I01232g</t>
  </si>
  <si>
    <t>ERP5</t>
  </si>
  <si>
    <t>Protein with similarity to Emp24p and Erv25p, member of the p24 family involved in ER to Golgi transport</t>
  </si>
  <si>
    <t>Has domain(s) with predicted role in transport and integral component of membrane localization</t>
  </si>
  <si>
    <t>Q6FR39</t>
  </si>
  <si>
    <t>CAGL0I01166g</t>
  </si>
  <si>
    <t>TRR1</t>
  </si>
  <si>
    <t>TRR2</t>
  </si>
  <si>
    <t>Mitochondrial thioredoxin reductase involved in protection against oxidative stress, required with Glr1p to maintain the redox state of Trx3p; contains active-site motif (CAVC) present in prokaryotic orthologs; binds NADPH and FAD</t>
  </si>
  <si>
    <t>Thioredoxin reductase (NADPH)</t>
  </si>
  <si>
    <t>Q6FR42</t>
  </si>
  <si>
    <t>CAGL0I01100g</t>
  </si>
  <si>
    <t>GCY1</t>
  </si>
  <si>
    <t>Putative NADP(+) coupled glycerol dehydrogenase, proposed to be involved in an alternative pathway for glycerol catabolism; also has mRNA binding activity; member of the aldo-keto reductase (AKR) family</t>
  </si>
  <si>
    <t>Ortholog(s) have alditol:NADP+ 1-oxidoreductase activity, glycerol dehydrogenase [NAD(P)+] activity, mRNA binding activity</t>
  </si>
  <si>
    <t>Q6FR43</t>
  </si>
  <si>
    <t>CAGL0I01078g</t>
  </si>
  <si>
    <t>PFY1</t>
  </si>
  <si>
    <t>Profilin, binds actin, phosphatidylinositol 4,5-bisphosphate, and polyproline regions; involved in cytoskeleton organization; required for normal timing of actin polymerization in response to thermal stress</t>
  </si>
  <si>
    <t>Profilin</t>
  </si>
  <si>
    <t>Q6FR56</t>
  </si>
  <si>
    <t>CAGL0I00792g</t>
  </si>
  <si>
    <t>RPS16A</t>
  </si>
  <si>
    <t>Protein component of the small (40S) ribosomal subunit; identical to Rps16Bp and has similarity to E. coli S9 and rat S16 ribosomal proteins</t>
  </si>
  <si>
    <t>Q6FR65</t>
  </si>
  <si>
    <t>CAGL0I00594g</t>
  </si>
  <si>
    <t>GSP1</t>
  </si>
  <si>
    <t>Ran GTPase, GTP binding protein (mammalian Ranp homolog) involved in the maintenance of nuclear organization, RNA processing and transport; regulated by Srm1p, Rna1p, Yrb1p, Yrb2p, Yrp4p, Yrb30p, Cse1p and Kap95p; yeast Gsp2p homolog</t>
  </si>
  <si>
    <t>Ortholog(s) have GTP binding, GTPase activity, Ran guanyl-nucleotide exchange factor activity</t>
  </si>
  <si>
    <t>CAGL0I00220g</t>
  </si>
  <si>
    <t>EPA23</t>
  </si>
  <si>
    <t>Predicted GPI-linked adhesin-like protein; belongs to adhesin cluster I</t>
  </si>
  <si>
    <t>Q6FRA9</t>
  </si>
  <si>
    <t>CAGL0H10076g</t>
  </si>
  <si>
    <t>YRO2</t>
  </si>
  <si>
    <t>Protein of unknown function with similarity to archaeal rhodopsins; the authentic, non-tagged protein is detected in a phosphorylated state in highly purified mitochondria in high-throughput studies; transcriptionally regulated by Haa1p</t>
  </si>
  <si>
    <t>Q6FRB1</t>
  </si>
  <si>
    <t>CAGL0H10032g</t>
  </si>
  <si>
    <t>RFS1</t>
  </si>
  <si>
    <t>Protein of unknown function; member of a flavodoxin-like fold protein family that includes Pst2p and Ycp4p; green fluorescent protein (GFP)-fusion protein localizes to the cytoplasm in a punctate pattern</t>
  </si>
  <si>
    <t>Ortholog(s) have cytoplasm, membrane raft localization</t>
  </si>
  <si>
    <t>Q6FRB7</t>
  </si>
  <si>
    <t>CAGL0H09878g</t>
  </si>
  <si>
    <t>IPP1</t>
  </si>
  <si>
    <t>Cytoplasmic inorganic pyrophosphatase (PPase), homodimer that catalyzes the rapid exchange of oxygens from Pi with water, highly expressed and essential for viability, active-site residues show identity to those from E. coli PPase</t>
  </si>
  <si>
    <t>Inorganic pyrophosphatase, cytoplasmic</t>
  </si>
  <si>
    <t>Q6FRC6</t>
  </si>
  <si>
    <t>CAGL0H09658g</t>
  </si>
  <si>
    <t>NTF2</t>
  </si>
  <si>
    <t>Nuclear envelope protein, interacts with GDP-bound Gsp1p and with proteins of the nuclear pore to transport Gsp1p into the nucleus where it is an essential player in nucleocytoplasmic transport</t>
  </si>
  <si>
    <t>Ortholog(s) have Ran GTPase binding activity, role in protein import into nucleus and nuclear envelope localization</t>
  </si>
  <si>
    <t>Q6FRF1</t>
  </si>
  <si>
    <t>CAGL0H09064g</t>
  </si>
  <si>
    <t>FUR1</t>
  </si>
  <si>
    <t>Uracil phosphoribosyltransferase, synthesizes UMP from uracil; involved in the pyrimidine salvage pathway</t>
  </si>
  <si>
    <t>Putative uracil phosphoribosyltransferase</t>
  </si>
  <si>
    <t>Q6FRG1</t>
  </si>
  <si>
    <t>CAGL0H08844g</t>
  </si>
  <si>
    <t>DDR48</t>
  </si>
  <si>
    <t>DNA damage-responsive protein, expression is increased in response to heat-shock stress or treatments that produce DNA lesions; contains multiple repeats of the amino acid sequence NNNDSYGS</t>
  </si>
  <si>
    <t>Q6FRI3</t>
  </si>
  <si>
    <t>CAGL0H08327g</t>
  </si>
  <si>
    <t>TPI1</t>
  </si>
  <si>
    <t>Triose phosphate isomerase, abundant glycolytic enzyme; mRNA half-life is regulated by iron availability; transcription is controlled by activators Reb1p, Gcr1p, and Rap1p through binding sites in the 5' non-coding region</t>
  </si>
  <si>
    <t>Putative triose-phosphate isomerase; protein abundance decreased in ace2 mutant cells</t>
  </si>
  <si>
    <t>Q6FRI5</t>
  </si>
  <si>
    <t>CAGL0H08283g</t>
  </si>
  <si>
    <t>HSP10</t>
  </si>
  <si>
    <t>Mitochondrial matrix co-chaperonin that inhibits the ATPase activity of Hsp60p, a mitochondrial chaperonin; involved in protein folding and sorting in the mitochondria; 10 kD heat shock protein with similarity to E. coli groES</t>
  </si>
  <si>
    <t>Ortholog(s) have chaperone binding, unfolded protein binding activity, role in chaperone-mediated protein complex assembly, protein import into mitochondrial intermembrane space, protein refolding and mitochondrial matrix localization</t>
  </si>
  <si>
    <t>Q6FRK5</t>
  </si>
  <si>
    <t>CAGL0H07843g</t>
  </si>
  <si>
    <t>HAP2</t>
  </si>
  <si>
    <t>Subunit of the heme-activated, glucose-repressed Hap2p/3p/4p/5p CCAAT-binding complex, a transcriptional activator and global regulator of respiratory gene expression; contains sequences sufficient for both complex assembly and DNA binding</t>
  </si>
  <si>
    <t>Q6FRL7</t>
  </si>
  <si>
    <t>CAGL0H07579g</t>
  </si>
  <si>
    <t>HXK2</t>
  </si>
  <si>
    <t>Hexokinase isoenzyme 2 that catalyzes phosphorylation of glucose in the cytosol; predominant hexokinase during growth on glucose; functions in the nucleus to repress expression of HXK1 and GLK1 and to induce expression of its own gene</t>
  </si>
  <si>
    <t>Putative hexokinase B</t>
  </si>
  <si>
    <t>CAGL0H07403g</t>
  </si>
  <si>
    <t>KRE2</t>
  </si>
  <si>
    <t>Alpha1,2-mannosyltransferase of the Golgi involved in protein mannosylation</t>
  </si>
  <si>
    <t>Ortholog(s) have alpha-1,2-mannosyltransferase activity</t>
  </si>
  <si>
    <t>Q6FRM6</t>
  </si>
  <si>
    <t>CAGL0H07381g</t>
  </si>
  <si>
    <t>CWC21</t>
  </si>
  <si>
    <t>Protein involved in RNA splicing by the spliceosome; component of a complex containing Cef1p; interacts genetically with ISY1 and BUD13; may bind RNA; has similarity to S. pombe Cwf21p</t>
  </si>
  <si>
    <t>Ortholog(s) have role in mRNA splicing, via spliceosome and U2-type spliceosomal complex localization</t>
  </si>
  <si>
    <t>Q6FRP3</t>
  </si>
  <si>
    <t>CAGL0H07007g</t>
  </si>
  <si>
    <t>PRE8</t>
  </si>
  <si>
    <t>Alpha 2 subunit of the 20S proteasome</t>
  </si>
  <si>
    <t>Q6FRS2</t>
  </si>
  <si>
    <t>CAGL0H06369g</t>
  </si>
  <si>
    <t>CYS3</t>
  </si>
  <si>
    <t>Cystathionine gamma-lyase, catalyzes one of the two reactions involved in the transsulfuration pathway that yields cysteine from homocysteine with the intermediary formation of cystathionine</t>
  </si>
  <si>
    <t>Ortholog(s) have cystathionine gamma-lyase activity and role in cysteine biosynthetic process via cystathionine, methionine biosynthetic process, transsulfuration</t>
  </si>
  <si>
    <t>Q6FRV2</t>
  </si>
  <si>
    <t>CAGL0H05665g</t>
  </si>
  <si>
    <t>GLR1</t>
  </si>
  <si>
    <t>Cytosolic and mitochondrial glutathione oxidoreductase, converts oxidized glutathione to reduced glutathione; mitochondrial but not cytosolic form has a role in resistance to hyperoxia</t>
  </si>
  <si>
    <t>Predicted glutathione oxidoreductase involved in oxidative stress response</t>
  </si>
  <si>
    <t>Q6FRV9</t>
  </si>
  <si>
    <t>CAGL0H05511g</t>
  </si>
  <si>
    <t>RPS9A</t>
  </si>
  <si>
    <t>Protein component of the small (40S) ribosomal subunit; nearly identical to Rps9Bp and has similarity to E. coli S4 and rat S9 ribosomal proteins</t>
  </si>
  <si>
    <t>Ortholog(s) have rRNA binding, structural constituent of ribosome activity and role in maturation of SSU-rRNA from tricistronic rRNA transcript (SSU-rRNA, 5.8S rRNA, LSU-rRNA)</t>
  </si>
  <si>
    <t>Q6FRW1</t>
  </si>
  <si>
    <t>CAGL0H05445g</t>
  </si>
  <si>
    <t>PGI1</t>
  </si>
  <si>
    <t>Glycolytic enzyme phosphoglucose isomerase, catalyzes the interconversion of glucose-6-phosphate and fructose-6-phosphate; required for cell cycle progression and completion of the gluconeogenic events of sporulation</t>
  </si>
  <si>
    <t>Glucose-6-phosphate isomerase</t>
  </si>
  <si>
    <t>Q6FRX5</t>
  </si>
  <si>
    <t>CAGL0H05137g</t>
  </si>
  <si>
    <t>ALD6</t>
  </si>
  <si>
    <t>Cytosolic aldehyde dehydrogenase, activated by Mg2+ and utilizes NADP+ as the preferred coenzyme; required for conversion of acetaldehyde to acetate; constitutively expressed; locates to the mitochondrial outer surface upon oxidative stress</t>
  </si>
  <si>
    <t>Ortholog(s) have aldehyde dehydrogenase [NAD(P)+] activity, role in NADPH regeneration, acetate biosynthetic process, response to salt stress and cytosol, mitochondrion localization</t>
  </si>
  <si>
    <t>Q6FS01</t>
  </si>
  <si>
    <t>CAGL0H04565g</t>
  </si>
  <si>
    <t>MRP21</t>
  </si>
  <si>
    <t>Mitochondrial ribosomal protein of the small subunit; MRP21 exhibits genetic interactions with mutations in the COX2 and COX3 mRNA 5'-untranslated leader sequences</t>
  </si>
  <si>
    <t>Ortholog(s) have structural constituent of ribosome activity, role in mitochondrial translational initiation and mitochondrial small ribosomal subunit localization</t>
  </si>
  <si>
    <t>Q6FS11</t>
  </si>
  <si>
    <t>CAGL0H04323g</t>
  </si>
  <si>
    <t>ENT3</t>
  </si>
  <si>
    <t>Protein containing an N-terminal epsin-like domain involved in clathrin recruitment and traffic between the Golgi and endosomes; associates with the clathrin adaptor Gga2p</t>
  </si>
  <si>
    <t>CAGL0H04191g</t>
  </si>
  <si>
    <t>ATP18</t>
  </si>
  <si>
    <t>Subunit of the mitochondrial F1F0 ATP synthase, which is a large enzyme complex required for ATP synthesis; termed subunit I or subunit j; does not correspond to known ATP synthase subunits in other organisms</t>
  </si>
  <si>
    <t>Ortholog(s) have proton-transporting ATP synthase activity, rotational mechanism activity and role in ATP synthesis coupled proton transport, mitochondrial proton-transporting ATP synthase complex assembly, protein complex oligomerization</t>
  </si>
  <si>
    <t>Q6FS42</t>
  </si>
  <si>
    <t>CAGL0H03641g</t>
  </si>
  <si>
    <t>YNL010W</t>
  </si>
  <si>
    <t>Putative protein of unknown function with similarity to phosphoserine phosphatases; green fluorescent protein (GFP)-fusion protein localizes to the cytoplasm and nucleus; homozygous diploid mutant shows an increase in glycogen accumulation</t>
  </si>
  <si>
    <t>Ortholog(s) have glycerol-1-phosphatase activity</t>
  </si>
  <si>
    <t>Q6FS53</t>
  </si>
  <si>
    <t>CAGL0H03399g</t>
  </si>
  <si>
    <t>HNM1</t>
  </si>
  <si>
    <t>Choline/ethanolamine transporter; involved in the uptake of nitrogen mustard and the uptake of glycine betaine during hypersaline stress; co-regulated with phospholipid biosynthetic genes and negatively regulated by choline and myo-inositol</t>
  </si>
  <si>
    <t>Ortholog(s) have (R)-carnitine transmembrane transporter activity, choline transmembrane transporter activity, ethanolamine transmembrane transporter activity</t>
  </si>
  <si>
    <t>Q6FS79</t>
  </si>
  <si>
    <t>CAGL0H02783g</t>
  </si>
  <si>
    <t>NET1</t>
  </si>
  <si>
    <t>Core subunit of the RENT complex, which is a complex involved in nucleolar silencing and telophase exit; stimulates transcription by RNA polymerase I and regulates nucleolar structure</t>
  </si>
  <si>
    <t>Ortholog(s) have rDNA binding activity, role in chromatin silencing at rDNA, nucleolus organization, regulation of exit from mitosis and RENT complex localization</t>
  </si>
  <si>
    <t>Q6FS90</t>
  </si>
  <si>
    <t>CAGL0H02497g</t>
  </si>
  <si>
    <t>GFD1</t>
  </si>
  <si>
    <t>Coiled-coiled protein of unknown function, identified as a high-copy suppressor of a dbp5 mutation</t>
  </si>
  <si>
    <t>Ortholog(s) have role in mRNA export from nucleus and cytoplasm, nuclear pore localization</t>
  </si>
  <si>
    <t>Q6FSA1</t>
  </si>
  <si>
    <t>CAGL0H02255g</t>
  </si>
  <si>
    <t>RSN1</t>
  </si>
  <si>
    <t>Membrane protein of unknown function; overexpression suppresses NaCl sensitivity of sro7 mutant cells by restoring sodium pump (Ena1p) localization to the plasma membrane</t>
  </si>
  <si>
    <t>Ortholog(s) have role in Golgi to plasma membrane transport and membrane localization</t>
  </si>
  <si>
    <t>Q6FSA8</t>
  </si>
  <si>
    <t>CAGL0H02101g</t>
  </si>
  <si>
    <t>RTC3</t>
  </si>
  <si>
    <t>Protein of unknown function involved in RNA metabolism; has structural similarity to SBDS, the human protein mutated in Shwachman-Diamond Syndrome (the yeast SBDS ortholog = SDO1); null mutation suppresses cdc13-1 temperature sensitivity</t>
  </si>
  <si>
    <t>Ortholog(s) have role in RNA metabolic process and fungal biofilm matrix localization</t>
  </si>
  <si>
    <t>Q6FSB0</t>
  </si>
  <si>
    <t>CAGL0H02057g</t>
  </si>
  <si>
    <t>GAR1</t>
  </si>
  <si>
    <t>Protein component of the H/ACA snoRNP pseudouridylase complex, involved in the modification and cleavage of the 18S pre-rRNA</t>
  </si>
  <si>
    <t>Ortholog(s) have box H/ACA snoRNA binding activity, role in cellular response to drug, snRNA pseudouridine synthesis and box H/ACA snoRNP complex localization</t>
  </si>
  <si>
    <t>Q6FSB9</t>
  </si>
  <si>
    <t>CAGL0H01749g</t>
  </si>
  <si>
    <t>CAGL0H01705g</t>
  </si>
  <si>
    <t>FPR2</t>
  </si>
  <si>
    <t>Membrane-bound peptidyl-prolyl cis-trans isomerase (PPIase), binds to the drugs FK506 and rapamycin; expression pattern suggests possible involvement in ER protein trafficking</t>
  </si>
  <si>
    <t>Ortholog(s) have FK506 binding, Hsp70 protein binding, chaperone binding, peptidyl-prolyl cis-trans isomerase activity and membrane localization</t>
  </si>
  <si>
    <t>Q6FSD5</t>
  </si>
  <si>
    <t>CAGL0H01397g</t>
  </si>
  <si>
    <t>ATP5</t>
  </si>
  <si>
    <t>Subunit 5 of the stator stalk of mitochondrial F1F0 ATP synthase, which is an evolutionarily conserved enzyme complex required for ATP synthesis; homologous to bovine subunit OSCP (oligomycin sensitivity-conferring protein); phosphorylated</t>
  </si>
  <si>
    <t>Ortholog(s) have proton-transporting ATP synthase activity, rotational mechanism activity, role in ATP synthesis coupled proton transport and mitochondrial proton-transporting ATP synthase, stator stalk localization</t>
  </si>
  <si>
    <t>Q6FSF3</t>
  </si>
  <si>
    <t>CAGL0H00957g</t>
  </si>
  <si>
    <t>SUI3</t>
  </si>
  <si>
    <t>Beta subunit of the translation initiation factor eIF2, involved in the identification of the start codon; proposed to be involved in mRNA binding</t>
  </si>
  <si>
    <t>Ortholog(s) have mRNA binding, translation initiation factor activity, translation initiation factor binding activity and role in formation of translation preinitiation complex</t>
  </si>
  <si>
    <t>Q6FSH4</t>
  </si>
  <si>
    <t>CAGL0H00506g</t>
  </si>
  <si>
    <t>ATP2</t>
  </si>
  <si>
    <t>Beta subunit of the F1 sector of mitochondrial F1F0 ATP synthase, which is a large, evolutionarily conserved enzyme complex required for ATP synthesis; phosphorylated</t>
  </si>
  <si>
    <t>F1F0-ATPase complex, F1 beta subunit; expression upregulated in biofilm vs planktonic cell culture; protein abundance decreased in ace2 mutant cells</t>
  </si>
  <si>
    <t>Q6FSH6</t>
  </si>
  <si>
    <t>CAGL0H00462g</t>
  </si>
  <si>
    <t>RPS5</t>
  </si>
  <si>
    <t>Protein component of the small (40S) ribosomal subunit, the least basic of the non-acidic ribosomal proteins; phosphorylated in vivo; essential for viability; has similarity to E. coli S7 and rat S5 ribosomal proteins</t>
  </si>
  <si>
    <t>Ortholog(s) have structural constituent of ribosome activity, role in rRNA export from nucleus and cytosolic small ribosomal subunit, extracellular region, membrane localization</t>
  </si>
  <si>
    <t>Q6FSJ2</t>
  </si>
  <si>
    <t>CAGL0G10153g</t>
  </si>
  <si>
    <t>QCR7</t>
  </si>
  <si>
    <t>Subunit 7 of the ubiquinol cytochrome-c reductase complex, which is a component of the mitochondrial inner membrane electron transport chain; oriented facing the mitochondrial matrix; N-terminus appears to play a role in complex assembly</t>
  </si>
  <si>
    <t>Q6FSJ3</t>
  </si>
  <si>
    <t>CAGL0G10131g</t>
  </si>
  <si>
    <t>QCR2</t>
  </si>
  <si>
    <t>Subunit 2 of the ubiquinol cytochrome-c reductase complex, which is a component of the mitochondrial inner membrane electron transport chain; phosphorylated; transcription is regulated by Hap1p, Hap2p/Hap3p, and heme</t>
  </si>
  <si>
    <t>Ortholog(s) have ubiquinol-cytochrome-c reductase activity and role in aerobic respiration, mitochondrial electron transport, ubiquinol to cytochrome c</t>
  </si>
  <si>
    <t>Q6FSK2</t>
  </si>
  <si>
    <t>CAGL0G09933g</t>
  </si>
  <si>
    <t>SMX3</t>
  </si>
  <si>
    <t>Core Sm protein Sm F; part of heteroheptameric complex (with Smb1p, Smd1p, Smd2p, Smd3p, Sme1p, and Smx2p) that is part of the spliceosomal U1, U2, U4, and U5 snRNPs; homolog of human Sm F</t>
  </si>
  <si>
    <t>Ortholog(s) have poly(U) RNA binding, splicing factor binding activity and U1 snRNP, U2 snRNP, U4/U6 x U5 tri-snRNP complex, U5 snRNP, post-mRNA release spliceosomal complex localization</t>
  </si>
  <si>
    <t>Q6FSN6</t>
  </si>
  <si>
    <t>CAGL0G09130g</t>
  </si>
  <si>
    <t>RPL7B</t>
  </si>
  <si>
    <t>Protein component of the large (60S) ribosomal subunit, nearly identical to Rpl7Ap and has similarity to E. coli L30 and rat L7 ribosomal proteins; contains a conserved C-terminal Nucleic acid Binding Domain (NDB2)</t>
  </si>
  <si>
    <t>Ortholog(s) have role in maturation of LSU-rRNA and cytosolic large ribosomal subunit, nucleolus localization</t>
  </si>
  <si>
    <t>CAGL0G08954g</t>
  </si>
  <si>
    <t>YOL019W</t>
  </si>
  <si>
    <t>Protein of unknown function; green fluorescent protein (GFP)-fusion protein localizes to the cell periphery and vacuole</t>
  </si>
  <si>
    <t>Q6FSR0</t>
  </si>
  <si>
    <t>CAGL0G08558g</t>
  </si>
  <si>
    <t>RHO3</t>
  </si>
  <si>
    <t>Non-essential small GTPase of the Rho/Rac subfamily of Ras-like proteins involved in the establishment of cell polarity; GTPase activity positively regulated by the GTPase activating protein (GAP) Rgd1p</t>
  </si>
  <si>
    <t>Q6FST0</t>
  </si>
  <si>
    <t>CAGL0G08085g</t>
  </si>
  <si>
    <t>DNF2</t>
  </si>
  <si>
    <t>Ortholog(s) have phospholipid-translocating ATPase activity</t>
  </si>
  <si>
    <t>Q6FST6</t>
  </si>
  <si>
    <t>CAGL0G07953g</t>
  </si>
  <si>
    <t>RSM19</t>
  </si>
  <si>
    <t>Mitochondrial ribosomal protein of the small subunit, has similarity to E. coli S19 ribosomal protein</t>
  </si>
  <si>
    <t>Q6FST7</t>
  </si>
  <si>
    <t>CAGL0G07931g</t>
  </si>
  <si>
    <t>MRPS12</t>
  </si>
  <si>
    <t>Mitochondrial protein; may interact with ribosomes based on co-purification experiments; similar to E. coli and human mitochondrial S12 ribosomal proteins</t>
  </si>
  <si>
    <t>Has domain(s) with predicted structural constituent of ribosome activity, role in translation and ribosome, small ribosomal subunit localization</t>
  </si>
  <si>
    <t>CAGL0G07623g</t>
  </si>
  <si>
    <t>APE3</t>
  </si>
  <si>
    <t>Vacuolar aminopeptidase Y, processed to mature form by Prb1p</t>
  </si>
  <si>
    <t>Ortholog(s) have aminopeptidase activity, role in protein catabolic process in the vacuole and extracellular region, fungal-type vacuole localization</t>
  </si>
  <si>
    <t>Q6FSV5</t>
  </si>
  <si>
    <t>CAGL0G07535g</t>
  </si>
  <si>
    <t>RRS1</t>
  </si>
  <si>
    <t>Arginyl-tRNA synthetase, proposed to be cytoplasmic but the authentic, non-tagged protein is detected in highly purified mitochondria in high-throughput studies</t>
  </si>
  <si>
    <t>Ortholog(s) have single-stranded RNA binding activity</t>
  </si>
  <si>
    <t>Q6FSW7</t>
  </si>
  <si>
    <t>CAGL0G07271g</t>
  </si>
  <si>
    <t>Thioredoxin peroxidase, acts as both a ribosome-associated and free cytoplasmic antioxidant; self-associates to form a high-molecular weight chaperone complex under oxidative stress; deletion results in mutator phenotype</t>
  </si>
  <si>
    <t>Putative thioredoxin peroxidase; protein differentially expressed in azole resistant strain</t>
  </si>
  <si>
    <t>Q6FSW8</t>
  </si>
  <si>
    <t>CAGL0G07249g</t>
  </si>
  <si>
    <t>YOX1</t>
  </si>
  <si>
    <t>Homeodomain-containing transcriptional repressor, binds to Mcm1p and to early cell cycle boxes (ECBs) in the promoters of cell cycle-regulated genes expressed in M/G1 phase; expression is cell cycle-regulated; potential Cdc28p substrate</t>
  </si>
  <si>
    <t>Ortholog(s) have RNA polymerase II regulatory region sequence-specific DNA binding, transcriptional repressor activity, RNA polymerase II transcription factor binding activity</t>
  </si>
  <si>
    <t>Q6FSW9</t>
  </si>
  <si>
    <t>CAGL0G07227g</t>
  </si>
  <si>
    <t>RPS18B</t>
  </si>
  <si>
    <t>Protein component of the small (40S) ribosomal subunit; nearly identical to Rps18Ap and has similarity to E. coli S13 and rat S18 ribosomal proteins</t>
  </si>
  <si>
    <t>Ortholog(s) have role in endonucleolytic cleavage in ITS1 to separate SSU-rRNA from 5.8S rRNA and LSU-rRNA from tricistronic rRNA transcript (SSU-rRNA, 5.8S rRNA, LSU-rRNA), rRNA export from nucleus and extracellular region localization</t>
  </si>
  <si>
    <t>Q6FSX4</t>
  </si>
  <si>
    <t>CAGL0G07106g</t>
  </si>
  <si>
    <t>APT1</t>
  </si>
  <si>
    <t>Acyl-protein thioesterase responsible for depalmitoylation of Gpa1p; green fluorescent protein (GFP)-fusion protein localizes to both the cytoplasm and nucleus and is induced in response to the DNA-damaging agent MMS</t>
  </si>
  <si>
    <t>Putative adenine phosphoribosyltransferase; protein abundance decreased in ace2 mutant cells</t>
  </si>
  <si>
    <t>Q6FSY4</t>
  </si>
  <si>
    <t>CAGL0G06886g</t>
  </si>
  <si>
    <t>TPH3</t>
  </si>
  <si>
    <t>Putative protein of unknown function; GFP-fusion protein localizes to the cytoplasm; conserved in closely related Saccharomyces species</t>
  </si>
  <si>
    <t>Q6FSZ6</t>
  </si>
  <si>
    <t>CAGL0G06622g</t>
  </si>
  <si>
    <t>AVT4</t>
  </si>
  <si>
    <t>Vacuolar transporter, exports large neutral amino acids from the vacuole; member of a family of seven S. cerevisiae genes (AVT1-7) related to vesicular GABA-glycine transporters</t>
  </si>
  <si>
    <t>Q6FT00</t>
  </si>
  <si>
    <t>CAGL0G06490g</t>
  </si>
  <si>
    <t>RPS7B</t>
  </si>
  <si>
    <t>Protein component of the small (40S) ribosomal subunit, nearly identical to Rps7Ap; interacts with Kti11p; deletion causes hypersensitivity to zymocin; has similarity to rat S7 and Xenopus S8 ribosomal proteins</t>
  </si>
  <si>
    <t>Ortholog(s) have role in ribosome biogenesis and small-subunit processome localization</t>
  </si>
  <si>
    <t>Q6FT06</t>
  </si>
  <si>
    <t>CAGL0G06358g</t>
  </si>
  <si>
    <t>SNC1</t>
  </si>
  <si>
    <t>Vesicle membrane receptor protein (v-SNARE) involved in the fusion between Golgi-derived secretory vesicles with the plasma membrane; proposed to be involved in endocytosis; member of the synaptobrevin/VAMP family of R-type v-SNARE proteins</t>
  </si>
  <si>
    <t>Ortholog(s) have SNAP receptor activity and role in Golgi to plasma membrane transport, endocytosis, exocytosis, prospore membrane biogenesis, vesicle fusion</t>
  </si>
  <si>
    <t>Q6FT15</t>
  </si>
  <si>
    <t>CAGL0G06138g</t>
  </si>
  <si>
    <t>YCK1</t>
  </si>
  <si>
    <t>Palmitoylated plasma membrane-bound casein kinase I isoform; shares redundant functions with Yck2p in morphogenesis, proper septin assembly, endocytic trafficking; provides an essential function overlapping with that of Yck2p</t>
  </si>
  <si>
    <t>Ortholog(s) have protein serine/threonine kinase activity and role in cell morphogenesis, conidium formation, endocytosis, glucose mediated signaling pathway, protein phosphorylation, regulation of growth rate</t>
  </si>
  <si>
    <t>Q6FT17</t>
  </si>
  <si>
    <t>CAGL0G06094g</t>
  </si>
  <si>
    <t>IGO2</t>
  </si>
  <si>
    <t>Protein required for initiation of G0 program; prevents degradation of nutrient-regulated mRNAs via the 5'-3' mRNA decay pathway; phosphorylated by Rim15p; GFP protein localizes to the cytoplasm and nucleus; similar to Igo1p</t>
  </si>
  <si>
    <t>Ortholog(s) have role in negative regulation of nuclear-transcribed mRNA catabolic process, deadenylation-dependent decay and positive regulation of G1 to G0 transition, more</t>
  </si>
  <si>
    <t>CAGL0G06006g</t>
  </si>
  <si>
    <t>YHR138C</t>
  </si>
  <si>
    <t>Putative protein of unknown function; has similarity to Pbi2p; double null mutant lacking Pbi2p and Yhr138p exhibits highly fragmented vacuoles</t>
  </si>
  <si>
    <t>Ortholog(s) have endopeptidase inhibitor activity and role in vacuole fusion, non-autophagic</t>
  </si>
  <si>
    <t>Q6FT24</t>
  </si>
  <si>
    <t>CAGL0G05940g</t>
  </si>
  <si>
    <t>RPL42B</t>
  </si>
  <si>
    <t>Protein component of the large (60S) ribosomal subunit, identical to Rpl42Ap and has similarity to rat L44; required for propagation of the killer toxin-encoding M1 double-stranded RNA satellite of the L-A double-stranded RNA virus</t>
  </si>
  <si>
    <t>Q6FT30</t>
  </si>
  <si>
    <t>CAGL0G05808g</t>
  </si>
  <si>
    <t>YDL211C</t>
  </si>
  <si>
    <t>Putative protein of unknown function; green fluorescent protein (GFP)-fusion protein localizes to the vacuole</t>
  </si>
  <si>
    <t>Q6FT39</t>
  </si>
  <si>
    <t>CAGL0G05610g</t>
  </si>
  <si>
    <t>DTD1</t>
  </si>
  <si>
    <t>D-Tyr-tRNA(Tyr) deacylase, functions in protein translation, may affect nonsense suppression via alteration of the protein synthesis machinery; ubiquitous among eukaryotes</t>
  </si>
  <si>
    <t>Ortholog(s) have D-leucyl-tRNA(Leu) deacylase activity, D-tyrosyl-tRNA(Tyr) deacylase activity and role in D-leucine catabolic process, D-tyrosine catabolic process, tRNA metabolic process</t>
  </si>
  <si>
    <t>Q6FT42</t>
  </si>
  <si>
    <t>CAGL0G05544g</t>
  </si>
  <si>
    <t>HBT1</t>
  </si>
  <si>
    <t>Substrate of the Hub1p ubiquitin-like protein that localizes to the shmoo tip (mating projection); mutants are defective for mating projection formation, thereby implicating Hbt1p in polarized cell morphogenesis</t>
  </si>
  <si>
    <t>Ortholog(s) have role in cell morphogenesis involved in conjugation with cellular fusion and cell surface, fungal-type cell wall, mating projection localization</t>
  </si>
  <si>
    <t>Q6FT64</t>
  </si>
  <si>
    <t>CAGL0G05049g</t>
  </si>
  <si>
    <t>AIM7</t>
  </si>
  <si>
    <t>Protein that interacts with Arp2/3 complex to stimulate actin filament debranching and inhibit actin nucleation; has similarity to Cof1p and also to human glia maturation factor (GMF); null mutant displays elevated mitochondrial genome loss</t>
  </si>
  <si>
    <t>Ortholog(s) have Arp2/3 complex binding activity, role in actin cortical patch assembly, actin filament debranching, negative regulation of Arp2/3 complex-mediated actin nucleation and actin cortical patch localization</t>
  </si>
  <si>
    <t>Q6FT65</t>
  </si>
  <si>
    <t>CAGL0G05027g</t>
  </si>
  <si>
    <t>RPS13</t>
  </si>
  <si>
    <t>Protein component of the small (40S) ribosomal subunit; has similarity to E. coli S15 and rat S13 ribosomal proteins</t>
  </si>
  <si>
    <t>Ortholog(s) have small ribosomal subunit rRNA binding, structural constituent of ribosome activity and role in maturation of SSU-rRNA from tricistronic rRNA transcript (SSU-rRNA, 5.8S rRNA, LSU-rRNA)</t>
  </si>
  <si>
    <t>Q6FT67</t>
  </si>
  <si>
    <t>CAGL0G04983g</t>
  </si>
  <si>
    <t>YLR363W-A</t>
  </si>
  <si>
    <t>Putative protein of unknown function; green fluorescent protein (GFP)-fusion protein localizes to the nucleus</t>
  </si>
  <si>
    <t>Ortholog of S. cerevisiae : YLR363W-A, C. albicans SC5314 : CR_04750W_A, C. dubliniensis CD36 : Cd36_30120, C. parapsilosis CDC317 : CPAR2_204060 and Candida tenuis NRRL Y-1498 : CANTEDRAFT_106929</t>
  </si>
  <si>
    <t>Q6FT68</t>
  </si>
  <si>
    <t>CAGL0G04961g</t>
  </si>
  <si>
    <t>GRX8</t>
  </si>
  <si>
    <t>Glutaredoxin that employs a dithiol mechanism of catalysis; monomeric; activity is low and null mutation does not affect sensitivity to oxidative stress; GFP-fusion protein localizes to the cytoplasm; expression strongly induced by arsenic</t>
  </si>
  <si>
    <t>Ortholog(s) have glutathione-disulfide reductase activity</t>
  </si>
  <si>
    <t>Q6FT75</t>
  </si>
  <si>
    <t>CAGL0G04807g</t>
  </si>
  <si>
    <t>VAM3</t>
  </si>
  <si>
    <t>Syntaxin-like vacuolar t-SNARE that functions with Vam7p in vacuolar protein trafficking; mediates docking/fusion of late transport intermediates with the vacuole; has an acidic di-leucine sorting signal and C-terminal transmembrane region</t>
  </si>
  <si>
    <t>Ortholog(s) have SNAP receptor activity and role in autophagosome maturation, hyphal growth, piecemeal microautophagy of the nucleus, vacuole fusion, non-autophagic, vacuole inheritance, vesicle docking, vesicle fusion with vacuole</t>
  </si>
  <si>
    <t>Q6FT81</t>
  </si>
  <si>
    <t>CAGL0G04675g</t>
  </si>
  <si>
    <t>RSM28</t>
  </si>
  <si>
    <t>Mitochondrial ribosomal protein of the small subunit; genetic interactions suggest a possible role in promoting translation initiation</t>
  </si>
  <si>
    <t>Q6FT82</t>
  </si>
  <si>
    <t>CAGL0G04653g</t>
  </si>
  <si>
    <t>MZM1</t>
  </si>
  <si>
    <t>Mitochondrial matrix protein with a role in maintaining the labile mitochondrial zinc pool; null mutant has a respiratory growth defect and an elevated frequency of mitochondrial genome loss; overexpression causes cell cycle delay or arrest</t>
  </si>
  <si>
    <t>Ortholog(s) have protein binding involved in protein folding activity, role in mitochondrial respiratory chain complex III assembly and mitochondrial matrix localization</t>
  </si>
  <si>
    <t>Q6FT94</t>
  </si>
  <si>
    <t>CAGL0G04389g</t>
  </si>
  <si>
    <t>GZF3</t>
  </si>
  <si>
    <t>GATA zinc finger protein and Dal80p homolog that negatively regulates nitrogen catabolic gene expression by competing with Gat1p for GATA site binding; function requires a repressive carbon source; dimerizes with Dal80p and binds to Tor1p</t>
  </si>
  <si>
    <t>Ortholog(s) have DNA-binding transcription factor activity, RNA polymerase II-specific, sequence-specific DNA binding activity</t>
  </si>
  <si>
    <t>Q6FTB5</t>
  </si>
  <si>
    <t>CAGL0G03795g</t>
  </si>
  <si>
    <t>SSA1</t>
  </si>
  <si>
    <t>SSA2</t>
  </si>
  <si>
    <t>ATP binding protein involved in protein folding and vacuolar import of proteins; member of heat shock protein 70 (HSP70) family; associated with the chaperonin-containing T-complex; present in the cytoplasm, vacuolar membrane and cell wall; 98% identical with Ssa1p, but subtle differences between the two proteins provide functional specificity with respect to propagation of yeast [URE3] prions and vacuolar-mediated degradations of gluconeogenesis enzymes</t>
  </si>
  <si>
    <t>Q6FTC1</t>
  </si>
  <si>
    <t>CAGL0G03663g</t>
  </si>
  <si>
    <t>SCS2</t>
  </si>
  <si>
    <t>Integral ER membrane protein that regulates phospholipid metabolism via an interaction with the FFAT motif of Opi1p, also involved in telomeric silencing, disruption causes inositol auxotrophy above 34 degrees C, VAP homolog</t>
  </si>
  <si>
    <t>Ortholog(s) have FFAT motif binding, phosphatidylinositol binding activity</t>
  </si>
  <si>
    <t>Q6FTH5</t>
  </si>
  <si>
    <t>CAGL0G02453g</t>
  </si>
  <si>
    <t>PTR2</t>
  </si>
  <si>
    <t>Integral membrane peptide transporter, mediates transport of di- and tri-peptides; conserved protein that contains 12 transmembrane domains; PTR2 expression is regulated by the N-end rule pathway via repression by Cup9p</t>
  </si>
  <si>
    <t>Ortholog(s) have dipeptide transmembrane transporter activity, tripeptide transmembrane transporter activity, role in dipeptide transmembrane transport, tripeptide transport and cell division site, plasma membrane of cell tip localization</t>
  </si>
  <si>
    <t>Q6FTI3</t>
  </si>
  <si>
    <t>CAGL0G02277g</t>
  </si>
  <si>
    <t>MRPL20</t>
  </si>
  <si>
    <t>Q6FTK1</t>
  </si>
  <si>
    <t>CAGL0G01881g</t>
  </si>
  <si>
    <t>MRPL51</t>
  </si>
  <si>
    <t>Q6FTN6</t>
  </si>
  <si>
    <t>CAGL0G01078g</t>
  </si>
  <si>
    <t>RPL26A</t>
  </si>
  <si>
    <t>Protein component of the large (60S) ribosomal subunit, nearly identical to Rpl26Bp and has similarity to E. coli L24 and rat L26 ribosomal proteins; binds to 5.8S rRNA</t>
  </si>
  <si>
    <t>Q6FTN8</t>
  </si>
  <si>
    <t>CAGL0G01034g</t>
  </si>
  <si>
    <t>FKS1</t>
  </si>
  <si>
    <t>Catalytic subunit of 1,3-beta-D-glucan synthase, functionally redundant with alternate catalytic subunit Gsc2p; binds to regulatory subunit Rho1p; involved in cell wall synthesis and maintenance; localizes to sites of cell wall remodeling</t>
  </si>
  <si>
    <t>Putative 1,3-beta-glucan synthase component; functionally redundant with Fks2p; "hot spot" mutations in FKS1 confer resistance to echinocandins</t>
  </si>
  <si>
    <t>Q6FTP0</t>
  </si>
  <si>
    <t>CAGL0G00990g</t>
  </si>
  <si>
    <t>RPP0</t>
  </si>
  <si>
    <t>Conserved ribosomal protein P0 of the ribosomal stalk, which is involved in interaction between translational elongation factors and the ribosome; similar to rat P0, human P0, and E. coli L10e; phosphorylated on serine 302</t>
  </si>
  <si>
    <t>Acidic ribosomal protein L10</t>
  </si>
  <si>
    <t>Q6FTQ3</t>
  </si>
  <si>
    <t>CAGL0G00660g</t>
  </si>
  <si>
    <t>NUP60</t>
  </si>
  <si>
    <t>Subunit of the nuclear pore complex (NPC), functions to anchor Nup2p to the NPC in a process controlled by the nucleoplasmic concentration of Gsp1p-GTP; involved in nuclear export and cytoplasmic localization of specific mRNAs such as ASH1</t>
  </si>
  <si>
    <t>Ortholog(s) have phospholipid binding, structural constituent of nuclear pore activity</t>
  </si>
  <si>
    <t>Q6FTR2</t>
  </si>
  <si>
    <t>CAGL0G00396g</t>
  </si>
  <si>
    <t>RTT102</t>
  </si>
  <si>
    <t>Component of both the SWI/SNF and RSC chromatin remodeling complexes, suggested role in chromosome maintenance; possible weak regulator of Ty1 transposition</t>
  </si>
  <si>
    <t>Ortholog(s) have DNA translocase activity, role in chromosome segregation, nucleosome disassembly, transcription elongation from RNA polymerase II promoter and RSC-type complex, SWI/SNF complex localization</t>
  </si>
  <si>
    <t>Q6FTR9</t>
  </si>
  <si>
    <t>CAGL0G00242g</t>
  </si>
  <si>
    <t>YOR1</t>
  </si>
  <si>
    <t>Plasma membrane ATP-binding cassette (ABC) transporter, multidrug transporter mediates export of many different organic anions including oligomycin; similar to human cystic fibrosis transmembrane receptor (CFTR)</t>
  </si>
  <si>
    <t>Putative ABC transporter involved in multidrug efflux; gene is upregulated in azole-resistant strain</t>
  </si>
  <si>
    <t>Q6FTT4</t>
  </si>
  <si>
    <t>CAGL0F09031g</t>
  </si>
  <si>
    <t>RPS4B</t>
  </si>
  <si>
    <t>Protein component of the small (40S) ribosomal subunit; identical to Rps4Ap and has similarity to rat S4 ribosomal protein</t>
  </si>
  <si>
    <t>Ortholog(s) have structural constituent of ribosome activity and cytosolic small ribosomal subunit, extracellular region localization</t>
  </si>
  <si>
    <t>Q6FTT6</t>
  </si>
  <si>
    <t>CAGL0F08987g</t>
  </si>
  <si>
    <t>VMA10</t>
  </si>
  <si>
    <t>Subunit G of the eight-subunit V1 peripheral membrane domain of the vacuolar H+-ATPase (V-ATPase), an electrogenic proton pump found throughout the endomembrane system; involved in vacuolar acidification</t>
  </si>
  <si>
    <t>Ortholog(s) have vacuolar proton-transporting V-type ATPase, V1 domain localization</t>
  </si>
  <si>
    <t>Q6FTU5</t>
  </si>
  <si>
    <t>CAGL0F08745g</t>
  </si>
  <si>
    <t>STF2</t>
  </si>
  <si>
    <t>Protein involved in regulation of the mitochondrial F1F0-ATP synthase; Stf1p and Stf2p may act as stabilizing factors that enhance inhibitory action of the Inh1p protein</t>
  </si>
  <si>
    <t>Ortholog(s) have role in cellular response to desiccation and cytoplasm localization</t>
  </si>
  <si>
    <t>Q6FTV4</t>
  </si>
  <si>
    <t>CAGL0F08547g</t>
  </si>
  <si>
    <t>EFB1</t>
  </si>
  <si>
    <t>Translation elongation factor 1 beta; stimulates nucleotide exchange to regenerate EF-1 alpha-GTP for the next elongation cycle; part of the EF-1 complex, which facilitates binding of aminoacyl-tRNA to the ribosomal A site</t>
  </si>
  <si>
    <t>Translation elongation factor eEF1beta; protein abundance decreased in ace2 mutant cells</t>
  </si>
  <si>
    <t>Q6FTW2</t>
  </si>
  <si>
    <t>CAGL0F08371g</t>
  </si>
  <si>
    <t>TNA1</t>
  </si>
  <si>
    <t>High affinity nicotinic acid plasma membrane permease, responsible for uptake of low levels of nicotinic acid; expression of the gene increases in the absence of extracellular nicotinic acid or para-aminobenzoate (PABA)</t>
  </si>
  <si>
    <t>High-affinity nicotinic acid transporter; strongly induced under niacin-limiting conditions</t>
  </si>
  <si>
    <t>Q6FTW6</t>
  </si>
  <si>
    <t>CAGL0F08261g</t>
  </si>
  <si>
    <t>Enolase I, a phosphopyruvate hydratase that catalyzes the conversion of 2-phosphoglycerate to phosphoenolpyruvate during glycolysis and the reverse reaction during gluconeogenesis; expression is repressed in response to glucose</t>
  </si>
  <si>
    <t>Ortholog(s) have high molecular weight kininogen binding, phosphopyruvate hydratase activity, protein-glutamine gamma-glutamyltransferase activity</t>
  </si>
  <si>
    <t>Q6FTX5</t>
  </si>
  <si>
    <t>CAGL0F08063g</t>
  </si>
  <si>
    <t>YAP1802</t>
  </si>
  <si>
    <t>Protein involved in clathrin cage assembly; binds Pan1p and clathrin; homologous to Yap1801p, member of the AP180 protein family</t>
  </si>
  <si>
    <t>Ortholog(s) have role in endocytosis</t>
  </si>
  <si>
    <t>Q6FU01</t>
  </si>
  <si>
    <t>CAGL0F07491g</t>
  </si>
  <si>
    <t>MLC1</t>
  </si>
  <si>
    <t>Essential light chain for Myo1p, light chain for Myo2p; stabilizes Myo2p by binding to the neck region; interacts with Myo1p, Iqg1p, and Myo2p to coordinate formation and contraction of the actomyosin ring with targeted membrane deposition</t>
  </si>
  <si>
    <t>Ortholog(s) have myosin II heavy chain binding, myosin V binding activity and role in mitotic actomyosin contractile ring assembly actin filament organization, protein localization to medial cortex, vesicle targeting</t>
  </si>
  <si>
    <t>Q6FU25</t>
  </si>
  <si>
    <t>CAGL0F06919g</t>
  </si>
  <si>
    <t>IRC24</t>
  </si>
  <si>
    <t>Putative benzil reductase;(GFP)-fusion protein localizes to the cytoplasm and is induced by the DNA-damaging agent MMS; sequence similarity with short-chain dehydrogenase/reductases; null mutant has increased spontaneous Rad52p foci</t>
  </si>
  <si>
    <t>Ortholog(s) have oxidoreductase activity, acting on NAD(P)H, oxygen as acceptor activity</t>
  </si>
  <si>
    <t>Q6FU26</t>
  </si>
  <si>
    <t>CAGL0F06897g</t>
  </si>
  <si>
    <t>YIR035C</t>
  </si>
  <si>
    <t>Putative cytoplasmic protein of unknown function</t>
  </si>
  <si>
    <t>Putative protein with alcohol dehydrogenase domain; gene is downregulated in azole-resistant strain</t>
  </si>
  <si>
    <t>Q6FU44</t>
  </si>
  <si>
    <t>CAGL0F06501g</t>
  </si>
  <si>
    <t>ARG7</t>
  </si>
  <si>
    <t>Mitochondrial ornithine acetyltransferase, catalyzes the fifth step in arginine biosynthesis; also possesses acetylglutamate synthase activity, regenerates acetylglutamate while forming ornithine</t>
  </si>
  <si>
    <t>Ortholog(s) have acetyl-CoA:L-glutamate N-acetyltransferase activity, glutamate N-acetyltransferase activity, role in ornithine biosynthetic process and mitochondrial matrix localization</t>
  </si>
  <si>
    <t>Q6FU58</t>
  </si>
  <si>
    <t>CAGL0F06127g</t>
  </si>
  <si>
    <t>YKL069W</t>
  </si>
  <si>
    <t>Methionine-R-sulfoxide reductase, reduces the R enantiomer of free Met-SO, in contrast to Ycl033Cp which reduces Met-R-SO in a peptide linkage; has a role in protection against oxidative stress</t>
  </si>
  <si>
    <t>CAGL0F05137g</t>
  </si>
  <si>
    <t>PRY2</t>
  </si>
  <si>
    <t>Ortholog(s) have sterol binding activity, role in pathogenesis, sterol transport and cell surface, extracellular region localization</t>
  </si>
  <si>
    <t>Q6FUB1</t>
  </si>
  <si>
    <t>CAGL0F04873g</t>
  </si>
  <si>
    <t>KRE6</t>
  </si>
  <si>
    <t>Type II integral membrane protein required for beta-1,6 glucan biosynthesis; putative beta-glucan synthase; localizes to the ER, plasma membrane, sites of polarized growth and secretory vesicles; functionally redundant with Skn1p</t>
  </si>
  <si>
    <t>Ortholog(s) have glucosidase activity and role in (1-&gt;6)-beta-D-glucan biosynthetic process, cell separation after cytokinesis, fungal-type cell wall organization</t>
  </si>
  <si>
    <t>CAGL0F04807g</t>
  </si>
  <si>
    <t>OM45</t>
  </si>
  <si>
    <t>Protein of unknown function, major constituent of the mitochondrial outer membrane; located on the outer (cytosolic) face of the outer membrane</t>
  </si>
  <si>
    <t>Ortholog(s) have role in pathogenesis and cell surface, hyphal cell wall, integral component of mitochondrial outer membrane, plasma membrane localization</t>
  </si>
  <si>
    <t>Q6FUB9</t>
  </si>
  <si>
    <t>CAGL0F04697g</t>
  </si>
  <si>
    <t>YLR257W</t>
  </si>
  <si>
    <t>Ortholog of S. cerevisiae : YLR257W and Saccharomyces cerevisiae S288C : YLR257W</t>
  </si>
  <si>
    <t>Q6FUD4</t>
  </si>
  <si>
    <t>CAGL0F04345g</t>
  </si>
  <si>
    <t>IST2</t>
  </si>
  <si>
    <t>Plasma membrane protein that may be involved in osmotolerance, localizes to the mother cell in small-budded cells and to the bud in medium- and large-budded cells; mRNA is transported to the bud tip by an actomyosin-driven process</t>
  </si>
  <si>
    <t>Q6FUD5</t>
  </si>
  <si>
    <t>CAGL0F04323g</t>
  </si>
  <si>
    <t>POL12</t>
  </si>
  <si>
    <t>B subunit of DNA polymerase alpha-primase complex, required for initiation of DNA replication during mitotic and premeiotic DNA synthesis; also functions in telomere capping and length regulation</t>
  </si>
  <si>
    <t>Ortholog(s) have DNA-directed DNA polymerase activity, role in DNA replication initiation, telomere capping and alpha DNA polymerase:primase complex, nuclear envelope localization</t>
  </si>
  <si>
    <t>Q6FUD8</t>
  </si>
  <si>
    <t>CAGL0F04257g</t>
  </si>
  <si>
    <t>HEK2</t>
  </si>
  <si>
    <t>RNA binding protein involved in the asymmetric localization of ASH1 mRNA; represses translation of ASH1 mRNA, an effect reversed by Yck1p-dependent phosphoryation; regulates telomere position effect and length; similarity to hnRNP-K</t>
  </si>
  <si>
    <t>Ortholog(s) have mRNA binding activity, role in intracellular mRNA localization, mRNA stabilization, telomere maintenance via telomerase and P-body, nuclear chromosome, telomeric region localization</t>
  </si>
  <si>
    <t>Q6FUE0</t>
  </si>
  <si>
    <t>CAGL0F04213g</t>
  </si>
  <si>
    <t>PET9</t>
  </si>
  <si>
    <t>Major ADP/ATP carrier of the mitochondrial inner membrane, exchanges cytosolic ADP for mitochondrially synthesized ATP; also imports heme and ATP; phosphorylated; required for viability in many lab strains that carry a sal1 mutation</t>
  </si>
  <si>
    <t>Ortholog(s) have ATP:ADP antiporter activity</t>
  </si>
  <si>
    <t>Q6FUH0</t>
  </si>
  <si>
    <t>CAGL0F03553g</t>
  </si>
  <si>
    <t>DAP1</t>
  </si>
  <si>
    <t>Heme-binding protein involved in regulation of cytochrome P450 protein Erg11p; damage response protein, related to mammalian membrane progesterone receptors; mutations lead to defects in telomeres, mitochondria, and sterol synthesis</t>
  </si>
  <si>
    <t>Putative heme-binding protein involved in regulation of cytochrome P450, Erg11p; required for growth under iron starvation</t>
  </si>
  <si>
    <t>Q6FUH1</t>
  </si>
  <si>
    <t>CAGL0F03531g</t>
  </si>
  <si>
    <t>MEX67</t>
  </si>
  <si>
    <t>Poly(A)RNA binding protein involved in nuclear mRNA export, component of the nuclear pore; ortholog of human TAP</t>
  </si>
  <si>
    <t>Ortholog(s) have RNA binding activity and role in poly(A)+ mRNA export from nucleus, ribosomal large subunit export from nucleus, ribosomal small subunit export from nucleus</t>
  </si>
  <si>
    <t>Q6FUI2</t>
  </si>
  <si>
    <t>CAGL0F03267g</t>
  </si>
  <si>
    <t>LAM4</t>
  </si>
  <si>
    <t>Protein of unknown function that may interact with ribosomes, based on co-purification experiments; the authentic, non-tagged protein is detected in highly purified mitochondria in high-throughput studies</t>
  </si>
  <si>
    <t>Ortholog(s) have intermembrane sterol transfer activity, sterol binding activity and cortical endoplasmic reticulum localization</t>
  </si>
  <si>
    <t>Q6FUJ0</t>
  </si>
  <si>
    <t>CAGL0F03091g</t>
  </si>
  <si>
    <t>DYN2</t>
  </si>
  <si>
    <t>Cytoplasmic light chain dynein, microtubule motor protein; proposed to be involved in the assembly of the nuclear pore complex</t>
  </si>
  <si>
    <t>Ortholog(s) have ATP-dependent microtubule motor activity, plus-end-directed activity</t>
  </si>
  <si>
    <t>Q6FUJ6</t>
  </si>
  <si>
    <t>CAGL0F02937g</t>
  </si>
  <si>
    <t>RPL12B</t>
  </si>
  <si>
    <t>Protein component of the large (60S) ribosomal subunit, nearly identical to Rpl12Ap; rpl12a rpl12b double mutant exhibits slow growth and slow translation; has similarity to E. coli L11 and rat L12 ribosomal proteins</t>
  </si>
  <si>
    <t>Ortholog(s) have role in ribosomal large subunit assembly and cytosolic large ribosomal subunit localization</t>
  </si>
  <si>
    <t>Q6FUL3</t>
  </si>
  <si>
    <t>CAGL0F02563g</t>
  </si>
  <si>
    <t>HPT1</t>
  </si>
  <si>
    <t>Dimeric hypoxanthine-guanine phosphoribosyltransferase, catalyzes the formation of both inosine monophosphate and guanosine monophosphate; mutations in the human homolog HPRT1 can cause Lesch-Nyhan syndrome and Kelley-Seegmiller syndrome</t>
  </si>
  <si>
    <t>Putative hypoxanthine guanine phosphoribosyl transferase</t>
  </si>
  <si>
    <t>Q6FUM3</t>
  </si>
  <si>
    <t>CAGL0F02299g</t>
  </si>
  <si>
    <t>LOC1</t>
  </si>
  <si>
    <t>Nuclear protein involved in asymmetric localization of ASH1 mRNA; binds double-stranded RNA in vitro; constituent of 66S pre-ribosomal particles</t>
  </si>
  <si>
    <t>Ortholog(s) have mRNA binding activity</t>
  </si>
  <si>
    <t>Q6FUP6</t>
  </si>
  <si>
    <t>CAGL0F01749g</t>
  </si>
  <si>
    <t>SHM2</t>
  </si>
  <si>
    <t>Cytosolic serine hydroxymethyltransferase, converts serine to glycine plus 5,10 methylenetetrahydrofolate; major isoform involved in generating precursors for purine, pyrimidine, amino acid, and lipid biosynthesis</t>
  </si>
  <si>
    <t>Putative serine hydroxymethyltransferase; protein differentially expressed in azole resistant strain</t>
  </si>
  <si>
    <t>Q6FUP9</t>
  </si>
  <si>
    <t>CAGL0F01683g</t>
  </si>
  <si>
    <t>RPL22A</t>
  </si>
  <si>
    <t>Protein component of the large (60S) ribosomal subunit, has similarity to Rpl22Bp and to rat L22 ribosomal protein</t>
  </si>
  <si>
    <t>Predicted GPI-linked protein</t>
  </si>
  <si>
    <t>Q6FUR5</t>
  </si>
  <si>
    <t>CAGL0F01265g</t>
  </si>
  <si>
    <t>YAP7</t>
  </si>
  <si>
    <t>Putative basic leucine zipper (bZIP) transcription factor</t>
  </si>
  <si>
    <t>bZIP domain-containing protein involved in regulation of nitric oxide detoxification</t>
  </si>
  <si>
    <t>Q6FUR8</t>
  </si>
  <si>
    <t>CAGL0F01199g</t>
  </si>
  <si>
    <t>PRE6</t>
  </si>
  <si>
    <t>Alpha 4 subunit of the 20S proteasome; may replace alpha 3 subunit (Pre9p) under stress conditions to create a more active proteasomal isoform; GFP-fusion protein relocates from cytosol to the mitochondrial surface upon oxidative stress</t>
  </si>
  <si>
    <t>Ortholog(s) have role in establishment of cell polarity, proteasomal ubiquitin-independent protein catabolic process, proteasome-mediated ubiquitin-dependent protein catabolic process</t>
  </si>
  <si>
    <t>Q6FUS5</t>
  </si>
  <si>
    <t>CAGL0F01045g</t>
  </si>
  <si>
    <t>RPS15</t>
  </si>
  <si>
    <t>Protein component of the small (40S) ribosomal subunit; has similarity to E. coli S19 and rat S15 ribosomal proteins</t>
  </si>
  <si>
    <t>Ortholog(s) have role in rRNA export from nucleus</t>
  </si>
  <si>
    <t>Q6FUV3</t>
  </si>
  <si>
    <t>CAGL0F00407g</t>
  </si>
  <si>
    <t>LIA1</t>
  </si>
  <si>
    <t>Deoxyhypusine hydroxylase, a HEAT-repeat containing metalloenzyme that catalyzes hypusine formation; binds to and is required for the modification of Hyp2p (eIF5A); complements S. pombe mmd1 mutants defective in mitochondrial positioning</t>
  </si>
  <si>
    <t>Ortholog(s) have deoxyhypusine monooxygenase activity</t>
  </si>
  <si>
    <t>CAGL0E06644g</t>
  </si>
  <si>
    <t>EPA1</t>
  </si>
  <si>
    <t>Essential, conserved, cytoplasmic ATPase; phosphorylated by the Pcl1p-Pho85p kinase complex</t>
  </si>
  <si>
    <t>Sub-telomerically encoded adhesin with a role in cell adhesion; GPI-anchored cell wall protein; N-terminal ligand binding domain binds to ligands containing a terminal galactose residue; belongs to adhesin cluster I</t>
  </si>
  <si>
    <t>Q6FUX8</t>
  </si>
  <si>
    <t>CAGL0E06358g</t>
  </si>
  <si>
    <t>GPM1</t>
  </si>
  <si>
    <t>Tetrameric phosphoglycerate mutase, mediates the conversion of 3-phosphoglycerate to 2-phosphoglycerate during glycolysis and the reverse reaction during gluconeogenesis</t>
  </si>
  <si>
    <t>Putative tetrameric phosphoglycerate mutase; expression downregulated in biofilm vs planktonic cell culture</t>
  </si>
  <si>
    <t>Q6FUY4</t>
  </si>
  <si>
    <t>CAGL0E06226g</t>
  </si>
  <si>
    <t>APE2</t>
  </si>
  <si>
    <t>Aminopeptidase yscII; may have a role in obtaining leucine from dipeptide substrates; sequence coordinates have changed since RT-PCR analysis showed that the adjacent ORF YKL158W comprises the 5' exon of APE2/YKL157W</t>
  </si>
  <si>
    <t>Ortholog(s) have metalloaminopeptidase activity, serine-type peptidase activity and role in peptide catabolic process, protein localization by the NVT pathway</t>
  </si>
  <si>
    <t>Q6FUY7</t>
  </si>
  <si>
    <t>CAGL0E06160g</t>
  </si>
  <si>
    <t>SSO2</t>
  </si>
  <si>
    <t>Plasma membrane t-SNARE involved in fusion of secretory vesicles at the plasma membrane; syntaxin homolog that is functionally redundant with Sso1p</t>
  </si>
  <si>
    <t>Ortholog(s) have SNAP receptor activity, phosphatidic acid binding activity</t>
  </si>
  <si>
    <t>CAGL0E06138g</t>
  </si>
  <si>
    <t>FAS2</t>
  </si>
  <si>
    <t>Alpha subunit of fatty acid synthetase, which catalyzes the synthesis of long-chain saturated fatty acids; contains the acyl-carrier protein domain and beta-ketoacyl reductase, beta-ketoacyl synthase and self-pantetheinylation activities</t>
  </si>
  <si>
    <t>Ortholog(s) have fatty acid synthase activity, role in palmitic acid biosynthetic process, response to pH and fatty acid synthase complex, glyoxysome localization</t>
  </si>
  <si>
    <t>CAGL0E05940g</t>
  </si>
  <si>
    <t>FLC1</t>
  </si>
  <si>
    <t>Ortholog(s) have FAD transmembrane transporter activity, calcium channel activity</t>
  </si>
  <si>
    <t>Q6FUZ9</t>
  </si>
  <si>
    <t>CAGL0E05896g</t>
  </si>
  <si>
    <t>SAR1</t>
  </si>
  <si>
    <t>GTPase, GTP-binding protein of the ARF family, component of COPII coat of vesicles; required for transport vesicle formation during ER to Golgi protein transport</t>
  </si>
  <si>
    <t>Q6FV12</t>
  </si>
  <si>
    <t>CAGL0E05610g</t>
  </si>
  <si>
    <t>PYK2</t>
  </si>
  <si>
    <t>Pyruvate kinase that appears to be modulated by phosphorylation; PYK2 transcription is repressed by glucose, and Pyk2p may be active under low glycolytic flux</t>
  </si>
  <si>
    <t>Ortholog(s) have pyruvate kinase activity, role in canonical glycolysis and mitochondrion localization</t>
  </si>
  <si>
    <t>Q6FV23</t>
  </si>
  <si>
    <t>CAGL0E05346g</t>
  </si>
  <si>
    <t>VMA4</t>
  </si>
  <si>
    <t>Subunit E of the eight-subunit V1 peripheral membrane domain of the vacuolar H+-ATPase (V-ATPase), an electrogenic proton pump found throughout the endomembrane system; required for the V1 domain to assemble onto the vacuolar membrane</t>
  </si>
  <si>
    <t>Ortholog(s) have fungal-type vacuole membrane, vacuolar proton-transporting V-type ATPase, V1 domain localization</t>
  </si>
  <si>
    <t>Q6FV31</t>
  </si>
  <si>
    <t>CAGL0E05170g</t>
  </si>
  <si>
    <t>GRE2(A)</t>
  </si>
  <si>
    <t>ARI1</t>
  </si>
  <si>
    <t>NADPH-dependent aldehyde reductase, utilizes aromatic and alophatic aldehyde substrates; member of the short-chain dehydrogenase/reductase superfamily</t>
  </si>
  <si>
    <t>Putative methylglyoxal reductase (NADPH-dependent)</t>
  </si>
  <si>
    <t>Q6FV43</t>
  </si>
  <si>
    <t>CAGL0E04906g</t>
  </si>
  <si>
    <t>AHA1</t>
  </si>
  <si>
    <t>Co-chaperone that binds to Hsp82p and activates its ATPase activity; similar to Hch1p; expression is regulated by stresses such as heat shock</t>
  </si>
  <si>
    <t>Ortholog(s) have ATPase activator activity, chaperone binding activity, role in cellular response to heat, protein folding and cytoplasm localization</t>
  </si>
  <si>
    <t>Q6FV79</t>
  </si>
  <si>
    <t>CAGL0E04092g</t>
  </si>
  <si>
    <t>SIT1</t>
  </si>
  <si>
    <t>ARN1</t>
  </si>
  <si>
    <t>Transporter, member of the ARN family of transporters that specifically recognize siderophore-iron chelates; responsible for uptake of iron bound to ferrirubin, ferrirhodin, and related siderophores</t>
  </si>
  <si>
    <t>Putative siderophore-iron transporter with 14 transmembrane domains; required for iron-dependent survival in macrophages; mRNA levels elevated under iron deficiency conditions; plasma membrane localized</t>
  </si>
  <si>
    <t>Q6FV81</t>
  </si>
  <si>
    <t>CAGL0E04048g</t>
  </si>
  <si>
    <t>COF1</t>
  </si>
  <si>
    <t>Cofilin, promotes actin filament depolarization in a pH-dependent manner; binds both actin monomers and filaments and severs filaments; thought to be regulated by phosphorylation at SER4; ubiquitous and essential in eukaryotes</t>
  </si>
  <si>
    <t>Cofilin, actin binding and severing protein; protein abundance decreased in ace2 mutant cells</t>
  </si>
  <si>
    <t>Q6FV86</t>
  </si>
  <si>
    <t>CAGL0E03938g</t>
  </si>
  <si>
    <t>RPL8A</t>
  </si>
  <si>
    <t>Ribosomal protein L4 of the large (60S) ribosomal subunit, nearly identical to Rpl8Bp and has similarity to rat L7a ribosomal protein; mutation results in decreased amounts of free 60S subunits</t>
  </si>
  <si>
    <t>Ortholog(s) have role in maturation of LSU-rRNA and cytosolic large ribosomal subunit localization</t>
  </si>
  <si>
    <t>Q6FVB8</t>
  </si>
  <si>
    <t>CAGL0E03157g</t>
  </si>
  <si>
    <t>CYS4</t>
  </si>
  <si>
    <t>Cystathionine beta-synthase, catalyzes synthesis of cystathionine from serine and homocysteine, the first committed step in cysteine biosynthesis; responsible for hydrogen sulfide generation; mutations in human ortholog cause homocystinuria</t>
  </si>
  <si>
    <t>Ortholog(s) have cystathionine beta-synthase activity</t>
  </si>
  <si>
    <t>Q6FVD4</t>
  </si>
  <si>
    <t>CAGL0E02783g</t>
  </si>
  <si>
    <t>SLA1</t>
  </si>
  <si>
    <t>Cytoskeletal protein binding protein required for assembly of the cortical actin cytoskeleton; interacts with proteins regulating actin dynamics and proteins required for endocytosis; found in the nucleus and cell cortex; has 3 SH3 domains</t>
  </si>
  <si>
    <t>Ortholog(s) have endocytic adaptor activity, ubiquitin binding activity and role in actin cortical patch assembly, endocytosis, hyphal growth, negative regulation of Arp2/3 complex-mediated actin nucleation</t>
  </si>
  <si>
    <t>Q6FVG0</t>
  </si>
  <si>
    <t>CAGL0E02167g</t>
  </si>
  <si>
    <t>MDY2</t>
  </si>
  <si>
    <t>Protein with a role in insertion of tail-anchored proteins into the ER membrane; forms a complex with Get4p; required for efficient mating; involved in shmoo formation and nuclear migration in the pre-zygote; associates with ribosomes</t>
  </si>
  <si>
    <t>Ortholog(s) have role in cell morphogenesis involved in conjugation with cellular fusion, posttranslational protein targeting to endoplasmic reticulum membrane, protein insertion into ER membrane</t>
  </si>
  <si>
    <t>Q6FVG7</t>
  </si>
  <si>
    <t>CAGL0E02013g</t>
  </si>
  <si>
    <t>RPL18A</t>
  </si>
  <si>
    <t>Protein component of the large (60S) ribosomal subunit, identical to Rpl18Bp and has similarity to rat L18 ribosomal protein; intron of RPL18A pre-mRNA forms stem-loop structures that are a target for Rnt1p cleavage leading to degradation</t>
  </si>
  <si>
    <t>Q6FVK5</t>
  </si>
  <si>
    <t>CAGL0E01177g</t>
  </si>
  <si>
    <t>CPR1</t>
  </si>
  <si>
    <t>Cytoplasmic peptidyl-prolyl cis-trans isomerase (cyclophilin), catalyzes the cis-trans isomerization of peptide bonds N-terminal to proline residues; binds the drug cyclosporin A</t>
  </si>
  <si>
    <t>Cyclophilin; peptidyl-prolyl cis-trans isomerase</t>
  </si>
  <si>
    <t>Q6FVK7</t>
  </si>
  <si>
    <t>CAGL0E01133g</t>
  </si>
  <si>
    <t>HOM2</t>
  </si>
  <si>
    <t>Aspartic beta semi-aldehyde dehydrogenase, catalyzes the second step in the common pathway for methionine and threonine biosynthesis; expression regulated by Gcn4p and the general control of amino acid synthesis</t>
  </si>
  <si>
    <t>Ortholog(s) have aspartate-semialdehyde dehydrogenase activity and role in homoserine biosynthetic process, methionine biosynthetic process, threonine biosynthetic process</t>
  </si>
  <si>
    <t>Q6FVM4</t>
  </si>
  <si>
    <t>CAGL0E00737g</t>
  </si>
  <si>
    <t>HMO1</t>
  </si>
  <si>
    <t>Chromatin associated high mobility group (HMG) family member involved in genome maintenance; rDNA-binding component of the Pol I transcription system; associates with a 5'-3' DNA helicase and Fpr1p, a prolyl isomerase</t>
  </si>
  <si>
    <t>Ortholog(s) have DNA binding, bending, double-stranded DNA binding, four-way junction DNA binding, sequence-specific DNA binding activity</t>
  </si>
  <si>
    <t>Q6FVN1</t>
  </si>
  <si>
    <t>CAGL0E00583g</t>
  </si>
  <si>
    <t>TRX3</t>
  </si>
  <si>
    <t>Mitochondrial thioredoxin, highly conserved oxidoreductase required to maintain the redox homeostasis of the cell, forms the mitochondrial thioredoxin system with Trr2p, redox state is maintained by both Trr2p and Glr1p</t>
  </si>
  <si>
    <t>Ortholog(s) have disulfide oxidoreductase activity, role in cellular response to oxidative stress and mitochondrion localization</t>
  </si>
  <si>
    <t>Q6FVQ1</t>
  </si>
  <si>
    <t>CAGL0D06622g</t>
  </si>
  <si>
    <t>SPA2</t>
  </si>
  <si>
    <t>Component of the polarisome, which functions in actin cytoskeletal organization during polarized growth; acts as a scaffold for Mkk1p and Mpk1p cell wall integrity signaling components; potential Cdc28p substrate</t>
  </si>
  <si>
    <t>Ortholog(s) have MAP-kinase scaffold activity</t>
  </si>
  <si>
    <t>Q6FVQ9</t>
  </si>
  <si>
    <t>CAGL0D06446g</t>
  </si>
  <si>
    <t>STT4</t>
  </si>
  <si>
    <t>Phosphatidylinositol-4-kinase that functions in the Pkc1p protein kinase pathway; required for normal vacuole morphology, cell wall integrity, and actin cytoskeleton organization</t>
  </si>
  <si>
    <t>Ortholog(s) have 1-phosphatidylinositol 4-kinase activity</t>
  </si>
  <si>
    <t>Q6FVR0</t>
  </si>
  <si>
    <t>CAGL0D06424g</t>
  </si>
  <si>
    <t>ACO1</t>
  </si>
  <si>
    <t>Aconitase, required for the tricarboxylic acid (TCA) cycle and also independently required for mitochondrial genome maintenance; phosphorylated; component of the mitochondrial nucleoid; mutation leads to glutamate auxotrophy</t>
  </si>
  <si>
    <t>Putative aconitate hydratase</t>
  </si>
  <si>
    <t>Q6FVR1</t>
  </si>
  <si>
    <t>CAGL0D06402g</t>
  </si>
  <si>
    <t>MET15</t>
  </si>
  <si>
    <t>MET17</t>
  </si>
  <si>
    <t>Methionine and cysteine synthase (O-acetyl homoserine-O-acetyl serine sulfhydrylase), required for sulfur amino acid synthesis</t>
  </si>
  <si>
    <t>O-acetyl homoserine sulfhydrylase (OAHSH), ortholog of S. cerevisiae MET17; required for utilization of inorganic sulfate as sulfur source; able to utilize cystine as a sulfur source while S. cerevisiae met15 mutants are unable to do so</t>
  </si>
  <si>
    <t>Q6FVV5</t>
  </si>
  <si>
    <t>CAGL0D05280g</t>
  </si>
  <si>
    <t>MET10</t>
  </si>
  <si>
    <t>Subunit alpha of assimilatory sulfite reductase, which converts sulfite into sulfide</t>
  </si>
  <si>
    <t>Ortholog(s) have sulfite reductase (NADPH) activity, role in sulfate assimilation and sulfite reductase complex (NADPH) localization</t>
  </si>
  <si>
    <t>Q6FVX8</t>
  </si>
  <si>
    <t>CAGL0D04708g</t>
  </si>
  <si>
    <t>CTR1</t>
  </si>
  <si>
    <t>Ortholog(s) have copper ion transmembrane transporter activity, role in copper ion import, iron ion transmembrane transport and plasma membrane localization</t>
  </si>
  <si>
    <t>Q6FW38</t>
  </si>
  <si>
    <t>CAGL0D03212g</t>
  </si>
  <si>
    <t>POM34</t>
  </si>
  <si>
    <t>Integral membrane protein of the nuclear pore; has an important role in maintaining the architecture of the pore complex</t>
  </si>
  <si>
    <t>Ortholog(s) have role in nuclear pore organization, protein import into nucleus, spindle pole body duplication and integral component of nuclear outer membrane, nuclear pore transmembrane ring localization</t>
  </si>
  <si>
    <t>Q6FW45</t>
  </si>
  <si>
    <t>CAGL0D03058g</t>
  </si>
  <si>
    <t>PRE3</t>
  </si>
  <si>
    <t>Beta 1 subunit of the 20S proteasome, responsible for cleavage after acidic residues in peptides</t>
  </si>
  <si>
    <t>Ortholog(s) have proteasome core complex, beta-subunit complex localization</t>
  </si>
  <si>
    <t>Q6FW73</t>
  </si>
  <si>
    <t>CAGL0D02442g</t>
  </si>
  <si>
    <t>LEM3</t>
  </si>
  <si>
    <t>Membrane protein of the plasma membrane and ER, interacts specifically in vivo with the phospholipid translocase (flippase) Dnf1p; involved in translocation of phospholipids and alkylphosphocholine drugs across the plasma membrane</t>
  </si>
  <si>
    <t>Glycoprotein involved in the membrane translocation of phospholipids and alkylphosphocholine drugs</t>
  </si>
  <si>
    <t>Q6FW89</t>
  </si>
  <si>
    <t>CAGL0D02090g</t>
  </si>
  <si>
    <t>ASC1</t>
  </si>
  <si>
    <t>G-protein beta subunit and guanine nucleotide dissociation inhibitor for Gpa2p; ortholog of RACK1 that inhibits translation; core component of the small (40S) ribosomal subunit; represses Gcn4p in the absence of amino acid starvation</t>
  </si>
  <si>
    <t>40S small subunit ribosomal protein</t>
  </si>
  <si>
    <t>Q6FW91</t>
  </si>
  <si>
    <t>CAGL0D02046g</t>
  </si>
  <si>
    <t>CMC1</t>
  </si>
  <si>
    <t>Evolutionarily conserved copper-binding protein of the mitochondrial intermembrane space, may be involved in delivering copper from the matrix to the cytochrome c oxidase complex; contains a twin CX9C motif</t>
  </si>
  <si>
    <t>Ortholog(s) have copper ion binding activity, role in mitochondrial respiratory chain complex IV assembly and extrinsic component of mitochondrial inner membrane, mitochondrial intermembrane space localization</t>
  </si>
  <si>
    <t>Q6FW98</t>
  </si>
  <si>
    <t>CAGL0D01892g</t>
  </si>
  <si>
    <t>AAT2</t>
  </si>
  <si>
    <t>Cytosolic aspartate aminotransferase, involved in nitrogen metabolism; localizes to peroxisomes in oleate-grown cells</t>
  </si>
  <si>
    <t>Ortholog(s) have L-aspartate:2-oxoglutarate aminotransferase activity, role in aspartate biosynthetic process and cytosol, extracellular region, peroxisome localization</t>
  </si>
  <si>
    <t>Q6FWB5</t>
  </si>
  <si>
    <t>CAGL0D01474g</t>
  </si>
  <si>
    <t>AIM3</t>
  </si>
  <si>
    <t>Protein interacting with Rvs167p; null mutant is viable and displays elevated frequency of mitochondrial genome loss</t>
  </si>
  <si>
    <t>Q6FWB6</t>
  </si>
  <si>
    <t>CAGL0D01452g</t>
  </si>
  <si>
    <t>CMD1</t>
  </si>
  <si>
    <t>Calmodulin; Ca++ binding protein that regulates Ca++ independent processes (mitosis, bud growth, actin organization, endocytosis, etc.) and Ca++ dependent processes (stress-activated pathways), targets include Nuf1p, Myo2p and calcineurin</t>
  </si>
  <si>
    <t>Ortholog(s) have calcium ion binding activity, role in regulation of cell cycle, spore germination and hyphal tip, spitzenkorper localization</t>
  </si>
  <si>
    <t>Q6FWC3</t>
  </si>
  <si>
    <t>CAGL0D01298g</t>
  </si>
  <si>
    <t>TKL1</t>
  </si>
  <si>
    <t>Transketolase, similar to Tkl2p; catalyzes conversion of xylulose-5-phosphate and ribose-5-phosphate to sedoheptulose-7-phosphate and glyceraldehyde-3-phosphate in the pentose phosphate pathway; needed for synthesis of aromatic amino acids</t>
  </si>
  <si>
    <t>Putative transketolase</t>
  </si>
  <si>
    <t>Q6FWE7</t>
  </si>
  <si>
    <t>CAGL0D00770g</t>
  </si>
  <si>
    <t>IDP1</t>
  </si>
  <si>
    <t>Mitochondrial NADP-specific isocitrate dehydrogenase, catalyzes the oxidation of isocitrate to alpha-ketoglutarate; not required for mitochondrial respiration and may function to divert alpha-ketoglutarate to biosynthetic processes</t>
  </si>
  <si>
    <t>Ortholog(s) have isocitrate dehydrogenase (NADP+) activity, role in glutamate biosynthetic process and extracellular region, mitochondrial nucleoid, peroxisome localization</t>
  </si>
  <si>
    <t>Q6FWF4</t>
  </si>
  <si>
    <t>CAGL0D00616g</t>
  </si>
  <si>
    <t>RPL31A</t>
  </si>
  <si>
    <t>Protein component of the large (60S) ribosomal subunit, nearly identical to Rpl31Bp and has similarity to rat L31 ribosomal protein; associates with the karyopherin Sxm1p; loss of both Rpl31p and Rpl39p confers lethality</t>
  </si>
  <si>
    <t>Ortholog(s) have structural constituent of ribosome activity, role in cytoplasmic translation, regulation of translational fidelity and cytosolic large ribosomal subunit localization</t>
  </si>
  <si>
    <t>Q6FWH3</t>
  </si>
  <si>
    <t>CAGL0D00176g</t>
  </si>
  <si>
    <t>GDH3</t>
  </si>
  <si>
    <t>NADP(+)-dependent glutamate dehydrogenase, synthesizes glutamate from ammonia and alpha-ketoglutarate; rate of alpha-ketoglutarate utilization differs from Gdh1p; expression regulated by nitrogen and carbon sources</t>
  </si>
  <si>
    <t>Ortholog(s) have glutamate dehydrogenase (NADP+) activity, role in ammonia assimilation cycle, glutamate biosynthetic process, invasive filamentous growth and cytosol, extracellular region, nucleus localization</t>
  </si>
  <si>
    <t>Q6FWI0</t>
  </si>
  <si>
    <t>CAGL0C05511g</t>
  </si>
  <si>
    <t>PHO13</t>
  </si>
  <si>
    <t>Alkaline phosphatase specific for p-nitrophenyl phosphate; also has protein phosphatase activity</t>
  </si>
  <si>
    <t>Ortholog(s) have alkaline phosphatase activity, phosphoglycolate phosphatase activity, phosphoprotein phosphatase activity and role in phenotypic switching, phosphorylated carbohydrate dephosphorylation, protein dephosphorylation</t>
  </si>
  <si>
    <t>Q6FWJ7</t>
  </si>
  <si>
    <t>CAGL0C05137g</t>
  </si>
  <si>
    <t>GPD2</t>
  </si>
  <si>
    <t>NAD-dependent glycerol 3-phosphate dehydrogenase, homolog of Gpd1p, expression is controlled by an oxygen-independent signaling pathway required to regulate metabolism under anoxic conditions; located in cytosol and mitochondria</t>
  </si>
  <si>
    <t>Putative glycerol 3-phosphate dehydrogenase; protein differentially expressed in azole resistant strain</t>
  </si>
  <si>
    <t>CAGL0C05115g</t>
  </si>
  <si>
    <t>ARG1</t>
  </si>
  <si>
    <t>Arginosuccinate synthetase, catalyzes the formation of L-argininosuccinate from citrulline and L-aspartate in the arginine biosynthesis pathway; potential Cdc28p substrate</t>
  </si>
  <si>
    <t>Argininosuccinate synthetase</t>
  </si>
  <si>
    <t>CAGL0C04983g</t>
  </si>
  <si>
    <t>ADO1</t>
  </si>
  <si>
    <t>Adenosine kinase, required for the utilization of S-adenosylmethionine (AdoMet); may be involved in recycling adenosine produced through the methyl cycle</t>
  </si>
  <si>
    <t>Putative adenosine kinase; expression upregulated in biofilm vs planktonic cell culture</t>
  </si>
  <si>
    <t>CAGL0C04939g</t>
  </si>
  <si>
    <t>LIH1</t>
  </si>
  <si>
    <t>Putative protein of unknown function; has sequence or structural similarity to lipases</t>
  </si>
  <si>
    <t>Has domain(s) with predicted triglyceride lipase activity and role in lipid metabolic process</t>
  </si>
  <si>
    <t>Q6FWM5</t>
  </si>
  <si>
    <t>CAGL0C04455g</t>
  </si>
  <si>
    <t>ATP16</t>
  </si>
  <si>
    <t>Delta subunit of the central stalk of mitochondrial F1F0 ATP synthase, which is a large, evolutionarily conserved enzyme complex required for ATP synthesis; phosphorylated</t>
  </si>
  <si>
    <t>F1F0-ATPase complex, F1 delta subunit; protein abundance decreased in ace2 mutant cells</t>
  </si>
  <si>
    <t>Histone H2A, core histone protein required for chromatin assembly and chromosome function; one of two nearly identical (see also HTA1) subtypes; DNA damage-dependent phosphorylation by Mec1p facilitates DNA repair; acetylated by Nat4p</t>
  </si>
  <si>
    <t>Q6FWN1</t>
  </si>
  <si>
    <t>CAGL0C04301g</t>
  </si>
  <si>
    <t>YRB1</t>
  </si>
  <si>
    <t>Ran GTPase binding protein; involved in nuclear protein import and RNA export, ubiquitin-mediated protein degradation during the cell cycle; shuttles between the nucleus and cytoplasm; is essential; homolog of human RanBP1</t>
  </si>
  <si>
    <t>Ortholog(s) have GTPase activator activity and cytosol localization</t>
  </si>
  <si>
    <t>Q6FWR7</t>
  </si>
  <si>
    <t>CAGL0C03465g</t>
  </si>
  <si>
    <t>MSO1</t>
  </si>
  <si>
    <t>Probable component of the secretory vesicle docking complex, acts at a late step in secretion; shows genetic and physical interactions with Sec1p; required for prospore membrane formation during sporulation</t>
  </si>
  <si>
    <t>Ortholog(s) have role in ascospore-type prospore membrane assembly, membrane fusion, vesicle docking involved in exocytosis and SNARE complex, cellular bud membrane, cellular bud neck, cellular bud tip, prospore membrane localization</t>
  </si>
  <si>
    <t>CAGL0C03443g</t>
  </si>
  <si>
    <t>LYS9</t>
  </si>
  <si>
    <t>Saccharopine dehydrogenase (NADP+, L-glutamate-forming); catalyzes the formation of saccharopine from alpha-aminoadipate 6-semialdehyde, the seventh step in lysine biosynthesis pathway; exhibits genetic and physical interactions with TRM112</t>
  </si>
  <si>
    <t>Putative saccharopine dehydrogenase</t>
  </si>
  <si>
    <t>Q6FWS6</t>
  </si>
  <si>
    <t>CAGL0C03267g</t>
  </si>
  <si>
    <t>FPS1</t>
  </si>
  <si>
    <t>Plasma membrane channel, member of major intrinsic protein (MIP) family; involved in efflux of glycerol and in uptake of acetic acid and the trivalent metalloids arsenite and antimonite; phosphorylated by Hog1p MAPK under acetate stress</t>
  </si>
  <si>
    <t>Glycerol transporter; involved in flucytosine resistance; double fps1/fps2 mutant accumulates glycerol, has constitutive cell wall stress, is hypersensitive to caspofungin in vitro and in vivo</t>
  </si>
  <si>
    <t>Q6FWU3</t>
  </si>
  <si>
    <t>CAGL0C02849g</t>
  </si>
  <si>
    <t>RBL2</t>
  </si>
  <si>
    <t>Protein involved in microtubule morphogenesis, required for protection from excess free beta-tubulin; proposed to be involved the folding of beta-tubulin; similar to mouse beta-tubulin cofactor A</t>
  </si>
  <si>
    <t>Ortholog(s) have beta-tubulin binding activity and role in tubulin complex assembly</t>
  </si>
  <si>
    <t>Q6FWW9</t>
  </si>
  <si>
    <t>CAGL0C02277g</t>
  </si>
  <si>
    <t>GLN3</t>
  </si>
  <si>
    <t>Transcriptional activator of genes regulated by nitrogen catabolite repression (NCR), localization and activity regulated by quality of nitrogen source</t>
  </si>
  <si>
    <t>Putative zinc finger transcription factor with a predicted role in nitrogen catabolite repression</t>
  </si>
  <si>
    <t>Q6FWX3</t>
  </si>
  <si>
    <t>CAGL0C02189g</t>
  </si>
  <si>
    <t>SAH1</t>
  </si>
  <si>
    <t>S-adenosyl-L-homocysteine hydrolase, catabolizes S-adenosyl-L-homocysteine which is formed after donation of the activated methyl group of S-adenosyl-L-methionine (AdoMet) to an acceptor</t>
  </si>
  <si>
    <t>Ortholog(s) have adenosylhomocysteinase activity, role in S-adenosylhomocysteine catabolic process, phosphatidylcholine biosynthetic process, triglyceride metabolic process and fungal biofilm matrix localization</t>
  </si>
  <si>
    <t>Q6FX15</t>
  </si>
  <si>
    <t>CAGL0C01265g</t>
  </si>
  <si>
    <t>GLM4</t>
  </si>
  <si>
    <t>NUP159</t>
  </si>
  <si>
    <t>Nucleoporin, subunit of the Nup82 subcomplex of the nuclear pore; part of the nuclear pore that is found exclusively on the cytoplasmic side; required for mRNA export; regulates ADP release from the ATP-dependent RNA helicase Dbp5p</t>
  </si>
  <si>
    <t>Gene used for molecular typing of C. glabrata strain isolates</t>
  </si>
  <si>
    <t>CAGL0C01133g</t>
  </si>
  <si>
    <t>Adhesin-like protein; belongs to adhesin cluster VII; predicted GPI anchor</t>
  </si>
  <si>
    <t>Q6FX33</t>
  </si>
  <si>
    <t>CAGL0C00671g</t>
  </si>
  <si>
    <t>MSC3</t>
  </si>
  <si>
    <t>Protein of unknown function, green fluorescent protein (GFP)-fusion protein localizes to the cell periphery; msc3 mutants are defective in directing meiotic recombination events to homologous chromatids; potential Cdc28p substrate</t>
  </si>
  <si>
    <t>Ortholog(s) have role in reciprocal meiotic recombination</t>
  </si>
  <si>
    <t>Q6FX48</t>
  </si>
  <si>
    <t>CAGL0C00341g</t>
  </si>
  <si>
    <t>RFA3</t>
  </si>
  <si>
    <t>Subunit of heterotrimeric Replication Protein A (RPA), which is a highly conserved single-stranded DNA binding protein involved in DNA replication, repair, and recombination</t>
  </si>
  <si>
    <t>Ortholog(s) have double-stranded DNA binding, sequence-specific DNA binding activity</t>
  </si>
  <si>
    <t>Q6FX49</t>
  </si>
  <si>
    <t>CAGL0C00319g</t>
  </si>
  <si>
    <t>CPS1</t>
  </si>
  <si>
    <t>Vacuolar carboxypeptidase yscS; expression is induced under low-nitrogen conditions</t>
  </si>
  <si>
    <t>Ortholog(s) have carboxypeptidase activity, role in proteolysis involved in cellular protein catabolic process and fungal-type vacuole lumen localization</t>
  </si>
  <si>
    <t>Q6FX51</t>
  </si>
  <si>
    <t>CAGL0C00275g</t>
  </si>
  <si>
    <t>HSP31</t>
  </si>
  <si>
    <t>Possible chaperone and cysteine protease with similarity to E. coli Hsp31; member of the DJ-1/ThiJ/PfpI superfamily, which includes human DJ-1 involved in Parkinson's disease; exists as a dimer and contains a putative metal-binding site</t>
  </si>
  <si>
    <t>Putative cysteine protease; protein differentially expressed in azole resistant strain; gene is upregulated in azole-resistant strain</t>
  </si>
  <si>
    <t>Q6FX78</t>
  </si>
  <si>
    <t>CAGL0B01122g</t>
  </si>
  <si>
    <t>SAM1</t>
  </si>
  <si>
    <t>S-adenosylmethionine synthetase, catalyzes transfer of the adenosyl group of ATP to the sulfur atom of methionine; one of two differentially regulated isozymes (Sam1p and Sam2p)</t>
  </si>
  <si>
    <t>S-adenosylmethionine synthetase</t>
  </si>
  <si>
    <t>Q6FX81</t>
  </si>
  <si>
    <t>CAGL0B01012g</t>
  </si>
  <si>
    <t>AGP1</t>
  </si>
  <si>
    <t>Low-affinity amino acid permease with broad substrate range, involved in uptake of asparagine, glutamine, and other amino acids; expression is regulated by the SPS plasma membrane amino acid sensor system (Ssy1p-Ptr3p-Ssy5p)</t>
  </si>
  <si>
    <t>CAGL0B00704g</t>
  </si>
  <si>
    <t>PDI1</t>
  </si>
  <si>
    <t>Protein disulfide isomerase; multifunctional protein resident in the endoplasmic reticulum lumen, essential for the formation of disulfide bonds in secretory and cell-surface proteins, unscrambles non-native disulfide bonds; forms a complex with Mnl1p that has exomannosidase activity, processing unfolded protein-bound Man8GlcNAc2 oligosaccharides to Man7GlcNAc2 which promotes degradation in the unfolded protein response</t>
  </si>
  <si>
    <t>Protein disulfide-isomerase</t>
  </si>
  <si>
    <t>Q6FXA8</t>
  </si>
  <si>
    <t>CAGL0B01419g</t>
  </si>
  <si>
    <t>RIB4</t>
  </si>
  <si>
    <t>Lumazine synthase (6,7-dimethyl-8-ribityllumazine synthase, also known as DMRL synthase); catalyzes synthesis of immediate precursor to riboflavin</t>
  </si>
  <si>
    <t>Ortholog(s) have 6,7-dimethyl-8-ribityllumazine synthase activity, riboflavin binding activity, role in riboflavin biosynthetic process and mitochondrial intermembrane space localization</t>
  </si>
  <si>
    <t>Q6FXF1</t>
  </si>
  <si>
    <t>CAGL0B02431g</t>
  </si>
  <si>
    <t>NDI1</t>
  </si>
  <si>
    <t>NADH:ubiquinone oxidoreductase, transfers electrons from NADH to ubiquinone in the respiratory chain but does not pump protons, in contrast to the higher eukaryotic multisubunit respiratory complex I; phosphorylated; homolog of human AMID</t>
  </si>
  <si>
    <t>Ortholog(s) have NADH dehydrogenase (ubiquinone) activity and role in NADH oxidation, chronological cell aging, mitochondrial electron transport, NADH to ubiquinone, positive regulation of apoptotic process</t>
  </si>
  <si>
    <t>Q6FXG5</t>
  </si>
  <si>
    <t>CAGL0B03069g</t>
  </si>
  <si>
    <t>TAL1</t>
  </si>
  <si>
    <t>Transaldolase, enzyme in the non-oxidative pentose phosphate pathway; converts sedoheptulose 7-phosphate and glyceraldehyde 3-phosphate to erythrose 4-phosphate and fructose 6-phosphate</t>
  </si>
  <si>
    <t>Putative transaldolase; expression upregulated in biofilm vs planktonic cell culture</t>
  </si>
  <si>
    <t>Q6FXG6</t>
  </si>
  <si>
    <t>CAGL0B03047g</t>
  </si>
  <si>
    <t>ILV5</t>
  </si>
  <si>
    <t>Bifunctional acetohydroxyacid reductoisomerase and mtDNA binding protein; involved in branched-chain amino acid biosynthesis and maintenance of wild-type mitochondrial DNA; found in mitochondrial nucleoids</t>
  </si>
  <si>
    <t>Ketol-acid reducto-isomerase; mass spectrometry data indicates this gene is likely to be protein-coding</t>
  </si>
  <si>
    <t>Q6FXH8</t>
  </si>
  <si>
    <t>CAGL0B02794g</t>
  </si>
  <si>
    <t>ADE13</t>
  </si>
  <si>
    <t>Adenylosuccinate lyase, catalyzes two steps in the 'de novo' purine nucleotide biosynthetic pathway; expression is repressed by adenine and activated by Bas1p and Pho2p; mutations in human ortholog ADSL cause adenylosuccinase deficiency</t>
  </si>
  <si>
    <t>Ortholog(s) have (S)-2-(5-amino-1-(5-phospho-D-ribosyl)imidazole-4-carboxamido)succinate AMP-lyase (fumarate-forming) activity, N6-(1,2-dicarboxyethyl)AMP AMP-lyase (fumarate-forming) activity</t>
  </si>
  <si>
    <t>Q6FXI6</t>
  </si>
  <si>
    <t>CAGL0B03619g</t>
  </si>
  <si>
    <t>PRB1</t>
  </si>
  <si>
    <t>Vacuolar proteinase B (yscB), a serine protease of the subtilisin family; involved in protein degradation in the vacuole and required for full protein degradation during sporulation; activity inhibited by Pbi2p</t>
  </si>
  <si>
    <t>Ortholog(s) have serine-type endopeptidase activity</t>
  </si>
  <si>
    <t>Q6FXJ6</t>
  </si>
  <si>
    <t>CAGL0B03399g</t>
  </si>
  <si>
    <t>RIF1</t>
  </si>
  <si>
    <t>Protein that binds to the Rap1p C-terminus and acts synergistically with Rif2p to help control telomere length and establish telomeric silencing; deletion results in telomere elongation</t>
  </si>
  <si>
    <t>Protein involved in sub-telomeric silencing and regulation of biofilm formation; involved in regulation of telomere length; mutants display increased colonization of mouse kidneys relative to wild-type; required for silencing at MTL3</t>
  </si>
  <si>
    <t>Q6FXK6</t>
  </si>
  <si>
    <t>CAGL0B03179g</t>
  </si>
  <si>
    <t>TOF2</t>
  </si>
  <si>
    <t>Protein required for rDNA silencing and mitotic rDNA condensation; stimulates Cdc14p phosphatase activity and biphasic release to promote rDNA repeat segregation; required for condensin recruitment to the replication fork barrier site</t>
  </si>
  <si>
    <t>Ortholog(s) have phosphatase activator activity, role in chromatin silencing at rDNA, protein localization to nucleolar rDNA repeats, rDNA condensation and nucleolus localization</t>
  </si>
  <si>
    <t>Q6FXL7</t>
  </si>
  <si>
    <t>CAGL0B04785g</t>
  </si>
  <si>
    <t>SGF29</t>
  </si>
  <si>
    <t>Component of the HAT/Core module of the SAGA, SLIK, and ADA complexes; HAT/Core module also contains Gcn5p, Ngg1p, and Ada2p; binds methylated histone H3K4; involved in transcriptional regulation through SAGA recruitment to target promoters and H3 acetylation</t>
  </si>
  <si>
    <t>Q6FXN4</t>
  </si>
  <si>
    <t>CAGL0B04389g</t>
  </si>
  <si>
    <t>CHS3</t>
  </si>
  <si>
    <t>Chitin synthase III, catalyzes the transfer of N-acetylglucosamine (GlcNAc) to chitin; required for synthesis of the majority of cell wall chitin, the chitin ring during bud emergence, and spore wall chitosan</t>
  </si>
  <si>
    <t>Putative class IV chitin synthase; mutants display a significantly thickened cell wall mannoprotein layer; mutants are delayed in cell wall formation during protoplast regeneration</t>
  </si>
  <si>
    <t>Q6FXP0</t>
  </si>
  <si>
    <t>CAGL0B04257g</t>
  </si>
  <si>
    <t>RPL4B</t>
  </si>
  <si>
    <t>Protein component of the large (60S) ribosomal subunit, nearly identical to Rpl4Ap and has similarity to E. coli L4 and rat L4 ribosomal proteins</t>
  </si>
  <si>
    <t>Ortholog(s) have cell surface, cytosolic large ribosomal subunit, membrane localization</t>
  </si>
  <si>
    <t>Q6FXQ1</t>
  </si>
  <si>
    <t>CAGL0B03993g</t>
  </si>
  <si>
    <t>ILV3</t>
  </si>
  <si>
    <t>Dihydroxyacid dehydratase, catalyzes third step in the common pathway leading to biosynthesis of branched-chain amino acids</t>
  </si>
  <si>
    <t>Ortholog(s) have dihydroxy-acid dehydratase activity, role in branched-chain amino acid biosynthetic process and mitochondrion localization</t>
  </si>
  <si>
    <t>Q6FXQ3</t>
  </si>
  <si>
    <t>CAGL0B03949g</t>
  </si>
  <si>
    <t>SNG1</t>
  </si>
  <si>
    <t>Protein involved in resistance to nitrosoguanidine (MNNG) and 6-azauracil (6-AU); expression is regulated by transcription factors involved in multidrug resistance</t>
  </si>
  <si>
    <t>Q6FXQ8</t>
  </si>
  <si>
    <t>CAGL0B03839g</t>
  </si>
  <si>
    <t>MET3</t>
  </si>
  <si>
    <t>ATP sulfurylase, catalyzes the primary step of intracellular sulfate activation, essential for assimilatory reduction of sulfate to sulfide, involved in methionine metabolism</t>
  </si>
  <si>
    <t>Ortholog(s) have sulfate adenylyltransferase (ATP) activity</t>
  </si>
  <si>
    <t>Q6FXR1</t>
  </si>
  <si>
    <t>CAGL0B03773g</t>
  </si>
  <si>
    <t>HIP1</t>
  </si>
  <si>
    <t>High-affinity histidine permease, also involved in the transport of manganese ions</t>
  </si>
  <si>
    <t>Has domain(s) with predicted role in amino acid transport, transmembrane transport and integral component of membrane, membrane localization</t>
  </si>
  <si>
    <t>Q6FXR3</t>
  </si>
  <si>
    <t>CAGL0B03685g</t>
  </si>
  <si>
    <t>YCP4</t>
  </si>
  <si>
    <t>Protein of unknown function, has sequence and structural similarity to flavodoxins; predicted to be palmitoylated; the authentic, non-tagged protein is detected in highly purified mitochondria in high-throughput studies</t>
  </si>
  <si>
    <t>Q6FXR7</t>
  </si>
  <si>
    <t>CAGL0A04697g</t>
  </si>
  <si>
    <t>YMR31</t>
  </si>
  <si>
    <t>Mitochondrial ribosomal protein of the small subunit, has similarity to human mitochondrial ribosomal protein MRP-S36</t>
  </si>
  <si>
    <t>Ortholog(s) have oxoglutarate dehydrogenase (succinyl-transferring) activity, structural constituent of ribosome activity and role in 2-oxoglutarate metabolic process, tricarboxylic acid cycle</t>
  </si>
  <si>
    <t>Q6FXS5</t>
  </si>
  <si>
    <t>CAGL0A04521g</t>
  </si>
  <si>
    <t>RPS8A</t>
  </si>
  <si>
    <t>Protein component of the small (40S) ribosomal subunit; identical to Rps8Bp and has similarity to rat S8 ribosomal protein</t>
  </si>
  <si>
    <t>Ortholog(s) have structural constituent of ribosome activity, role in maturation of SSU-rRNA from tricistronic rRNA transcript (SSU-rRNA, 5.8S rRNA, LSU-rRNA) and cytosolic small ribosomal subunit localization</t>
  </si>
  <si>
    <t>Q6FXT8</t>
  </si>
  <si>
    <t>CAGL0A04829g</t>
  </si>
  <si>
    <t>HXK1</t>
  </si>
  <si>
    <t>Hexokinase isoenzyme 1, a cytosolic protein that catalyzes phosphorylation of glucose during glucose metabolism; expression is highest during growth on non-glucose carbon sources; glucose-induced repression involves the hexokinase Hxk2p</t>
  </si>
  <si>
    <t>Putative hexokinase isoenzyme 2; protein differentially expressed in azole resistant strain</t>
  </si>
  <si>
    <t>Q6FXV1</t>
  </si>
  <si>
    <t>CAGL0A00363g</t>
  </si>
  <si>
    <t>LEU1</t>
  </si>
  <si>
    <t>Isopropylmalate isomerase, catalyzes the second step in the leucine biosynthesis pathway</t>
  </si>
  <si>
    <t>Ortholog(s) have 3-isopropylmalate dehydratase activity, role in leucine biosynthetic process and cytoplasmic stress granule, cytosol localization</t>
  </si>
  <si>
    <t>Q6FXV9</t>
  </si>
  <si>
    <t>CAGL0A00187g</t>
  </si>
  <si>
    <t>PIB2</t>
  </si>
  <si>
    <t>Protein binding phosphatidylinositol 3-phosphate, involved in telomere-proximal repression of gene expression; similar to Fab1 and Vps27</t>
  </si>
  <si>
    <t>Has domain(s) with predicted metal ion binding activity</t>
  </si>
  <si>
    <t>Q6FXW3</t>
  </si>
  <si>
    <t>CAGL0A01111g</t>
  </si>
  <si>
    <t>ATP15</t>
  </si>
  <si>
    <t>Epsilon subunit of the F1 sector of mitochondrial F1F0 ATP synthase, which is a large, evolutionarily conserved enzyme complex required for ATP synthesis; phosphorylated</t>
  </si>
  <si>
    <t>Ortholog(s) have proton-transporting ATP synthase activity, rotational mechanism activity, role in ATP synthesis coupled proton transport and mitochondrial proton-transporting ATP synthase, central stalk localization</t>
  </si>
  <si>
    <t>Q6FXW8</t>
  </si>
  <si>
    <t>CAGL0A01001g</t>
  </si>
  <si>
    <t>YLR326W</t>
  </si>
  <si>
    <t>Putative protein of unknown function, predicted to be palmitoylated</t>
  </si>
  <si>
    <t>Ortholog of S. cerevisiae : YLR326W, C. albicans SC5314 : C2_00270C_A, C. dubliniensis CD36 : Cd36_15250, C. parapsilosis CDC317 : CPAR2_213510 and Candida tenuis NRRL Y-1498 : CANTEDRAFT_116710</t>
  </si>
  <si>
    <t>Q6FXY9</t>
  </si>
  <si>
    <t>CAGL0A01562g</t>
  </si>
  <si>
    <t>RPL24A</t>
  </si>
  <si>
    <t>Ribosomal protein L30 of the large (60S) ribosomal subunit, nearly identical to Rpl24Bp and has similarity to rat L24 ribosomal protein; not essential for translation but may be required for normal translation rate</t>
  </si>
  <si>
    <t>Ortholog(s) have RNA binding activity and cytosolic large ribosomal subunit localization</t>
  </si>
  <si>
    <t>Q6FXZ7</t>
  </si>
  <si>
    <t>CAGL0A01243g</t>
  </si>
  <si>
    <t>GIT1</t>
  </si>
  <si>
    <t>Plasma membrane permease, mediates uptake of glycerophosphoinositol and glycerophosphocholine as sources of the nutrients inositol and phosphate; expression and transport rate are regulated by phosphate and inositol availability</t>
  </si>
  <si>
    <t>Has domain(s) with predicted transmembrane transporter activity, role in transmembrane transport and integral component of membrane localization</t>
  </si>
  <si>
    <t>Q6FXZ9</t>
  </si>
  <si>
    <t>CAGL0A01199g</t>
  </si>
  <si>
    <t>DIP5</t>
  </si>
  <si>
    <t>Dicarboxylic amino acid permease, mediates high-affinity and high-capacity transport of L-glutamate and L-aspartate; also a transporter for Gln, Asn, Ser, Ala, and Gly</t>
  </si>
  <si>
    <t>Putative dicarboxylic amino acid permease</t>
  </si>
  <si>
    <t>Q6FY04</t>
  </si>
  <si>
    <t>CAGL0A02112g</t>
  </si>
  <si>
    <t>DED81</t>
  </si>
  <si>
    <t>Cytosolic asparaginyl-tRNA synthetase, required for protein synthesis, catalyzes the specific attachment of asparagine to its cognate tRNA</t>
  </si>
  <si>
    <t>Ortholog(s) have asparagine-tRNA ligase activity and role in asparaginyl-tRNA aminoacylation</t>
  </si>
  <si>
    <t>Q6FY05</t>
  </si>
  <si>
    <t>CAGL0A02090g</t>
  </si>
  <si>
    <t>YHR020W</t>
  </si>
  <si>
    <t>Protein of unknown function that may interact with ribosomes, based on co-purification experiments; has similarity to proline-tRNA ligase; YHR020W is an essential gene</t>
  </si>
  <si>
    <t>Ortholog(s) have proline-tRNA ligase activity and role in prolyl-tRNA aminoacylation</t>
  </si>
  <si>
    <t>Q6FY08</t>
  </si>
  <si>
    <t>CAGL0A02002g</t>
  </si>
  <si>
    <t>YOL024W</t>
  </si>
  <si>
    <t>Putative protein of unknown function; predicted to have thiol-disulfide oxidoreductase active site</t>
  </si>
  <si>
    <t>Ortholog of S. cerevisiae : YOL024W and Saccharomyces cerevisiae S288C : YOL024W</t>
  </si>
  <si>
    <t>Q6FY16</t>
  </si>
  <si>
    <t>CAGL0A01804g</t>
  </si>
  <si>
    <t>HXT1</t>
  </si>
  <si>
    <t>Low-affinity glucose transporter of the major facilitator superfamily, expression is induced by Hxk2p in the presence of glucose and repressed by Rgt1p when glucose is limiting</t>
  </si>
  <si>
    <t>Ortholog(s) have fructose transmembrane transporter activity, pentose transmembrane transporter activity, role in glucose transmembrane transport, mannose transmembrane transport and plasma membrane localization</t>
  </si>
  <si>
    <t>Q6FY17</t>
  </si>
  <si>
    <t>CAGL0A01782g</t>
  </si>
  <si>
    <t>HXT4</t>
  </si>
  <si>
    <t>High-affinity glucose transporter of the major facilitator superfamily, expression is induced by low levels of glucose and repressed by high levels of glucose</t>
  </si>
  <si>
    <t>Ortholog(s) have glucose transmembrane transporter activity, pentose transmembrane transporter activity and plasma membrane localization</t>
  </si>
  <si>
    <t>Q6FY28</t>
  </si>
  <si>
    <t>CAGL0A02530g</t>
  </si>
  <si>
    <t>Cytoplasmic thioredoxin reductase, key regulatory enzyme that determines the redox state of the thioredoxin system, which acts as a disulfide reductase system and protects cells against both oxidative and reductive stress</t>
  </si>
  <si>
    <t>Thioredoxin reductase</t>
  </si>
  <si>
    <t>Q6FY33</t>
  </si>
  <si>
    <t>CAGL0A02409g</t>
  </si>
  <si>
    <t>PAL1</t>
  </si>
  <si>
    <t>Protein of unknown function; green fluorescent protein (GFP)-fusion protein localizes to the cell periphery and bud neck; potential Cdc28p substrate</t>
  </si>
  <si>
    <t>Ortholog(s) have cell cortex localization</t>
  </si>
  <si>
    <t>Q6FY37</t>
  </si>
  <si>
    <t>CAGL0A02321g</t>
  </si>
  <si>
    <t>HXT3</t>
  </si>
  <si>
    <t>HXT5</t>
  </si>
  <si>
    <t>Hexose transporter with moderate affinity for glucose, induced in the presence of non-fermentable carbon sources, induced by a decrease in growth rate, contains an extended N-terminal domain relative to other HXTs</t>
  </si>
  <si>
    <t>Ortholog(s) have fructose transmembrane transporter activity, glucose transmembrane transporter activity, mannose transmembrane transporter activity and role in fructose import across plasma membrane, glucose import across plasma membrane</t>
  </si>
  <si>
    <t>CAGL0A02299g</t>
  </si>
  <si>
    <t>Q6FY42</t>
  </si>
  <si>
    <t>CAGL0A02211g</t>
  </si>
  <si>
    <t>HXT6/7</t>
  </si>
  <si>
    <t>HXT7</t>
  </si>
  <si>
    <t>High-affinity glucose transporter of the major facilitator superfamily, nearly identical to Hxt6p, expressed at high basal levels relative to other HXTs, expression repressed by high glucose levels</t>
  </si>
  <si>
    <t>Ortholog(s) have glucose transmembrane transporter activity, pentose transmembrane transporter activity, role in glucose transmembrane transport and plasma membrane localization</t>
  </si>
  <si>
    <t>Subunit VIb of cytochrome c oxidase, which is the terminal member of the mitochondrial inner membrane electron transport chain; required for assembly of cytochrome c oxidase but not required for activity after assembly; phosphorylated</t>
  </si>
  <si>
    <t>Q6FY79</t>
  </si>
  <si>
    <t>CAGL0A03366g</t>
  </si>
  <si>
    <t>ADE16</t>
  </si>
  <si>
    <t>Enzyme of 'de novo' purine biosynthesis containing both 5-aminoimidazole-4-carboxamide ribonucleotide transformylase and inosine monophosphate cyclohydrolase activities, isozyme of Ade17p; ade16 ade17 mutants require adenine and histidine</t>
  </si>
  <si>
    <t>Ortholog(s) have IMP cyclohydrolase activity, phosphoribosylaminoimidazolecarboxamide formyltransferase activity, role in 'de novo' IMP biosynthetic process and cytosol localization</t>
  </si>
  <si>
    <t>Protein component of the large (60S) ribosomal subunit, nearly identical to Rpl19Bp and has similarity to rat L19 ribosomal protein; rpl19a and rpl19b single null mutations result in slow growth, while the double null mutation is lethal</t>
  </si>
  <si>
    <t>Q6FYA7</t>
  </si>
  <si>
    <t>CAGL0A03234g</t>
  </si>
  <si>
    <t>EFT2</t>
  </si>
  <si>
    <t>Elongation factor 2 (EF-2), also encoded by EFT1; catalyzes ribosomal translocation during protein synthesis; contains diphthamide, the unique posttranslationally modified histidine residue specifically ADP-ribosylated by diphtheria toxin</t>
  </si>
  <si>
    <t>Elongation factor 2</t>
  </si>
  <si>
    <t>Q6FYB0</t>
  </si>
  <si>
    <t>CAGL0A03168g</t>
  </si>
  <si>
    <t>RPP2B</t>
  </si>
  <si>
    <t>Ribosomal protein P2 beta, a component of the ribosomal stalk, which is involved in the interaction between translational elongation factors and the ribosome; regulates the accumulation of P1 (Rpp1Ap and Rpp1Bp) in the cytoplasm</t>
  </si>
  <si>
    <t>60S acidic ribosomal protein</t>
  </si>
  <si>
    <t>CAGL0A03146g</t>
  </si>
  <si>
    <t>YDR381C-A</t>
  </si>
  <si>
    <t>Protein of unknown function, localized to the mitochondrial outer membrane</t>
  </si>
  <si>
    <t>Ortholog of S. cerevisiae : YDR381C-A and Saccharomyces cerevisiae S288C : YDR381C-A</t>
  </si>
  <si>
    <t>Q6FYB5</t>
  </si>
  <si>
    <t>CAGL0A03058g</t>
  </si>
  <si>
    <t>RGA2</t>
  </si>
  <si>
    <t>GTPase-activating protein for the polarity-establishment protein Cdc42p; implicated in control of septin organization, pheromone response, and haploid invasive growth; regulated by Pho85p and Cdc28p</t>
  </si>
  <si>
    <t>Ortholog(s) have GTPase activator activity and role in hyphal growth, regulation of GTPase activity, septin ring organization, small GTPase mediated signal transduction</t>
  </si>
  <si>
    <t>Q76IQ2</t>
  </si>
  <si>
    <t>CAGL0J02244g</t>
  </si>
  <si>
    <t>PMI40</t>
  </si>
  <si>
    <t>Mannose-6-phosphate isomerase, catalyzes the interconversion of fructose-6-P and mannose-6-P; required for early steps in protein mannosylation</t>
  </si>
  <si>
    <t>Ortholog(s) have role in hyphal growth</t>
  </si>
  <si>
    <t>Q876N3</t>
  </si>
  <si>
    <t>SSB1</t>
  </si>
  <si>
    <t>Cytoplasmic ATPase that is a ribosome-associated molecular chaperone, functions with J-protein partner Zuo1p; may be involved in folding of newly-made polypeptide chains; member of the HSP70 family; interacts with phosphatase subunit Reg1p</t>
  </si>
  <si>
    <t>Heat shock protein</t>
  </si>
  <si>
    <t>Q8NIG3</t>
  </si>
  <si>
    <t>HHF1</t>
  </si>
  <si>
    <t>Histone H4, core histone protein required for chromatin assembly and chromosome function; one of two identical histone proteins (see also HHF2); contributes to telomeric silencing; N-terminal domain involved in maintaining genomic integrity</t>
  </si>
  <si>
    <t>Ortholog(s) have role in histone H3-K79 methylation, sexual sporulation resulting in formation of a cellular spore, transfer RNA gene-mediated silencing and replication fork protection complex localization</t>
  </si>
  <si>
    <t>Q9Y725</t>
  </si>
  <si>
    <t>CAGL0D01034g</t>
  </si>
  <si>
    <t>VIG9</t>
  </si>
  <si>
    <t>PSA1</t>
  </si>
  <si>
    <t>GDP-mannose pyrophosphorylase (mannose-1-phosphate guanyltransferase), synthesizes GDP-mannose from GTP and mannose-1-phosphate in cell wall biosynthesis; required for normal cell wall structure</t>
  </si>
  <si>
    <t>GDP-mannose pyrophosphorylase involved in the synthesis of GDP-mannose for protein glycosylation</t>
  </si>
  <si>
    <t>DAVID_unmapped_id</t>
  </si>
  <si>
    <t>B4UMZ4</t>
  </si>
  <si>
    <t>CAGL0E02315g</t>
  </si>
  <si>
    <t>HTZ1</t>
  </si>
  <si>
    <t>Histone variant H2AZ; exchanged for histone H2A in nucleosomes by the SWR1 complex; involved in transcriptional regulation through prevention of the spread of silent heterochromatin; Htz1p-containing nucleosomes facilitate RNA Pol II passage by affecting correct assembly and modification status of RNA Pol II elongation complexes and by favoring efficient nucleosome remodeling</t>
  </si>
  <si>
    <t>Ortholog(s) have chromatin binding activity</t>
  </si>
  <si>
    <t>O93796</t>
  </si>
  <si>
    <t>CAGL0B03487g</t>
  </si>
  <si>
    <t>TEF3</t>
  </si>
  <si>
    <t>YEF3</t>
  </si>
  <si>
    <t>Translation elongation factor 3; contains two ABC cassettes; binds and hydrolyzes ATP; YEF3 has a paralog, HEF3, that arose from the whole genome duplication</t>
  </si>
  <si>
    <t>Translation elongation factor eEF3</t>
  </si>
  <si>
    <t>Q6FJL5</t>
  </si>
  <si>
    <t>CAGL0M05357g</t>
  </si>
  <si>
    <t>BEM1</t>
  </si>
  <si>
    <t>Protein containing SH3-domains; involved in establishing cell polarity and morphogenesis; functions as a scaffold protein for complexes that include Cdc24p, Ste5p, Ste20p, and Rsr1p</t>
  </si>
  <si>
    <t>Ortholog(s) have phosphatidylinositol-3-phosphate binding, protein binding, bridging, protein-containing complex scaffold activity</t>
  </si>
  <si>
    <t>Putative mannosidase; GPI-anchored membrane protein required for cell wall biosynthesis in bud formation;homologous to Dfg5p</t>
  </si>
  <si>
    <t>Q6FLV6</t>
  </si>
  <si>
    <t>CAGL0L00341g</t>
  </si>
  <si>
    <t>EBP2</t>
  </si>
  <si>
    <t>Required for 25S rRNA maturation and 60S ribosomal subunit assembly; localizes to the nucleolus and in foci along nuclear periphery; constituent of 66S pre-ribosomal particles; cooperates with Rrs1p and Mps3p to mediate telomere clustering by binding Sir4p, but is not involved in telomere tethering</t>
  </si>
  <si>
    <t>Ortholog(s) have role in nuclear division, rRNA processing, ribosomal large subunit biogenesis and nuclear periphery, nucleolus, preribosome, large subunit precursor localization</t>
  </si>
  <si>
    <t>Q6FND4</t>
  </si>
  <si>
    <t>CAGL0K00825g</t>
  </si>
  <si>
    <t>SER2</t>
  </si>
  <si>
    <t>Phosphoserine phosphatase of the phosphoglycerate pathway; involved in serine and glycine biosynthesis, expression is regulated by the available nitrogen source</t>
  </si>
  <si>
    <t>Has domain(s) with predicted phosphatase activity, phosphoserine phosphatase activity and role in L-serine biosynthetic process, metabolic process</t>
  </si>
  <si>
    <t>Glyceraldehyde-3-phosphate dehydrogenase (GAPDH), isozyme 3; involved in glycolysis and gluconeogenesis; tetramer that catalyzes the reaction of glyceraldehyde-3-phosphate to 1,3 bis-phosphoglycerate; detected in the cytoplasm and cell wall; GAPDH-derived antimicrobial peptides secreted by S. cerevisiae are active against a wide variety of wine-related yeasts and bacteria; binds AU-rich RNA</t>
  </si>
  <si>
    <t>Q6FQZ9</t>
  </si>
  <si>
    <t>CAGL0I02156g</t>
  </si>
  <si>
    <t>YAP1801</t>
  </si>
  <si>
    <t>Protein of the AP180 family, involved in clathrin cage assembly; binds Pan1p and clathrin; YAP1801 has a paralog, YAP1802, that arose from the whole genome duplication</t>
  </si>
  <si>
    <t>Ortholog(s) have clathrin binding activity</t>
  </si>
  <si>
    <t>CAGL0I00704g</t>
  </si>
  <si>
    <t>SWP1</t>
  </si>
  <si>
    <t>Delta subunit of the oligosaccharyl transferase glycoprotein complex; complex is required for N-linked glycosylation of proteins in the endoplasmic reticulum</t>
  </si>
  <si>
    <t>Ortholog(s) have dolichyl-diphosphooligosaccharide-protein glycotransferase activity</t>
  </si>
  <si>
    <t>Q6FTV7</t>
  </si>
  <si>
    <t>CAGL0F08481g</t>
  </si>
  <si>
    <t>YGR266W</t>
  </si>
  <si>
    <t>Protein of unknown function; predicted to contain a single transmembrane domain; mutant has increased aneuploidy tolerance; localized to both the mitochondrial outer membrane and the plasma membrane; protein abundance increases in response to DNA replication stress</t>
  </si>
  <si>
    <t>Q6FUM5</t>
  </si>
  <si>
    <t>CAGL0F02255g</t>
  </si>
  <si>
    <t>YPI1</t>
  </si>
  <si>
    <t>Regulatory subunit of the type I protein phosphatase (PP1) Glc7p; Glc7p participates in the regulation of a variety of metabolic processes including mitosis and glycogen metabolism; in vitro evidence suggests Ypi1p is an inhibitor of Glc7p while in vivo evidence suggests it is an activator; overproduction causes decreased cellular content of glycogen; partial depletion causes lithium sensitivity, while overproduction confers lithium-tolerance</t>
  </si>
  <si>
    <t>Ortholog(s) have protein phosphatase activator activity, protein serine/threonine phosphatase inhibitor activity</t>
  </si>
  <si>
    <t>Q6FUR2</t>
  </si>
  <si>
    <t>CAGL0F01397g</t>
  </si>
  <si>
    <t>RTS1</t>
  </si>
  <si>
    <t>B-type regulatory subunit of protein phosphatase 2A (PP2A); Rts1p and Cdc55p are alternative regulatory subunits for PP2A catalytic subunits, Pph21p and Pph22p; PP2A-Rts1p protects cohesin when recruited by Sgo1p to the pericentromere; highly enriched at centromeres in the absence of Cdc55p; required for maintenance of septin ring organization during cytokinesis, for ring disassembly in G1 and for dephosphorylation of septin, Shs1p; homolog of the mammalian B' subunit of PP2A</t>
  </si>
  <si>
    <t>Ortholog(s) have protein phosphatase regulator activity</t>
  </si>
  <si>
    <t>Q6FX01</t>
  </si>
  <si>
    <t>CAGL0C01573g</t>
  </si>
  <si>
    <t>ARO4</t>
  </si>
  <si>
    <t>3-deoxy-D-arabino-heptulosonate-7-phosphate (DAHP) synthase; catalyzes the first step in aromatic amino acid biosynthesis and is feedback-inhibited by tyrosine or high concentrations of phenylalanine or tryptophan; relative distribution to the nucleus increases upon DNA replication stress</t>
  </si>
  <si>
    <t>Ortholog(s) have 3-deoxy-7-phosphoheptulonate synthase activity and role in aromatic amino acid family biosynthetic process</t>
  </si>
  <si>
    <t>Q6FXE4</t>
  </si>
  <si>
    <t>CAGL0B02585g</t>
  </si>
  <si>
    <t>RTN1</t>
  </si>
  <si>
    <t>Reticulon protein; involved in nuclear pore assembly and maintenance of tubular ER morphology; promotes membrane curvature; regulates the ER asymmetry-induced inheritance block during ER stress; role in ER-derived peroxisomal biogenesis; increases tubular ER when overexpressed; mutants have reduced phosphatidylserine transfer between the ER and mitochondria; interacts with exocyst subunit Sec6p, Yip3p, and Sbh1p; member of the RTNLA subfamily</t>
  </si>
  <si>
    <t>Ortholog(s) have role in ER-dependent peroxisome organization, endoplasmic reticulum inheritance, endoplasmic reticulum tubular network maintenance, nuclear pore complex assembly, response to endoplasmic reticulum stress</t>
  </si>
  <si>
    <t>Q6FY41</t>
  </si>
  <si>
    <t>CAGL0A02233g</t>
  </si>
  <si>
    <t>HXT4/6/7</t>
  </si>
  <si>
    <t>HXT6</t>
  </si>
  <si>
    <t>High-affinity glucose transporter; member of the major facilitator superfamily, nearly identical to Hxt7p, expressed at high basal levels relative to other HXTs, repression of expression by high glucose requires SNF3; HXT6 has a paralog, HXT1, that arose from the whole genome duplication</t>
  </si>
  <si>
    <t>Ortholog(s) have glucose transmembrane transporter activity and plasma membrane localization</t>
  </si>
  <si>
    <t>CAGL0C04136g</t>
  </si>
  <si>
    <t>CAGL0C05379g</t>
  </si>
  <si>
    <t>CAGL0I01430g</t>
  </si>
  <si>
    <t>CAGL0K06061g</t>
  </si>
  <si>
    <t>B4UN30 #</t>
  </si>
  <si>
    <t>Q6FIM1 #</t>
  </si>
  <si>
    <t>Q6FJ69 #</t>
  </si>
  <si>
    <t>Q6FK04 #</t>
  </si>
  <si>
    <t>Q6FKV0 #</t>
  </si>
  <si>
    <t>Q6FLL2 #</t>
  </si>
  <si>
    <t>Q6FLQ4 #</t>
  </si>
  <si>
    <t>Q6FMJ6 #</t>
  </si>
  <si>
    <t>Q6FPZ8 #</t>
  </si>
  <si>
    <t>Q6FQF1 #</t>
  </si>
  <si>
    <t>Q6FS17 #</t>
  </si>
  <si>
    <t>Q6FSP2 #</t>
  </si>
  <si>
    <t>Q6FUB4 #</t>
  </si>
  <si>
    <t>Q6FUY8 #</t>
  </si>
  <si>
    <t>Q6FWJ8 #</t>
  </si>
  <si>
    <t>Q6FWK4 #</t>
  </si>
  <si>
    <t>Q6FWR8 #</t>
  </si>
  <si>
    <t>Q6FYB1 #</t>
  </si>
  <si>
    <t>Q6FIR6 #$</t>
  </si>
  <si>
    <t>Q6FIV0 #$</t>
  </si>
  <si>
    <t>Q6FK02 #$</t>
  </si>
  <si>
    <t>Q6FR36 #$</t>
  </si>
  <si>
    <t>Q6FR82 #$</t>
  </si>
  <si>
    <t>Q6FRM5 #$</t>
  </si>
  <si>
    <t>Q6FSC1 #$</t>
  </si>
  <si>
    <t>Q6FSV1 #$</t>
  </si>
  <si>
    <t>Q6FT21 #$</t>
  </si>
  <si>
    <t>Q6FU99 #$</t>
  </si>
  <si>
    <t>Q6FUW5 #$</t>
  </si>
  <si>
    <t>Q6FUZ7 #$</t>
  </si>
  <si>
    <t>Q6FWK6 #$</t>
  </si>
  <si>
    <t>Q6FX21 #$</t>
  </si>
  <si>
    <t>Q6FX95 #$</t>
  </si>
  <si>
    <t>Q6FY38 #$</t>
  </si>
  <si>
    <t>Q6FR60 #$</t>
  </si>
  <si>
    <t>Adhesive proteins</t>
  </si>
  <si>
    <t>Aspartic proteases</t>
  </si>
  <si>
    <t>Phospholipases</t>
  </si>
  <si>
    <t>Cell wall biogenesis</t>
  </si>
  <si>
    <t>Structural wall proteins</t>
  </si>
  <si>
    <t>Others</t>
  </si>
  <si>
    <t>Unknown</t>
  </si>
  <si>
    <t>No protein</t>
  </si>
  <si>
    <t>Total = 25</t>
  </si>
  <si>
    <t>Total = 20 proteins</t>
  </si>
  <si>
    <r>
      <rPr>
        <b/>
        <i/>
        <sz val="14"/>
        <color rgb="FF000000"/>
        <rFont val="Times New Roman"/>
        <family val="1"/>
      </rPr>
      <t>wt</t>
    </r>
    <r>
      <rPr>
        <b/>
        <sz val="14"/>
        <color rgb="FF000000"/>
        <rFont val="Times New Roman"/>
        <family val="1"/>
      </rPr>
      <t>_secretome</t>
    </r>
  </si>
  <si>
    <r>
      <rPr>
        <b/>
        <i/>
        <sz val="14"/>
        <color theme="1"/>
        <rFont val="Times New Roman"/>
        <family val="1"/>
      </rPr>
      <t xml:space="preserve">Cgyps1-11Δ </t>
    </r>
    <r>
      <rPr>
        <b/>
        <sz val="14"/>
        <color theme="1"/>
        <rFont val="Times New Roman"/>
        <family val="1"/>
      </rPr>
      <t>_secretome</t>
    </r>
  </si>
  <si>
    <t>Cg/common Name</t>
  </si>
  <si>
    <t>Replicate 1</t>
  </si>
  <si>
    <t>Replicate 2</t>
  </si>
  <si>
    <t>Putative phosphomutase; contains a region homologous to the active site of phosphomutases; overexpression suppresses the histidine auxotrophy of an ade3 ade16 ade17 triple mutant and the temperature sensitivity of a tps2 mutant</t>
  </si>
  <si>
    <t>Cell wall mannoprotein that localizes to birth scars of daughter cells; linked to a beta-1,3- and beta-1,6-glucan heteropolymer through a phosphodiester bond; required for propionic acid resistance</t>
  </si>
  <si>
    <t>CWP1.3</t>
  </si>
  <si>
    <t>Beta-1,3-glucanosyltransferase; required for cell wall assembly and also has a role in transcriptional silencing; localizes to cell surface via a glycosylphosphatidylinositol (GPI) anchor; also found at nuclear periphery; genetic interactions with histone H3 lysine acetyltransferases GCN5 and SAS3 indicate previously unsuspected functions for Gas1 in DNA damage response and cell cycle regulation</t>
  </si>
  <si>
    <t>MKC7</t>
  </si>
  <si>
    <t>Yes</t>
  </si>
  <si>
    <t>Entry ID</t>
  </si>
  <si>
    <t>Localization</t>
  </si>
  <si>
    <t>Type</t>
  </si>
  <si>
    <t>Nucleus</t>
  </si>
  <si>
    <t>Cytoplasm</t>
  </si>
  <si>
    <t>Extracellular</t>
  </si>
  <si>
    <t>Mitochondrion</t>
  </si>
  <si>
    <t>Cell membrane</t>
  </si>
  <si>
    <t>Endoplasmic reticulum</t>
  </si>
  <si>
    <t>Golgi apparatus</t>
  </si>
  <si>
    <t>Lysosome/Vacuole</t>
  </si>
  <si>
    <t>Peroxisome</t>
  </si>
  <si>
    <t>Membrane</t>
  </si>
  <si>
    <t>Soluble</t>
  </si>
  <si>
    <t>Sr. no.</t>
  </si>
  <si>
    <t>CAGL0H05643g</t>
  </si>
  <si>
    <t>GO ID</t>
  </si>
  <si>
    <t>GO name</t>
  </si>
  <si>
    <t>Gene ID(s)</t>
  </si>
  <si>
    <t>Exact p-value</t>
  </si>
  <si>
    <t>Adjusted p-value</t>
  </si>
  <si>
    <t>Proteins/ category</t>
  </si>
  <si>
    <t>Proteins / input</t>
  </si>
  <si>
    <t>GO:0031505</t>
  </si>
  <si>
    <t>Fungal-type cell wall organization</t>
  </si>
  <si>
    <t>2.3845e-15</t>
  </si>
  <si>
    <t>4.4949e-13</t>
  </si>
  <si>
    <t>19 / 80</t>
  </si>
  <si>
    <t>19 / 119</t>
  </si>
  <si>
    <t>GO:0005975</t>
  </si>
  <si>
    <t>Carbohydrate metabolic process</t>
  </si>
  <si>
    <t>8.207e-12</t>
  </si>
  <si>
    <t>1.0313e-9</t>
  </si>
  <si>
    <t>11 / 29</t>
  </si>
  <si>
    <t>11 / 119</t>
  </si>
  <si>
    <t>GO:0006412</t>
  </si>
  <si>
    <t>Translation</t>
  </si>
  <si>
    <t>2.9884e-8</t>
  </si>
  <si>
    <t>14 / 102</t>
  </si>
  <si>
    <t>14 / 119</t>
  </si>
  <si>
    <t>GO:0006508</t>
  </si>
  <si>
    <t>Proteolysis</t>
  </si>
  <si>
    <t>8 / 65</t>
  </si>
  <si>
    <t>8 / 119</t>
  </si>
  <si>
    <t>GO:0006037</t>
  </si>
  <si>
    <t>Cell wall chitin metabolic process</t>
  </si>
  <si>
    <t>2 / 2</t>
  </si>
  <si>
    <t>2 / 119</t>
  </si>
  <si>
    <t>GO:0071497</t>
  </si>
  <si>
    <t>Cellular response to freezing</t>
  </si>
  <si>
    <t>2 / 3</t>
  </si>
  <si>
    <t>Plastid</t>
  </si>
  <si>
    <t>GO:0009277</t>
  </si>
  <si>
    <t>2.6177e-34</t>
  </si>
  <si>
    <t>9.8687e-32</t>
  </si>
  <si>
    <t>30 / 64</t>
  </si>
  <si>
    <t>30 / 119</t>
  </si>
  <si>
    <t>GO:0005576</t>
  </si>
  <si>
    <t>8.1561e-10</t>
  </si>
  <si>
    <t>6.1497e-8</t>
  </si>
  <si>
    <t>13 / 65</t>
  </si>
  <si>
    <t>13 / 119</t>
  </si>
  <si>
    <t>GO:0022625</t>
  </si>
  <si>
    <t>9 / 54</t>
  </si>
  <si>
    <t>9 / 119</t>
  </si>
  <si>
    <t>GO:0005621</t>
  </si>
  <si>
    <t>3 / 3</t>
  </si>
  <si>
    <t>3 / 119</t>
  </si>
  <si>
    <t>GO:0005886</t>
  </si>
  <si>
    <t>15 / 212</t>
  </si>
  <si>
    <t>15 / 119</t>
  </si>
  <si>
    <t>GO:0005783</t>
  </si>
  <si>
    <t>16 / 272</t>
  </si>
  <si>
    <t>16 / 119</t>
  </si>
  <si>
    <t>GO:0005618</t>
  </si>
  <si>
    <t>Fungal-type cell wall</t>
  </si>
  <si>
    <t>Extracellular region</t>
  </si>
  <si>
    <t>Cytosolic large ribosomal subunit</t>
  </si>
  <si>
    <t>Cellular bud scar</t>
  </si>
  <si>
    <t>Plasma membrane</t>
  </si>
  <si>
    <t>Cell wall</t>
  </si>
  <si>
    <t>GO:0005199</t>
  </si>
  <si>
    <t>2.2755e-10</t>
  </si>
  <si>
    <t>2.1446e-8</t>
  </si>
  <si>
    <t>8 / 15</t>
  </si>
  <si>
    <t>GO:0004190</t>
  </si>
  <si>
    <t>1.0892e-8</t>
  </si>
  <si>
    <t>6.8437e-7</t>
  </si>
  <si>
    <t>7 / 15</t>
  </si>
  <si>
    <t>7 / 119</t>
  </si>
  <si>
    <t>GO:0003735</t>
  </si>
  <si>
    <t>15 / 160</t>
  </si>
  <si>
    <t>GO:0042124</t>
  </si>
  <si>
    <t>1,3-beta-glucanosyltransferase activity</t>
  </si>
  <si>
    <t>4 / 6</t>
  </si>
  <si>
    <t>4 / 119</t>
  </si>
  <si>
    <t>GO:0004553</t>
  </si>
  <si>
    <t>4 / 7</t>
  </si>
  <si>
    <t>GO:0004338</t>
  </si>
  <si>
    <t>GO:0016757</t>
  </si>
  <si>
    <t>GO:0004365</t>
  </si>
  <si>
    <t>GO:0004622</t>
  </si>
  <si>
    <t>GO:0003824</t>
  </si>
  <si>
    <t>4 / 26</t>
  </si>
  <si>
    <t>GO:0005034</t>
  </si>
  <si>
    <t>2 / 4</t>
  </si>
  <si>
    <t>Structural constituent of cell wall</t>
  </si>
  <si>
    <t>Aspartic-type endopeptidase activity</t>
  </si>
  <si>
    <t>Structural constituent of ribosome</t>
  </si>
  <si>
    <t>Hydrolase activity, hydrolyzing O-glycosyl compounds</t>
  </si>
  <si>
    <t>Glucan exo-1,3-beta-glucosidase activity</t>
  </si>
  <si>
    <t>Transferase activity, transferring glycosyl groups</t>
  </si>
  <si>
    <t>Glyceraldehyde-3-phosphate dehydrogenase (NAD+) (phosphorylating) activity</t>
  </si>
  <si>
    <t>Lysophospholipase activity</t>
  </si>
  <si>
    <t>Catalytic activity</t>
  </si>
  <si>
    <t>Osmosensor activity</t>
  </si>
  <si>
    <t>Proteins / category</t>
  </si>
  <si>
    <t>3.4773e-28</t>
  </si>
  <si>
    <t>2.3924e-25</t>
  </si>
  <si>
    <t>54 / 102</t>
  </si>
  <si>
    <t>54 / 548</t>
  </si>
  <si>
    <t>GO:0006096</t>
  </si>
  <si>
    <t>Glycolytic process</t>
  </si>
  <si>
    <t>1.7738e-7</t>
  </si>
  <si>
    <t>10 / 15</t>
  </si>
  <si>
    <t>10 / 548</t>
  </si>
  <si>
    <t>GO:0002181</t>
  </si>
  <si>
    <t>Cytoplasmic translation</t>
  </si>
  <si>
    <t>15 / 38</t>
  </si>
  <si>
    <t>15 / 548</t>
  </si>
  <si>
    <t>GO:0006407</t>
  </si>
  <si>
    <t>rRNA export from nucleus</t>
  </si>
  <si>
    <t>8 / 12</t>
  </si>
  <si>
    <t>8 / 548</t>
  </si>
  <si>
    <t>12 / 29</t>
  </si>
  <si>
    <t>12 / 548</t>
  </si>
  <si>
    <t>GO:0006414</t>
  </si>
  <si>
    <t>Translational elongation</t>
  </si>
  <si>
    <t>7 / 11</t>
  </si>
  <si>
    <t>7 / 548</t>
  </si>
  <si>
    <t>GO:0003333</t>
  </si>
  <si>
    <t>Amino acid transmembrane transport</t>
  </si>
  <si>
    <t>9 / 20</t>
  </si>
  <si>
    <t>9 / 548</t>
  </si>
  <si>
    <t>GO:0006098</t>
  </si>
  <si>
    <t>Pentose-phosphate shunt</t>
  </si>
  <si>
    <t>6 / 9</t>
  </si>
  <si>
    <t>6 / 548</t>
  </si>
  <si>
    <t>20 / 80</t>
  </si>
  <si>
    <t>20 / 548</t>
  </si>
  <si>
    <t>GO:0045454</t>
  </si>
  <si>
    <t>Cell redox homeostasis</t>
  </si>
  <si>
    <t>8 / 22</t>
  </si>
  <si>
    <t>GO:1990145</t>
  </si>
  <si>
    <t>Maintenance of translational fidelity</t>
  </si>
  <si>
    <t>3 / 548</t>
  </si>
  <si>
    <t>GO:0051083</t>
  </si>
  <si>
    <t>'de novo' cotranslational protein folding</t>
  </si>
  <si>
    <t>GO:0019430</t>
  </si>
  <si>
    <t>Removal of superoxide radicals</t>
  </si>
  <si>
    <t>6.2937e-24</t>
  </si>
  <si>
    <t>2.8867e-21</t>
  </si>
  <si>
    <t>36 / 54</t>
  </si>
  <si>
    <t>36 / 548</t>
  </si>
  <si>
    <t>2.5243e-23</t>
  </si>
  <si>
    <t>8.6837e-21</t>
  </si>
  <si>
    <t>39 / 65</t>
  </si>
  <si>
    <t>39 / 548</t>
  </si>
  <si>
    <t>5.0534e-17</t>
  </si>
  <si>
    <t>1.3907e-14</t>
  </si>
  <si>
    <t>64 / 212</t>
  </si>
  <si>
    <t>64 / 548</t>
  </si>
  <si>
    <t>3.5231e-15</t>
  </si>
  <si>
    <t>8.0796e-13</t>
  </si>
  <si>
    <t>31 / 64</t>
  </si>
  <si>
    <t>31 / 548</t>
  </si>
  <si>
    <t>GO:0022627</t>
  </si>
  <si>
    <t>Cytosolic small ribosomal subunit</t>
  </si>
  <si>
    <t>9.553e-12</t>
  </si>
  <si>
    <t>1.8779e-9</t>
  </si>
  <si>
    <t>18 / 29</t>
  </si>
  <si>
    <t>18 / 548</t>
  </si>
  <si>
    <t>GO:0045121</t>
  </si>
  <si>
    <t>Membrane raft</t>
  </si>
  <si>
    <t>2.5331e-8</t>
  </si>
  <si>
    <t>11 / 16</t>
  </si>
  <si>
    <t>11 / 548</t>
  </si>
  <si>
    <t>GO:0005829</t>
  </si>
  <si>
    <t>Cytosol</t>
  </si>
  <si>
    <t>8.1107e-7</t>
  </si>
  <si>
    <t>166 / 1198</t>
  </si>
  <si>
    <t>166 / 548</t>
  </si>
  <si>
    <t>GO:0005840</t>
  </si>
  <si>
    <t>Ribosome</t>
  </si>
  <si>
    <t>22 / 79</t>
  </si>
  <si>
    <t>22 / 548</t>
  </si>
  <si>
    <t>GO:0032126</t>
  </si>
  <si>
    <t>Eisosome</t>
  </si>
  <si>
    <t>GO:0000328</t>
  </si>
  <si>
    <t>Fungal-type vacuole lumen</t>
  </si>
  <si>
    <t>5 / 8</t>
  </si>
  <si>
    <t>5 / 548</t>
  </si>
  <si>
    <t>GO:0000324</t>
  </si>
  <si>
    <t>Fungal-type vacuole</t>
  </si>
  <si>
    <t>15 / 59</t>
  </si>
  <si>
    <t>GO:0005756</t>
  </si>
  <si>
    <t>Mitochondrial proton-transporting ATP synthase, central stalk</t>
  </si>
  <si>
    <t>GO:0015935</t>
  </si>
  <si>
    <t>Small ribosomal subunit</t>
  </si>
  <si>
    <t>GO:0042645</t>
  </si>
  <si>
    <t>Mitochondrial nucleoid</t>
  </si>
  <si>
    <t>8 / 23</t>
  </si>
  <si>
    <t>2.4055e-33</t>
  </si>
  <si>
    <t>3.3099e-30</t>
  </si>
  <si>
    <t>74 / 160</t>
  </si>
  <si>
    <t>74 / 548</t>
  </si>
  <si>
    <t>GO:0008559</t>
  </si>
  <si>
    <t>Xenobiotic-transporting ATPase activity</t>
  </si>
  <si>
    <t>4 / 4</t>
  </si>
  <si>
    <t>4 / 548</t>
  </si>
  <si>
    <t>GO:0051287</t>
  </si>
  <si>
    <t>NAD binding</t>
  </si>
  <si>
    <t>GO:0051082</t>
  </si>
  <si>
    <t>Unfolded protein binding</t>
  </si>
  <si>
    <t>16 / 63</t>
  </si>
  <si>
    <t>16 / 548</t>
  </si>
  <si>
    <t>GO:0000287</t>
  </si>
  <si>
    <t>Magnesium ion binding</t>
  </si>
  <si>
    <t>12 / 40</t>
  </si>
  <si>
    <t>GO:0046933</t>
  </si>
  <si>
    <t>Proton-transporting ATP synthase activity, rotational mechanism</t>
  </si>
  <si>
    <t>7 / 16</t>
  </si>
  <si>
    <t>GO:0051087</t>
  </si>
  <si>
    <t>Chaperone binding</t>
  </si>
  <si>
    <t>7 / 17</t>
  </si>
  <si>
    <t>Cellular Component (CC)</t>
  </si>
  <si>
    <t>Molecular Function (MF)</t>
  </si>
  <si>
    <t>Biological Process (BP)</t>
  </si>
  <si>
    <t>Cg ortholog</t>
  </si>
  <si>
    <t>Sc ortholog</t>
  </si>
  <si>
    <t>SAP7</t>
  </si>
  <si>
    <t>SAP8</t>
  </si>
  <si>
    <t>SAP3</t>
  </si>
  <si>
    <t>SAP2</t>
  </si>
  <si>
    <t>PGA4</t>
  </si>
  <si>
    <t>FET99</t>
  </si>
  <si>
    <t>RBT4</t>
  </si>
  <si>
    <t>PRY3</t>
  </si>
  <si>
    <t>CRH11</t>
  </si>
  <si>
    <t>Orf19.7421</t>
  </si>
  <si>
    <t>CYP5</t>
  </si>
  <si>
    <t>XOG1</t>
  </si>
  <si>
    <t>orf19.31</t>
  </si>
  <si>
    <t>orf19.6741</t>
  </si>
  <si>
    <t>SUN41</t>
  </si>
  <si>
    <t>PLB3</t>
  </si>
  <si>
    <t>PLB4.5</t>
  </si>
  <si>
    <t>ATC1</t>
  </si>
  <si>
    <t>orf19.7596</t>
  </si>
  <si>
    <t>Orf19.3765</t>
  </si>
  <si>
    <t>SAP9</t>
  </si>
  <si>
    <t>PGA52</t>
  </si>
  <si>
    <t>CHT1</t>
  </si>
  <si>
    <t>CHT2</t>
  </si>
  <si>
    <t>CHT3</t>
  </si>
  <si>
    <t>PHR2</t>
  </si>
  <si>
    <t>SAP99</t>
  </si>
  <si>
    <t>UBI4</t>
  </si>
  <si>
    <t>CAGL0D05082g</t>
  </si>
  <si>
    <t>SAP10</t>
  </si>
  <si>
    <t>CAGL0E01749g</t>
  </si>
  <si>
    <t>Orf19.5399</t>
  </si>
  <si>
    <t>IFF11</t>
  </si>
  <si>
    <t>CAGL0E06600g</t>
  </si>
  <si>
    <t>RBE1</t>
  </si>
  <si>
    <t>ALS4</t>
  </si>
  <si>
    <t>CAGL0G04125g</t>
  </si>
  <si>
    <t>SAG1</t>
  </si>
  <si>
    <t>orf19.4952.1</t>
  </si>
  <si>
    <t>SSR1</t>
  </si>
  <si>
    <t>CAGL0H06413g</t>
  </si>
  <si>
    <t>CCW14</t>
  </si>
  <si>
    <t>ERO1</t>
  </si>
  <si>
    <t>CAGL0H06919g</t>
  </si>
  <si>
    <t>RBT7</t>
  </si>
  <si>
    <t>GCA2</t>
  </si>
  <si>
    <t>CAGL0K06963g</t>
  </si>
  <si>
    <t>ROT2</t>
  </si>
  <si>
    <t>ENG1</t>
  </si>
  <si>
    <t>CAGL0M04565g</t>
  </si>
  <si>
    <t>DSE4</t>
  </si>
  <si>
    <t>PGA45</t>
  </si>
  <si>
    <t>RBT5</t>
  </si>
  <si>
    <t>RHD3</t>
  </si>
  <si>
    <t>YWP1</t>
  </si>
  <si>
    <t>FLO5</t>
  </si>
  <si>
    <t>ALS2</t>
  </si>
  <si>
    <t>HEX1</t>
  </si>
  <si>
    <t>NUP</t>
  </si>
  <si>
    <t>COI1</t>
  </si>
  <si>
    <t>DAG7</t>
  </si>
  <si>
    <t>PHO112</t>
  </si>
  <si>
    <t>PHO11</t>
  </si>
  <si>
    <t>Orf19.4886</t>
  </si>
  <si>
    <t>orf19.4886</t>
  </si>
  <si>
    <t>orf19.6119</t>
  </si>
  <si>
    <t>Gene symbol</t>
  </si>
  <si>
    <t>YAL038W</t>
  </si>
  <si>
    <t>YBL030C</t>
  </si>
  <si>
    <t>YBL072C</t>
  </si>
  <si>
    <t>YBL092W</t>
  </si>
  <si>
    <t>YBR031W</t>
  </si>
  <si>
    <t>RPL4A</t>
  </si>
  <si>
    <t>YBR106W</t>
  </si>
  <si>
    <t>YBR118W</t>
  </si>
  <si>
    <t>TEF2</t>
  </si>
  <si>
    <t>YBR181C</t>
  </si>
  <si>
    <t>RPS6B</t>
  </si>
  <si>
    <t>YBR191W</t>
  </si>
  <si>
    <t>YBR196C</t>
  </si>
  <si>
    <t>YBR286W</t>
  </si>
  <si>
    <t>YCL035C</t>
  </si>
  <si>
    <t>GRX1</t>
  </si>
  <si>
    <t>YCL043C</t>
  </si>
  <si>
    <t>YCR012W</t>
  </si>
  <si>
    <t>YCR031C</t>
  </si>
  <si>
    <t>RPS14A</t>
  </si>
  <si>
    <t>YDL046W</t>
  </si>
  <si>
    <t>YDL075W</t>
  </si>
  <si>
    <t>YDL083C</t>
  </si>
  <si>
    <t>RPS16B</t>
  </si>
  <si>
    <t>YDL136W</t>
  </si>
  <si>
    <t>YDL229W</t>
  </si>
  <si>
    <t>YDR050C</t>
  </si>
  <si>
    <t>YDR055W</t>
  </si>
  <si>
    <t>YDR064W</t>
  </si>
  <si>
    <t>YDR155C</t>
  </si>
  <si>
    <t>YDR261C</t>
  </si>
  <si>
    <t>YDR349C</t>
  </si>
  <si>
    <t>YDR385W</t>
  </si>
  <si>
    <t>YDR447C</t>
  </si>
  <si>
    <t>YDR450W</t>
  </si>
  <si>
    <t>RPS18A</t>
  </si>
  <si>
    <t>YDR471W</t>
  </si>
  <si>
    <t>YEL034W</t>
  </si>
  <si>
    <t>HYP2</t>
  </si>
  <si>
    <t>YER043C</t>
  </si>
  <si>
    <t>YER091C</t>
  </si>
  <si>
    <t>YER165W</t>
  </si>
  <si>
    <t>PAB1</t>
  </si>
  <si>
    <t>YFL014W</t>
  </si>
  <si>
    <t>YFL039C</t>
  </si>
  <si>
    <t>YFR053C</t>
  </si>
  <si>
    <t>YGL008C</t>
  </si>
  <si>
    <t>YGL009C</t>
  </si>
  <si>
    <t>YGL028C</t>
  </si>
  <si>
    <t>YGL031C</t>
  </si>
  <si>
    <t>YGL103W</t>
  </si>
  <si>
    <t>YGL123W</t>
  </si>
  <si>
    <t>RPS2</t>
  </si>
  <si>
    <t>YGL147C</t>
  </si>
  <si>
    <t>RPL9A</t>
  </si>
  <si>
    <t>YGL203C</t>
  </si>
  <si>
    <t>KEX1</t>
  </si>
  <si>
    <t>YGL253W</t>
  </si>
  <si>
    <t>YGR037C</t>
  </si>
  <si>
    <t>YGR085C</t>
  </si>
  <si>
    <t>RPL11B</t>
  </si>
  <si>
    <t>YGR192C</t>
  </si>
  <si>
    <t>YGR209C</t>
  </si>
  <si>
    <t>YGR254W</t>
  </si>
  <si>
    <t>YGR279C</t>
  </si>
  <si>
    <t>YHL015W</t>
  </si>
  <si>
    <t>YHL033C</t>
  </si>
  <si>
    <t>YHR064C</t>
  </si>
  <si>
    <t>SSZ1</t>
  </si>
  <si>
    <t>YHR087W</t>
  </si>
  <si>
    <t>YHR139C</t>
  </si>
  <si>
    <t>SPS100</t>
  </si>
  <si>
    <t>YHR141C</t>
  </si>
  <si>
    <t>YHR143W</t>
  </si>
  <si>
    <t>DSE2</t>
  </si>
  <si>
    <t>YHR179W</t>
  </si>
  <si>
    <t>OYE2</t>
  </si>
  <si>
    <t>YHR193C</t>
  </si>
  <si>
    <t>YIL015W</t>
  </si>
  <si>
    <t>BAR1</t>
  </si>
  <si>
    <t>YIL051C</t>
  </si>
  <si>
    <t>YIL099W</t>
  </si>
  <si>
    <t>SGA1</t>
  </si>
  <si>
    <t>YIL123W</t>
  </si>
  <si>
    <t>YIL133C</t>
  </si>
  <si>
    <t>YIR037W</t>
  </si>
  <si>
    <t>HYR1</t>
  </si>
  <si>
    <t>YJL034W</t>
  </si>
  <si>
    <t>YJL079C</t>
  </si>
  <si>
    <t>YJL116C</t>
  </si>
  <si>
    <t>YJL130C</t>
  </si>
  <si>
    <t>URA2</t>
  </si>
  <si>
    <t>YJL138C</t>
  </si>
  <si>
    <t>YJL158C</t>
  </si>
  <si>
    <t>YJL159W</t>
  </si>
  <si>
    <t>YJL167W</t>
  </si>
  <si>
    <t>ERG20</t>
  </si>
  <si>
    <t>YJL174W</t>
  </si>
  <si>
    <t>YJL177W</t>
  </si>
  <si>
    <t>RPL17B</t>
  </si>
  <si>
    <t>YJR104C</t>
  </si>
  <si>
    <t>YJR105W</t>
  </si>
  <si>
    <t>YJR123W</t>
  </si>
  <si>
    <t>YKL056C</t>
  </si>
  <si>
    <t>YKL060C</t>
  </si>
  <si>
    <t>YKL081W</t>
  </si>
  <si>
    <t>TEF4</t>
  </si>
  <si>
    <t>YKL096W</t>
  </si>
  <si>
    <t>YKL096W-A</t>
  </si>
  <si>
    <t>YKL152C</t>
  </si>
  <si>
    <t>YKL196C</t>
  </si>
  <si>
    <t>YLL024C</t>
  </si>
  <si>
    <t>YLL050C</t>
  </si>
  <si>
    <t>YLR029C</t>
  </si>
  <si>
    <t>RPL15A</t>
  </si>
  <si>
    <t>YLR044C</t>
  </si>
  <si>
    <t>YLR109W</t>
  </si>
  <si>
    <t>YLR150W</t>
  </si>
  <si>
    <t>YLR178C</t>
  </si>
  <si>
    <t>YLR194C</t>
  </si>
  <si>
    <t>YLR249W</t>
  </si>
  <si>
    <t>YLR259C</t>
  </si>
  <si>
    <t>YLR293C</t>
  </si>
  <si>
    <t>YLR340W</t>
  </si>
  <si>
    <t>YLR355C</t>
  </si>
  <si>
    <t>YLR441C</t>
  </si>
  <si>
    <t>YLR448W</t>
  </si>
  <si>
    <t>RPL6B</t>
  </si>
  <si>
    <t>YML028W</t>
  </si>
  <si>
    <t>YMR105C</t>
  </si>
  <si>
    <t>PGM2</t>
  </si>
  <si>
    <t>YMR108W</t>
  </si>
  <si>
    <t>ILV2</t>
  </si>
  <si>
    <t>YMR186W</t>
  </si>
  <si>
    <t>YMR215W</t>
  </si>
  <si>
    <t>YMR230W</t>
  </si>
  <si>
    <t>RPS10B</t>
  </si>
  <si>
    <t>YMR242C</t>
  </si>
  <si>
    <t>YMR251W-A</t>
  </si>
  <si>
    <t>HOR7</t>
  </si>
  <si>
    <t>YMR297W</t>
  </si>
  <si>
    <t>PRC1</t>
  </si>
  <si>
    <t>YMR307W</t>
  </si>
  <si>
    <t>YNL096C</t>
  </si>
  <si>
    <t>YNL135C</t>
  </si>
  <si>
    <t>YNL178W</t>
  </si>
  <si>
    <t>YNL302C</t>
  </si>
  <si>
    <t>RPS19B</t>
  </si>
  <si>
    <t>YNL327W</t>
  </si>
  <si>
    <t>YOL040C</t>
  </si>
  <si>
    <t>YOL086C</t>
  </si>
  <si>
    <t>YOL109W</t>
  </si>
  <si>
    <t>YOL127W</t>
  </si>
  <si>
    <t>YOR020C</t>
  </si>
  <si>
    <t>YOR234C</t>
  </si>
  <si>
    <t>RPL33B</t>
  </si>
  <si>
    <t>YOR285W</t>
  </si>
  <si>
    <t>YOR369C</t>
  </si>
  <si>
    <t>YPL053C</t>
  </si>
  <si>
    <t>KTR6</t>
  </si>
  <si>
    <t>YPL061W</t>
  </si>
  <si>
    <t>YPL154C</t>
  </si>
  <si>
    <t>YPL231W</t>
  </si>
  <si>
    <t>YOR063W</t>
  </si>
  <si>
    <t>RPL3</t>
  </si>
  <si>
    <t>YAL005C</t>
  </si>
  <si>
    <t>YAR010C</t>
  </si>
  <si>
    <t>YBL027W</t>
  </si>
  <si>
    <t>RPL19B</t>
  </si>
  <si>
    <t>YBR072W</t>
  </si>
  <si>
    <t>HSP26</t>
  </si>
  <si>
    <t>YBR092C</t>
  </si>
  <si>
    <t>PHO3</t>
  </si>
  <si>
    <t>YBR093C</t>
  </si>
  <si>
    <t>PHO5</t>
  </si>
  <si>
    <t>YDL010W</t>
  </si>
  <si>
    <t>GRX6</t>
  </si>
  <si>
    <t>YDR134C</t>
  </si>
  <si>
    <t>YER062C</t>
  </si>
  <si>
    <t>HOR2</t>
  </si>
  <si>
    <t>YIL162W</t>
  </si>
  <si>
    <t>SUC2</t>
  </si>
  <si>
    <t>YJL052W</t>
  </si>
  <si>
    <t>TDH1</t>
  </si>
  <si>
    <t>YJR153W</t>
  </si>
  <si>
    <t>PGU1</t>
  </si>
  <si>
    <t>YLL045C</t>
  </si>
  <si>
    <t>RPL8B</t>
  </si>
  <si>
    <t>YLR179C</t>
  </si>
  <si>
    <t>YMR303C</t>
  </si>
  <si>
    <t>ADH2</t>
  </si>
  <si>
    <t>YOL039W</t>
  </si>
  <si>
    <t>RPP2A</t>
  </si>
  <si>
    <t>YOL154W</t>
  </si>
  <si>
    <t>ZPS1</t>
  </si>
  <si>
    <t>YOR096W</t>
  </si>
  <si>
    <t>RPS7A</t>
  </si>
  <si>
    <t>Ca ORF</t>
  </si>
  <si>
    <t>Ca name</t>
  </si>
  <si>
    <t>CAGL0A03388g</t>
  </si>
  <si>
    <t>CAGL0A04081g</t>
  </si>
  <si>
    <t>CAGL0E01419g</t>
  </si>
  <si>
    <t>CAGL0E02321g</t>
  </si>
  <si>
    <t>CAGL0E04994g</t>
  </si>
  <si>
    <t>CAGL0F07073g</t>
  </si>
  <si>
    <t>CAGL0G01232g</t>
  </si>
  <si>
    <t>CAGL0G01826g</t>
  </si>
  <si>
    <t>CAGL0G02079g</t>
  </si>
  <si>
    <t>CAGL0G02717g</t>
  </si>
  <si>
    <t>CAGL0G05896g</t>
  </si>
  <si>
    <t>CAGL0G05984g</t>
  </si>
  <si>
    <t>CAGL0H02563g</t>
  </si>
  <si>
    <t>CAGL0I00264g</t>
  </si>
  <si>
    <t>CAGL0I02574g</t>
  </si>
  <si>
    <t>CAGL0J02288g</t>
  </si>
  <si>
    <t>CAGL0K03421g</t>
  </si>
  <si>
    <t>CAGL0K03465g</t>
  </si>
  <si>
    <t>CAGL0K05813g</t>
  </si>
  <si>
    <t>CAGL0K07832g</t>
  </si>
  <si>
    <t>CAGL0K12276g</t>
  </si>
  <si>
    <t>CAGL0L00319g</t>
  </si>
  <si>
    <t>CAGL0L01353g</t>
  </si>
  <si>
    <t>CAGL0L05148g</t>
  </si>
  <si>
    <t>CAGL0L05676g</t>
  </si>
  <si>
    <t>CAGL0L08118g</t>
  </si>
  <si>
    <t>CAGL0L10560g</t>
  </si>
  <si>
    <t>CAGL0L11792g</t>
  </si>
  <si>
    <t>CAGL0M06303g</t>
  </si>
  <si>
    <t>CAGL0M07381g</t>
  </si>
  <si>
    <t>CAGL0M13651g</t>
  </si>
  <si>
    <r>
      <t xml:space="preserve">C. glabrata </t>
    </r>
    <r>
      <rPr>
        <b/>
        <sz val="14"/>
        <color rgb="FFFF0000"/>
        <rFont val="Times New Roman"/>
        <family val="1"/>
      </rPr>
      <t>secretome</t>
    </r>
  </si>
  <si>
    <r>
      <rPr>
        <b/>
        <i/>
        <sz val="14"/>
        <color rgb="FFFF0000"/>
        <rFont val="Times New Roman"/>
        <family val="1"/>
      </rPr>
      <t>S. cerevisiae</t>
    </r>
    <r>
      <rPr>
        <b/>
        <sz val="14"/>
        <color rgb="FFFF0000"/>
        <rFont val="Times New Roman"/>
        <family val="1"/>
      </rPr>
      <t xml:space="preserve"> secretome </t>
    </r>
    <r>
      <rPr>
        <b/>
        <sz val="11"/>
        <rFont val="Times New Roman"/>
        <family val="1"/>
      </rPr>
      <t xml:space="preserve">(Smeekens </t>
    </r>
    <r>
      <rPr>
        <b/>
        <i/>
        <sz val="11"/>
        <rFont val="Times New Roman"/>
        <family val="1"/>
      </rPr>
      <t>et al.</t>
    </r>
    <r>
      <rPr>
        <b/>
        <sz val="11"/>
        <rFont val="Times New Roman"/>
        <family val="1"/>
      </rPr>
      <t xml:space="preserve"> 2017)</t>
    </r>
  </si>
  <si>
    <r>
      <rPr>
        <b/>
        <i/>
        <sz val="14"/>
        <color rgb="FFFF0000"/>
        <rFont val="Times New Roman"/>
        <family val="1"/>
      </rPr>
      <t>C. albicans</t>
    </r>
    <r>
      <rPr>
        <b/>
        <sz val="14"/>
        <color rgb="FFFF0000"/>
        <rFont val="Times New Roman"/>
        <family val="1"/>
      </rPr>
      <t xml:space="preserve"> secretome </t>
    </r>
    <r>
      <rPr>
        <b/>
        <sz val="11"/>
        <rFont val="Times New Roman"/>
        <family val="1"/>
      </rPr>
      <t xml:space="preserve">(Gil-Bona </t>
    </r>
    <r>
      <rPr>
        <b/>
        <i/>
        <sz val="11"/>
        <rFont val="Times New Roman"/>
        <family val="1"/>
      </rPr>
      <t>et al.</t>
    </r>
    <r>
      <rPr>
        <b/>
        <sz val="11"/>
        <rFont val="Times New Roman"/>
        <family val="1"/>
      </rPr>
      <t xml:space="preserve"> 2015)</t>
    </r>
  </si>
  <si>
    <t>SP</t>
  </si>
  <si>
    <t>NS</t>
  </si>
  <si>
    <t>SP3</t>
  </si>
  <si>
    <t>SL</t>
  </si>
  <si>
    <t>Sr.No.</t>
  </si>
  <si>
    <t>Lum and Min, 2011</t>
  </si>
  <si>
    <r>
      <t xml:space="preserve">Choi </t>
    </r>
    <r>
      <rPr>
        <b/>
        <i/>
        <sz val="11"/>
        <color theme="1"/>
        <rFont val="Times New Roman"/>
        <family val="1"/>
      </rPr>
      <t>et al.</t>
    </r>
    <r>
      <rPr>
        <b/>
        <sz val="11"/>
        <color theme="1"/>
        <rFont val="Times New Roman"/>
        <family val="1"/>
      </rPr>
      <t>, 2010</t>
    </r>
  </si>
  <si>
    <r>
      <t>Cgyps1-11</t>
    </r>
    <r>
      <rPr>
        <b/>
        <sz val="14"/>
        <color rgb="FFFF0000"/>
        <rFont val="Calibri"/>
        <family val="2"/>
      </rPr>
      <t>Δ</t>
    </r>
    <r>
      <rPr>
        <b/>
        <i/>
        <sz val="14"/>
        <color rgb="FFFF0000"/>
        <rFont val="Times New Roman"/>
        <family val="1"/>
      </rPr>
      <t xml:space="preserve"> </t>
    </r>
    <r>
      <rPr>
        <b/>
        <sz val="14"/>
        <color rgb="FFFF0000"/>
        <rFont val="Times New Roman"/>
        <family val="1"/>
      </rPr>
      <t>secretome</t>
    </r>
  </si>
  <si>
    <t>Q6FPE4</t>
  </si>
  <si>
    <t>Q6FTR7</t>
  </si>
  <si>
    <t>Q6FUA0</t>
  </si>
  <si>
    <t>Accession</t>
  </si>
  <si>
    <t>Description</t>
  </si>
  <si>
    <t>Abundances (Grouped): Control</t>
  </si>
  <si>
    <t>Abundances (Grouped): Sample</t>
  </si>
  <si>
    <t>Abundance Ratio: (Sample) / (Control)</t>
  </si>
  <si>
    <t xml:space="preserve">Abundance Ratio (log2): (Sample) / (Control) </t>
  </si>
  <si>
    <t>Exp. q-value: Combined</t>
  </si>
  <si>
    <t>Sum PEP Score</t>
  </si>
  <si>
    <t>Coverage [%]</t>
  </si>
  <si>
    <t># Peptides</t>
  </si>
  <si>
    <t># PSMs</t>
  </si>
  <si>
    <t># Unique Peptides</t>
  </si>
  <si>
    <t># Protein Groups</t>
  </si>
  <si>
    <t># AAs</t>
  </si>
  <si>
    <t>MW [kDa]</t>
  </si>
  <si>
    <t>calc. pI</t>
  </si>
  <si>
    <t>Score MS Amanda 2.0: MS Amanda 2.0</t>
  </si>
  <si>
    <t>Score Sequest HT: Sequest HT</t>
  </si>
  <si>
    <t># Peptides (by Search Engine): MS Amanda 2.0</t>
  </si>
  <si>
    <t>Chromosome</t>
  </si>
  <si>
    <t>A0A0W0DZ68</t>
  </si>
  <si>
    <t>Translation machinery-associated protein 7 OS=Candida glabrata GN=AO440_003508 PE=4 SV=1</t>
  </si>
  <si>
    <t/>
  </si>
  <si>
    <t>Uncharacterized protein OS=Candida glabrata (strain ATCC 2001 / CBS 138 / JCM 3761 / NBRC 0622 / NRRL Y-65) GN=MET6 PE=3 SV=1</t>
  </si>
  <si>
    <t>A0A0W0DDU2</t>
  </si>
  <si>
    <t>CAGL0K11462g</t>
  </si>
  <si>
    <t>HTB1</t>
  </si>
  <si>
    <t>Histone H2B OS=Candida glabrata GN=AO440_003734 PE=3 SV=1</t>
  </si>
  <si>
    <t>A0A0W0CMU5</t>
  </si>
  <si>
    <t>Histone H2B OS=Candida glabrata GN=AO440_000456 PE=3 SV=1</t>
  </si>
  <si>
    <t>A0A0W0DM16</t>
  </si>
  <si>
    <t>Multiprotein-bridging factor 1 OS=Candida glabrata GN=AO440_004070 PE=4 SV=1</t>
  </si>
  <si>
    <t>DNA binding</t>
  </si>
  <si>
    <t>A0A0W0CNT2</t>
  </si>
  <si>
    <t>Thioredoxin OS=Candida glabrata GN=AO440_003284 PE=3 SV=1</t>
  </si>
  <si>
    <t>60S ribosomal protein L36 OS=Candida glabrata (strain ATCC 2001 / CBS 138 / JCM 3761 / NBRC 0622 / NRRL Y-65) GN=CAGL0K10906g PE=3 SV=1</t>
  </si>
  <si>
    <t>A0A0W0CA22</t>
  </si>
  <si>
    <t>Glyceraldehyde-3-phosphate dehydrogenase OS=Candida glabrata GN=AO440_001871 PE=3 SV=1</t>
  </si>
  <si>
    <t>A0A0W0C9C6</t>
  </si>
  <si>
    <t>RNA annealing protein YRA1 OS=Candida glabrata GN=AO440_005501 PE=4 SV=1</t>
  </si>
  <si>
    <t>Cytochrome c oxidase subunit OS=Candida glabrata (strain ATCC 2001 / CBS 138 / JCM 3761 / NBRC 0622 / NRRL Y-65) GN=COX12 PE=3 SV=1</t>
  </si>
  <si>
    <t>Q6FL60</t>
  </si>
  <si>
    <t>MPT5</t>
  </si>
  <si>
    <t>Uncharacterized protein OS=Candida glabrata (strain ATCC 2001 / CBS 138 / JCM 3761 / NBRC 0622 / NRRL Y-65) GN=CAGL0L05962g PE=4 SV=1</t>
  </si>
  <si>
    <t>CAGL0L05962g</t>
  </si>
  <si>
    <t>A0A0W0CUM2</t>
  </si>
  <si>
    <t>MOT1</t>
  </si>
  <si>
    <t>TATA-binding protein-associated factor MOT1 OS=Candida glabrata GN=AO440_002129 PE=4 SV=1</t>
  </si>
  <si>
    <t>Uncharacterized protein OS=Candida glabrata (strain ATCC 2001 / CBS 138 / JCM 3761 / NBRC 0622 / NRRL Y-65) GN=CAGL0E00869g PE=4 SV=1</t>
  </si>
  <si>
    <t>Uncharacterized protein OS=Candida glabrata (strain ATCC 2001 / CBS 138 / JCM 3761 / NBRC 0622 / NRRL Y-65) GN=CAGL0G02475g PE=4 SV=2</t>
  </si>
  <si>
    <t>A0A0W0DI46</t>
  </si>
  <si>
    <t>CAGL0H09856g</t>
  </si>
  <si>
    <t>HHT2</t>
  </si>
  <si>
    <t>Histone H3 OS=Candida glabrata GN=AO440_000446 PE=3 SV=1</t>
  </si>
  <si>
    <t>A0A0W0D2G7</t>
  </si>
  <si>
    <t>60S ribosomal protein L2 OS=Candida glabrata GN=AO440_002886 PE=4 SV=1</t>
  </si>
  <si>
    <t>Q6FL16</t>
  </si>
  <si>
    <t>YDL085C-A</t>
  </si>
  <si>
    <t>Uncharacterized protein OS=Candida glabrata (strain ATCC 2001 / CBS 138 / JCM 3761 / NBRC 0622 / NRRL Y-65) GN=CAGL0L06930g PE=4 SV=1</t>
  </si>
  <si>
    <t>CAGL0L06930g</t>
  </si>
  <si>
    <t>Uncharacterized protein OS=Candida glabrata (strain ATCC 2001 / CBS 138 / JCM 3761 / NBRC 0622 / NRRL Y-65) GN=CAGL0B03619g PE=3 SV=1</t>
  </si>
  <si>
    <t>A0A0W0CG86</t>
  </si>
  <si>
    <t>Pyruvate kinase OS=Candida glabrata GN=AO440_004373 PE=3 SV=1</t>
  </si>
  <si>
    <t>Uncharacterized protein OS=Candida glabrata (strain ATCC 2001 / CBS 138 / JCM 3761 / NBRC 0622 / NRRL Y-65) GN=CAGL0G08173g PE=4 SV=1</t>
  </si>
  <si>
    <t>Q6FVW3</t>
  </si>
  <si>
    <t>Uncharacterized protein OS=Candida glabrata (strain ATCC 2001 / CBS 138 / JCM 3761 / NBRC 0622 / NRRL Y-65) GN=CAGL0D05082g PE=4 SV=1</t>
  </si>
  <si>
    <t>Ribosomal protein L37 OS=Candida glabrata (strain ATCC 2001 / CBS 138 / JCM 3761 / NBRC 0622 / NRRL Y-65) GN=CAGL0B01203g PE=3 SV=1</t>
  </si>
  <si>
    <t>A0A0W0CAF3</t>
  </si>
  <si>
    <t>40S ribosomal protein S26 OS=Candida glabrata GN=AO440_003342 PE=3 SV=1</t>
  </si>
  <si>
    <t>A0A0W0DS57</t>
  </si>
  <si>
    <t>60S ribosomal protein L8-B OS=Candida glabrata GN=AO440_000985 PE=4 SV=1</t>
  </si>
  <si>
    <t>Uncharacterized protein OS=Candida glabrata (strain ATCC 2001 / CBS 138 / JCM 3761 / NBRC 0622 / NRRL Y-65) GN=CAGL0E01991g PE=4 SV=1</t>
  </si>
  <si>
    <t>Uncharacterized protein OS=Candida glabrata (strain ATCC 2001 / CBS 138 / JCM 3761 / NBRC 0622 / NRRL Y-65) GN=CAGL0I03322g PE=3 SV=1</t>
  </si>
  <si>
    <t>A0A0W0EQP2</t>
  </si>
  <si>
    <t>Acyl-CoA-binding protein OS=Candida glabrata GN=AO440_003429 PE=4 SV=1</t>
  </si>
  <si>
    <t>A0A0W0E0K9</t>
  </si>
  <si>
    <t>60S ribosomal protein L32 OS=Candida glabrata GN=AO440_002083 PE=4 SV=1</t>
  </si>
  <si>
    <t>A0A0W0DNH6</t>
  </si>
  <si>
    <t>Uncharacterized protein OS=Candida glabrata GN=AO440_005893 PE=4 SV=1</t>
  </si>
  <si>
    <t>Transaldolase OS=Candida glabrata (strain ATCC 2001 / CBS 138 / JCM 3761 / NBRC 0622 / NRRL Y-65) GN=TAL1 PE=3 SV=1</t>
  </si>
  <si>
    <t>Uncharacterized protein OS=Candida glabrata (strain ATCC 2001 / CBS 138 / JCM 3761 / NBRC 0622 / NRRL Y-65) GN=CAGL0I01496g PE=3 SV=1</t>
  </si>
  <si>
    <t>A0A0W0DL71</t>
  </si>
  <si>
    <t>Fructose-bisphosphate aldolase OS=Candida glabrata GN=AO440_004469 PE=4 SV=1</t>
  </si>
  <si>
    <t>A0A0W0CKR3</t>
  </si>
  <si>
    <t>Pyruvate decarboxylase OS=Candida glabrata GN=AO440_004194 PE=3 SV=1</t>
  </si>
  <si>
    <t>Q0ZID0</t>
  </si>
  <si>
    <t>GTPase cytoplasmic elongation factor 1 alpha (Fragment) OS=Candida glabrata GN=tef1 PE=4 SV=1</t>
  </si>
  <si>
    <t>A0A0W0DF74</t>
  </si>
  <si>
    <t>LAT1</t>
  </si>
  <si>
    <t>Acetyltransferase component of pyruvate dehydrogenase complex OS=Candida glabrata GN=AO440_003202 PE=3 SV=1</t>
  </si>
  <si>
    <t>A0A0W0CYK3</t>
  </si>
  <si>
    <t>60S ribosomal protein L43 OS=Candida glabrata GN=AO440_002270 PE=3 SV=1</t>
  </si>
  <si>
    <t>Q6FQJ7</t>
  </si>
  <si>
    <t>PFK2</t>
  </si>
  <si>
    <t>6-phosphofructokinase OS=Candida glabrata (strain ATCC 2001 / CBS 138 / JCM 3761 / NBRC 0622 / NRRL Y-65) GN=CAGL0I05698g PE=3 SV=1</t>
  </si>
  <si>
    <t>CAGL0I05698g</t>
  </si>
  <si>
    <t>A0A0W0CC88</t>
  </si>
  <si>
    <t>60S ribosomal protein L12-B OS=Candida glabrata GN=AO440_001223 PE=3 SV=1</t>
  </si>
  <si>
    <t>A0A0W0DMZ3</t>
  </si>
  <si>
    <t>Inositol-3-phosphate synthase OS=Candida glabrata GN=AO440_002598 PE=4 SV=1</t>
  </si>
  <si>
    <t>A0A0W0EQF1</t>
  </si>
  <si>
    <t>60S ribosomal protein L34-B OS=Candida glabrata GN=AO440_004387 PE=4 SV=1</t>
  </si>
  <si>
    <t>Q6FJ92</t>
  </si>
  <si>
    <t>Uncharacterized protein OS=Candida glabrata (strain ATCC 2001 / CBS 138 / JCM 3761 / NBRC 0622 / NRRL Y-65) GN=CAGL0M08206g PE=4 SV=1</t>
  </si>
  <si>
    <t>A0A0W0DF53</t>
  </si>
  <si>
    <t>Putative secreted beta-glucosidase SUN4 OS=Candida glabrata GN=AO440_003190 PE=4 SV=1</t>
  </si>
  <si>
    <t>Q6FQH4</t>
  </si>
  <si>
    <t>Uncharacterized protein OS=Candida glabrata (strain ATCC 2001 / CBS 138 / JCM 3761 / NBRC 0622 / NRRL Y-65) GN=PIR1 PE=4 SV=1</t>
  </si>
  <si>
    <t>A0A0W0CXB1</t>
  </si>
  <si>
    <t>Cell wall mannoprotein PIR1 OS=Candida glabrata GN=AO440_004217 PE=4 SV=1</t>
  </si>
  <si>
    <t>A0A0W0CH44</t>
  </si>
  <si>
    <t>Cell wall synthesis protein KRE9 OS=Candida glabrata GN=AO440_000384 PE=4 SV=1</t>
  </si>
  <si>
    <t>Q6FIK0</t>
  </si>
  <si>
    <t>Uncharacterized protein OS=Candida glabrata (strain ATCC 2001 / CBS 138 / JCM 3761 / NBRC 0622 / NRRL Y-65) GN=MP65 PE=3 SV=1</t>
  </si>
  <si>
    <t>A0A0W0DZ66</t>
  </si>
  <si>
    <t>Lysophospholipase OS=Candida glabrata GN=AO440_004901 PE=3 SV=1</t>
  </si>
  <si>
    <t>Q6FR70</t>
  </si>
  <si>
    <t>Uncharacterized protein OS=Candida glabrata (strain ATCC 2001 / CBS 138 / JCM 3761 / NBRC 0622 / NRRL Y-65) GN=CAGL0I00484g PE=3 SV=1</t>
  </si>
  <si>
    <t>Q6FP75</t>
  </si>
  <si>
    <t>Uncharacterized protein OS=Candida glabrata (strain ATCC 2001 / CBS 138 / JCM 3761 / NBRC 0622 / NRRL Y-65) GN=CAGL0J06050g PE=4 SV=1</t>
  </si>
  <si>
    <t>A0A0W0D574</t>
  </si>
  <si>
    <t>Nucleoporin NUP116/NSP116 OS=Candida glabrata GN=AO440_004646 PE=4 SV=1</t>
  </si>
  <si>
    <t>A0A0W0EBZ9</t>
  </si>
  <si>
    <t>1,3-beta-glucanosyltransferase OS=Candida glabrata GN=AO440_001497 PE=3 SV=1</t>
  </si>
  <si>
    <t>Q6FQH6</t>
  </si>
  <si>
    <t>Uncharacterized protein OS=Candida glabrata (strain ATCC 2001 / CBS 138 / JCM 3761 / NBRC 0622 / NRRL Y-65) GN=PIR4 PE=4 SV=1</t>
  </si>
  <si>
    <t>Q6FTS0</t>
  </si>
  <si>
    <t>Uncharacterized protein OS=Candida glabrata (strain ATCC 2001 / CBS 138 / JCM 3761 / NBRC 0622 / NRRL Y-65) GN=CAGL0G00220g PE=3 SV=1</t>
  </si>
  <si>
    <t>A0A0W0D7L0</t>
  </si>
  <si>
    <t>Putative family 17 glucosidase SCW4 OS=Candida glabrata GN=AO440_001498 PE=3 SV=1</t>
  </si>
  <si>
    <t>Q6FJK5</t>
  </si>
  <si>
    <t>Uncharacterized protein OS=Candida glabrata (strain ATCC 2001 / CBS 138 / JCM 3761 / NBRC 0622 / NRRL Y-65) GN=CAGL0M05599g PE=4 SV=1</t>
  </si>
  <si>
    <t>F2Z613</t>
  </si>
  <si>
    <t>1,3-beta-glucanosyltransferase OS=Candida glabrata (strain ATCC 2001 / CBS 138 / JCM 3761 / NBRC 0622 / NRRL Y-65) GN=GAS2 PE=3 SV=1</t>
  </si>
  <si>
    <t>Q6FST9</t>
  </si>
  <si>
    <t>Uncharacterized protein OS=Candida glabrata (strain ATCC 2001 / CBS 138 / JCM 3761 / NBRC 0622 / NRRL Y-65) GN=CAGL0G07887g PE=4 SV=1</t>
  </si>
  <si>
    <t>A0A0W0D3F9</t>
  </si>
  <si>
    <t>Covalently-linked cell wall protein 14 OS=Candida glabrata GN=AO440_002166 PE=4 SV=1</t>
  </si>
  <si>
    <t>Q6FQH5</t>
  </si>
  <si>
    <t>Uncharacterized protein OS=Candida glabrata (strain ATCC 2001 / CBS 138 / JCM 3761 / NBRC 0622 / NRRL Y-65) GN=PIR2 PE=4 SV=1</t>
  </si>
  <si>
    <t>A0A0W0CDA3</t>
  </si>
  <si>
    <t>Putative family 17 glucosidase SCW11 OS=Candida glabrata GN=AO440_005585 PE=4 SV=1</t>
  </si>
  <si>
    <t>A0A0W0EB72</t>
  </si>
  <si>
    <t>Putative secreted beta-glucosidase SIM1 OS=Candida glabrata GN=AO440_001841 PE=4 SV=1</t>
  </si>
  <si>
    <t>Q6FLH9</t>
  </si>
  <si>
    <t>Uncharacterized protein OS=Candida glabrata (strain ATCC 2001 / CBS 138 / JCM 3761 / NBRC 0622 / NRRL Y-65) GN=CAGL0L03289g PE=4 SV=1</t>
  </si>
  <si>
    <t>Q6FTZ7</t>
  </si>
  <si>
    <t>Uncharacterized protein OS=Candida glabrata (strain ATCC 2001 / CBS 138 / JCM 3761 / NBRC 0622 / NRRL Y-65) GN=CWP1.2 PE=4 SV=1</t>
  </si>
  <si>
    <t>Q6FPR9</t>
  </si>
  <si>
    <t>Uncharacterized protein OS=Candida glabrata (strain ATCC 2001 / CBS 138 / JCM 3761 / NBRC 0622 / NRRL Y-65) GN=CAGL0J01463g PE=4 SV=1</t>
  </si>
  <si>
    <t>Q6FSU9</t>
  </si>
  <si>
    <t>Uncharacterized protein OS=Candida glabrata (strain ATCC 2001 / CBS 138 / JCM 3761 / NBRC 0622 / NRRL Y-65) GN=CAGL0G07667g PE=3 SV=1</t>
  </si>
  <si>
    <t>A0A0W0CC23</t>
  </si>
  <si>
    <t>1,3-beta-glucanosyltransferase OS=Candida glabrata GN=AO440_001157 PE=3 SV=1</t>
  </si>
  <si>
    <t>Q6FV55</t>
  </si>
  <si>
    <t>Uncharacterized protein OS=Candida glabrata (strain ATCC 2001 / CBS 138 / JCM 3761 / NBRC 0622 / NRRL Y-65) GN=PST1 PE=4 SV=1</t>
  </si>
  <si>
    <t>A0A0W0DGI9</t>
  </si>
  <si>
    <t>Cold shock-induced protein TIR1 OS=Candida glabrata GN=AO440_001161 PE=4 SV=1</t>
  </si>
  <si>
    <t>Q6FW69</t>
  </si>
  <si>
    <t>Uncharacterized protein OS=Candida glabrata (strain ATCC 2001 / CBS 138 / JCM 3761 / NBRC 0622 / NRRL Y-65) GN=EGT2 PE=4 SV=1</t>
  </si>
  <si>
    <t>Q6FK20</t>
  </si>
  <si>
    <t>Uncharacterized protein OS=Candida glabrata (strain ATCC 2001 / CBS 138 / JCM 3761 / NBRC 0622 / NRRL Y-65) GN=ECM33 PE=4 SV=1</t>
  </si>
  <si>
    <t>A0A0W0DQ40</t>
  </si>
  <si>
    <t>Cell wall mannoprotein CIS3 OS=Candida glabrata GN=AO440_004218 PE=4 SV=1</t>
  </si>
  <si>
    <t>Q6FWX2</t>
  </si>
  <si>
    <t>Uncharacterized protein OS=Candida glabrata (strain ATCC 2001 / CBS 138 / JCM 3761 / NBRC 0622 / NRRL Y-65) GN=UTR2 PE=4 SV=1</t>
  </si>
  <si>
    <t>A0A0W0CXM3</t>
  </si>
  <si>
    <t>Endochitinase OS=Candida glabrata GN=AO440_004274 PE=3 SV=1</t>
  </si>
  <si>
    <t>A0A0W0DG64</t>
  </si>
  <si>
    <t>1,3-beta-glucanosyltransferase OS=Candida glabrata GN=AO440_001263 PE=3 SV=1</t>
  </si>
  <si>
    <t>A0A0W0CBA9</t>
  </si>
  <si>
    <t>Putative family 17 glucosidase SCW11 OS=Candida glabrata GN=AO440_000055 PE=4 SV=1</t>
  </si>
  <si>
    <t>A0A0W0E4B2</t>
  </si>
  <si>
    <t>Beta-glucosidase-like protein NCA3, mitochondrial OS=Candida glabrata GN=AO440_004665 PE=4 SV=1</t>
  </si>
  <si>
    <t>Q6FTZ6</t>
  </si>
  <si>
    <t>Uncharacterized protein OS=Candida glabrata (strain ATCC 2001 / CBS 138 / JCM 3761 / NBRC 0622 / NRRL Y-65) GN=CWP1.1 PE=4 SV=1</t>
  </si>
  <si>
    <t>Q6FSM3</t>
  </si>
  <si>
    <t>Uncharacterized protein OS=Candida glabrata (strain ATCC 2001 / CBS 138 / JCM 3761 / NBRC 0622 / NRRL Y-65) GN=CRH1 PE=4 SV=1</t>
  </si>
  <si>
    <t>Q6FTU1</t>
  </si>
  <si>
    <t>Uncharacterized protein OS=Candida glabrata (strain ATCC 2001 / CBS 138 / JCM 3761 / NBRC 0622 / NRRL Y-65) GN=CAGL0F08833g PE=4 SV=1</t>
  </si>
  <si>
    <t>Q6FY32</t>
  </si>
  <si>
    <t>Yps7</t>
  </si>
  <si>
    <t>Uncharacterized protein OS=Candida glabrata (strain ATCC 2001 / CBS 138 / JCM 3761 / NBRC 0622 / NRRL Y-65) GN=YPS7 PE=3 SV=1</t>
  </si>
  <si>
    <t>Q6FVH7</t>
  </si>
  <si>
    <t>Yps6</t>
  </si>
  <si>
    <t>Uncharacterized protein OS=Candida glabrata (strain ATCC 2001 / CBS 138 / JCM 3761 / NBRC 0622 / NRRL Y-65) GN=YPS6 PE=3 SV=1</t>
  </si>
  <si>
    <t>A0A0W0DIT8</t>
  </si>
  <si>
    <t>Yps10</t>
  </si>
  <si>
    <t>Aspartic proteinase 3 OS=Candida glabrata GN=AO440_005908 PE=3 SV=1</t>
  </si>
  <si>
    <t>A0A0W0D322</t>
  </si>
  <si>
    <t>Yps11</t>
  </si>
  <si>
    <t>Aspartic proteinase 3 OS=Candida glabrata GN=AO440_005877 PE=3 SV=1</t>
  </si>
  <si>
    <t>Q6FVH5</t>
  </si>
  <si>
    <t>Yps9</t>
  </si>
  <si>
    <t>Uncharacterized protein OS=Candida glabrata (strain ATCC 2001 / CBS 138 / JCM 3761 / NBRC 0622 / NRRL Y-65) GN=YPS9 PE=3 SV=1</t>
  </si>
  <si>
    <t>Q6FJR5</t>
  </si>
  <si>
    <t>Yps1</t>
  </si>
  <si>
    <t>Uncharacterized protein OS=Candida glabrata (strain ATCC 2001 / CBS 138 / JCM 3761 / NBRC 0622 / NRRL Y-65) GN=YPS1 PE=3 SV=1</t>
  </si>
  <si>
    <t>A0A0W0DNH7</t>
  </si>
  <si>
    <t>A0A0W0CD94</t>
  </si>
  <si>
    <t>A0A0W0CCM8</t>
  </si>
  <si>
    <t>A0A0W0DVC7</t>
  </si>
  <si>
    <t>Q6FY13</t>
  </si>
  <si>
    <t>A0A0W0D0Q9</t>
  </si>
  <si>
    <t>A0A0W0EFN8</t>
  </si>
  <si>
    <t>A0A0W0CF34</t>
  </si>
  <si>
    <t>Q6FX34</t>
  </si>
  <si>
    <t>CAGL0C00649g</t>
  </si>
  <si>
    <t>A0A0W0CT22</t>
  </si>
  <si>
    <t>A0A0W0EDZ0</t>
  </si>
  <si>
    <t>A0A0W0CIM6</t>
  </si>
  <si>
    <t>A0A0W0CJB0</t>
  </si>
  <si>
    <t>A0A0W0C9M4</t>
  </si>
  <si>
    <t>A0A0W0D9R2</t>
  </si>
  <si>
    <t>A0A0W0CP72</t>
  </si>
  <si>
    <t>A0A0W0CVU6</t>
  </si>
  <si>
    <t>A0A0W0CM23</t>
  </si>
  <si>
    <t>Q6FVU0</t>
  </si>
  <si>
    <t>CAGL0D05632g</t>
  </si>
  <si>
    <t>A0A0W0DIQ1</t>
  </si>
  <si>
    <t>Q6FVB7</t>
  </si>
  <si>
    <t>CAGL0E03179g</t>
  </si>
  <si>
    <t>A0A0W0CJ86</t>
  </si>
  <si>
    <t>A0A0W0CJ51</t>
  </si>
  <si>
    <t>Q6FUX2</t>
  </si>
  <si>
    <t>CAGL0E06490g</t>
  </si>
  <si>
    <t>Q6FUC4</t>
  </si>
  <si>
    <t>CAGL0F04565g</t>
  </si>
  <si>
    <t>A0A0W0C9N4</t>
  </si>
  <si>
    <t>A0A0W0CZM7</t>
  </si>
  <si>
    <t>A0A0W0C987</t>
  </si>
  <si>
    <t>Q6FTF3</t>
  </si>
  <si>
    <t>CAGL0G02937g</t>
  </si>
  <si>
    <t>A0A0W0D6Q9</t>
  </si>
  <si>
    <t>Q6FSY6</t>
  </si>
  <si>
    <t>CAGL0G06842g</t>
  </si>
  <si>
    <t>Q6FSV1</t>
  </si>
  <si>
    <t>Q6FSM1</t>
  </si>
  <si>
    <t>A0A0W0D2W2</t>
  </si>
  <si>
    <t>A0A0W0CWS7</t>
  </si>
  <si>
    <t>A0A0W0EA59</t>
  </si>
  <si>
    <t>B4UN10</t>
  </si>
  <si>
    <t>CAGL0H07023g</t>
  </si>
  <si>
    <t>A0A0W0EMN7</t>
  </si>
  <si>
    <t>A0A0W0DRR8</t>
  </si>
  <si>
    <t>A0A0W0D108</t>
  </si>
  <si>
    <t>B4UN15</t>
  </si>
  <si>
    <t>CAGL0I05098g</t>
  </si>
  <si>
    <t>A0A0W0CKQ4</t>
  </si>
  <si>
    <t>Q6FQ40</t>
  </si>
  <si>
    <t>CAGL0I09372g</t>
  </si>
  <si>
    <t>A0A0W0CK81</t>
  </si>
  <si>
    <t>A0A0W0DPB0</t>
  </si>
  <si>
    <t>A0A0W0CMV6</t>
  </si>
  <si>
    <t>Q6FPU8</t>
  </si>
  <si>
    <t>CAGL0J00781g</t>
  </si>
  <si>
    <t>Q6FPL0</t>
  </si>
  <si>
    <t>CAGL0J02992g</t>
  </si>
  <si>
    <t>Q6FPK4</t>
  </si>
  <si>
    <t>CAGL0J03124g</t>
  </si>
  <si>
    <t>A0A0W0DYE0</t>
  </si>
  <si>
    <t>Q6FNZ3</t>
  </si>
  <si>
    <t>CAGL0J07898g</t>
  </si>
  <si>
    <t>A0A0W0E850</t>
  </si>
  <si>
    <t>Q6FNB0</t>
  </si>
  <si>
    <t>CAGL0K01375g</t>
  </si>
  <si>
    <t>Q6FMU6</t>
  </si>
  <si>
    <t>CAGL0K05093g</t>
  </si>
  <si>
    <t>B4UN35</t>
  </si>
  <si>
    <t>A0A0W0EB85</t>
  </si>
  <si>
    <t>A0A0W0CZ74</t>
  </si>
  <si>
    <t>A0A0W0CYV4</t>
  </si>
  <si>
    <t>CAGL0K11506g</t>
  </si>
  <si>
    <t>Q6FLZ5</t>
  </si>
  <si>
    <t>D6C7F7</t>
  </si>
  <si>
    <t>A0A0W0ENZ4</t>
  </si>
  <si>
    <t>A0A0W0DA40</t>
  </si>
  <si>
    <t>A0A0W0D531</t>
  </si>
  <si>
    <t>A0A0W0D4Y9</t>
  </si>
  <si>
    <t>A0A0W0EGC5</t>
  </si>
  <si>
    <t>A0A0W0D4U4</t>
  </si>
  <si>
    <t>A0A0W0CTA5</t>
  </si>
  <si>
    <t>A0A0W0DSN0</t>
  </si>
  <si>
    <t>A0A0W0D935</t>
  </si>
  <si>
    <t>Q6FK22</t>
  </si>
  <si>
    <t>CAGL0M01782g</t>
  </si>
  <si>
    <t>Q6FJY0</t>
  </si>
  <si>
    <t>CAGL0M02695g</t>
  </si>
  <si>
    <t>A0A0W0CXJ3</t>
  </si>
  <si>
    <t>CAGL0M06083g</t>
  </si>
  <si>
    <t>A0A0W0CY99</t>
  </si>
  <si>
    <t>CAGL0M06501g</t>
  </si>
  <si>
    <t>A0A0W0E1I0</t>
  </si>
  <si>
    <t>CAGL0M06677g</t>
  </si>
  <si>
    <t>A0A0W0DJ20</t>
  </si>
  <si>
    <t>A0A0W0D482</t>
  </si>
  <si>
    <t>A0A0W0CXF2</t>
  </si>
  <si>
    <t>A0A0W0CWJ8</t>
  </si>
  <si>
    <t>A0A0W0CGG1</t>
  </si>
  <si>
    <t>Q6FIR7</t>
  </si>
  <si>
    <t>CAGL0M12298g</t>
  </si>
  <si>
    <t>A0A0W0CG24</t>
  </si>
  <si>
    <t>CAGL0M13057g</t>
  </si>
  <si>
    <t>VMA2</t>
  </si>
  <si>
    <t>COX17</t>
  </si>
  <si>
    <t>PTI1</t>
  </si>
  <si>
    <t>RPT1</t>
  </si>
  <si>
    <t>COR1</t>
  </si>
  <si>
    <t>PDC6</t>
  </si>
  <si>
    <t>BBC1</t>
  </si>
  <si>
    <t>TIM11</t>
  </si>
  <si>
    <t>SBH1</t>
  </si>
  <si>
    <t>MRPL37</t>
  </si>
  <si>
    <t>NSP1</t>
  </si>
  <si>
    <t>THO1</t>
  </si>
  <si>
    <t>ARG5,6</t>
  </si>
  <si>
    <t>GIS2</t>
  </si>
  <si>
    <t>MRP10</t>
  </si>
  <si>
    <t>YME1</t>
  </si>
  <si>
    <t>GRX2</t>
  </si>
  <si>
    <t>RAD27</t>
  </si>
  <si>
    <t>PHO88</t>
  </si>
  <si>
    <t>SEC18</t>
  </si>
  <si>
    <t>RPL5</t>
  </si>
  <si>
    <t>SSE2</t>
  </si>
  <si>
    <t>RPS9B</t>
  </si>
  <si>
    <t>HHF2</t>
  </si>
  <si>
    <t>OAF1</t>
  </si>
  <si>
    <t>MDM35</t>
  </si>
  <si>
    <t>Plasma membrane ATPase OS=Candida glabrata GN=AO440_000019 PE=3 SV=1</t>
  </si>
  <si>
    <t>60S ribosomal protein L38 OS=Candida glabrata GN=AO440_000037 PE=3 SV=1</t>
  </si>
  <si>
    <t>ATP synthase subunit epsilon, mitochondrial OS=Candida glabrata GN=AO440_000043 PE=4 SV=1</t>
  </si>
  <si>
    <t>60S ribosomal protein L24 OS=Candida glabrata GN=AO440_000057 PE=4 SV=1</t>
  </si>
  <si>
    <t>Sortilin OS=Candida glabrata (strain ATCC 2001 / CBS 138 / JCM 3761 / NBRC 0622 / NRRL Y-65) GN=CAGL0A01870g PE=4 SV=1</t>
  </si>
  <si>
    <t>Uncharacterized protein OS=Candida glabrata (strain ATCC 2001 / CBS 138 / JCM 3761 / NBRC 0622 / NRRL Y-65) GN=CAGL0B01100g PE=4 SV=1</t>
  </si>
  <si>
    <t>Uncharacterized protein OS=Candida glabrata GN=AO440_000282 PE=4 SV=1</t>
  </si>
  <si>
    <t>Elongation factor 3 OS=Candida glabrata GN=AO440_000309 PE=4 SV=1</t>
  </si>
  <si>
    <t>60S ribosomal protein L4-A OS=Candida glabrata GN=AO440_000343 PE=4 SV=1</t>
  </si>
  <si>
    <t>Uncharacterized protein OS=Candida glabrata (strain ATCC 2001 / CBS 138 / JCM 3761 / NBRC 0622 / NRRL Y-65) GN=VMA2 PE=3 SV=1</t>
  </si>
  <si>
    <t>Histone H2A.Z-specific chaperone CHZ1 OS=Candida glabrata GN=AO440_000498 PE=4 SV=1</t>
  </si>
  <si>
    <t>Tubulin-specific chaperone A OS=Candida glabrata GN=AO440_000516 PE=3 SV=1</t>
  </si>
  <si>
    <t>Histone H2A OS=Candida glabrata GN=AO440_000457 PE=3 SV=1</t>
  </si>
  <si>
    <t>Superoxide dismutase [Cu-Zn] OS=Candida glabrata GN=AO440_000469 PE=3 SV=1</t>
  </si>
  <si>
    <t>Glycerol-3-phosphate dehydrogenase [NAD(+)] OS=Candida glabrata GN=AO440_000580 PE=3 SV=1</t>
  </si>
  <si>
    <t>Glutamate dehydrogenase OS=Candida glabrata GN=AO440_003806 PE=3 SV=1</t>
  </si>
  <si>
    <t>Transketolase OS=Candida glabrata (strain ATCC 2001 / CBS 138 / JCM 3761 / NBRC 0622 / NRRL Y-65) GN=TKL1 PE=3 SV=1</t>
  </si>
  <si>
    <t>78 kDa glucose-regulated protein-like protein OS=Candida glabrata GN=AO440_000737 PE=4 SV=1</t>
  </si>
  <si>
    <t>SEC14 cytosolic factor OS=Candida glabrata GN=AO440_000795 PE=4 SV=1</t>
  </si>
  <si>
    <t>60S ribosomal protein L29 OS=Candida glabrata GN=AO440_000826 PE=3 SV=1</t>
  </si>
  <si>
    <t>Uncharacterized protein OS=Candida glabrata (strain ATCC 2001 / CBS 138 / JCM 3761 / NBRC 0622 / NRRL Y-65) GN=CAGL0D05632g PE=4 SV=1</t>
  </si>
  <si>
    <t>Uncharacterized protein OS=Candida glabrata (strain ATCC 2001 / CBS 138 / JCM 3761 / NBRC 0622 / NRRL Y-65) GN=CAGL0E00583g PE=4 SV=1</t>
  </si>
  <si>
    <t>Histone H2A OS=Candida glabrata GN=AO440_005895 PE=3 SV=1</t>
  </si>
  <si>
    <t>Uncharacterized protein OS=Candida glabrata (strain ATCC 2001 / CBS 138 / JCM 3761 / NBRC 0622 / NRRL Y-65) GN=CAGL0E03179g PE=4 SV=1</t>
  </si>
  <si>
    <t>Pyruvate kinase OS=Candida glabrata GN=AO440_001065 PE=3 SV=1</t>
  </si>
  <si>
    <t>Phosphoglycerate mutase OS=Candida glabrata GN=AO440_001097 PE=3 SV=1</t>
  </si>
  <si>
    <t>Uncharacterized protein OS=Candida glabrata (strain ATCC 2001 / CBS 138 / JCM 3761 / NBRC 0622 / NRRL Y-65) GN=CAGL0E06490g PE=3 SV=1</t>
  </si>
  <si>
    <t>Uncharacterized protein OS=Candida glabrata (strain ATCC 2001 / CBS 138 / JCM 3761 / NBRC 0622 / NRRL Y-65) GN=CAGL0F04213g PE=3 SV=1</t>
  </si>
  <si>
    <t>Uncharacterized protein OS=Candida glabrata (strain ATCC 2001 / CBS 138 / JCM 3761 / NBRC 0622 / NRRL Y-65) GN=CAGL0F04345g PE=4 SV=1</t>
  </si>
  <si>
    <t>Uncharacterized protein OS=Candida glabrata (strain ATCC 2001 / CBS 138 / JCM 3761 / NBRC 0622 / NRRL Y-65) GN=CAGL0F04565g PE=4 SV=1</t>
  </si>
  <si>
    <t>Uncharacterized protein OS=Candida glabrata GN=AO440_001294 PE=4 SV=1</t>
  </si>
  <si>
    <t>Arginine biosynthesis bifunctional protein ArgJ, mitochondrial OS=Candida glabrata GN=AO440_001370 PE=3 SV=1</t>
  </si>
  <si>
    <t>Myosin light chain 1 OS=Candida glabrata GN=AO440_001413 PE=4 SV=1</t>
  </si>
  <si>
    <t>Uncharacterized protein OS=Candida glabrata (strain ATCC 2001 / CBS 138 / JCM 3761 / NBRC 0622 / NRRL Y-65) GN=CAGL0G00902g PE=4 SV=1</t>
  </si>
  <si>
    <t>Uncharacterized protein OS=Candida glabrata (strain ATCC 2001 / CBS 138 / JCM 3761 / NBRC 0622 / NRRL Y-65) GN=CAGL0G01078g PE=4 SV=1</t>
  </si>
  <si>
    <t>Uncharacterized protein OS=Candida glabrata (strain ATCC 2001 / CBS 138 / JCM 3761 / NBRC 0622 / NRRL Y-65) GN=CAGL0G02937g PE=3 SV=1</t>
  </si>
  <si>
    <t>Uncharacterized protein OS=Candida glabrata (strain ATCC 2001 / CBS 138 / JCM 3761 / NBRC 0622 / NRRL Y-65) GN=SSA3 PE=3 SV=1</t>
  </si>
  <si>
    <t>Uncharacterized protein OS=Candida glabrata (strain ATCC 2001 / CBS 138 / JCM 3761 / NBRC 0622 / NRRL Y-65) GN=CAGL0G03575g PE=3 SV=1</t>
  </si>
  <si>
    <t>Uncharacterized protein OS=Candida glabrata (strain ATCC 2001 / CBS 138 / JCM 3761 / NBRC 0622 / NRRL Y-65) GN=SSA1 PE=3 SV=1</t>
  </si>
  <si>
    <t>mRNA stability protein OS=Candida glabrata GN=AO440_001738 PE=3 SV=1</t>
  </si>
  <si>
    <t>Uncharacterized protein OS=Candida glabrata (strain ATCC 2001 / CBS 138 / JCM 3761 / NBRC 0622 / NRRL Y-65) GN=CAGL0G06842g PE=4 SV=1</t>
  </si>
  <si>
    <t>Peptide hydrolase OS=Candida glabrata (strain ATCC 2001 / CBS 138 / JCM 3761 / NBRC 0622 / NRRL Y-65) GN=CAGL0G07623g PE=3 SV=1</t>
  </si>
  <si>
    <t>Uncharacterized protein OS=Candida glabrata (strain ATCC 2001 / CBS 138 / JCM 3761 / NBRC 0622 / NRRL Y-65) GN=CAGL0G07931g PE=3 SV=1</t>
  </si>
  <si>
    <t>Uncharacterized protein OS=Candida glabrata (strain ATCC 2001 / CBS 138 / JCM 3761 / NBRC 0622 / NRRL Y-65) GN=CAGL0G09515g PE=3 SV=1</t>
  </si>
  <si>
    <t>40S ribosomal protein S30 OS=Candida glabrata (strain ATCC 2001 / CBS 138 / JCM 3761 / NBRC 0622 / NRRL Y-65) GN=CAGL0G09713g PE=3 SV=1</t>
  </si>
  <si>
    <t>Cytochrome b-c1 complex subunit 2, mitochondrial OS=Candida glabrata GN=AO440_001901 PE=4 SV=1</t>
  </si>
  <si>
    <t>ATP synthase subunit beta OS=Candida glabrata (strain ATCC 2001 / CBS 138 / JCM 3761 / NBRC 0622 / NRRL Y-65) GN=ATP2 PE=3 SV=1</t>
  </si>
  <si>
    <t>Glucose-6-phosphate isomerase OS=Candida glabrata GN=AO440_002126 PE=3 SV=1</t>
  </si>
  <si>
    <t>Uncharacterized protein OS=Candida glabrata (strain ATCC 2001 / CBS 138 / JCM 3761 / NBRC 0622 / NRRL Y-65) GN=CAGL0H05511g PE=4 SV=1</t>
  </si>
  <si>
    <t>Mitochondrial import inner membrane translocase subunit TIM9 OS=Candida glabrata GN=AO440_002153 PE=3 SV=1</t>
  </si>
  <si>
    <t>Uncharacterized protein OS=Candida glabrata (strain ATCC 2001 / CBS 138 / JCM 3761 / NBRC 0622 / NRRL Y-65) GN=CAGL0H07023g PE=4 SV=1</t>
  </si>
  <si>
    <t>Triosephosphate isomerase OS=Candida glabrata GN=AO440_002252 PE=3 SV=1</t>
  </si>
  <si>
    <t>Uncharacterized protein OS=Candida glabrata (strain ATCC 2001 / CBS 138 / JCM 3761 / NBRC 0622 / NRRL Y-65) GN=CAGL0H08541g PE=4 SV=1</t>
  </si>
  <si>
    <t>Cytochrome c OS=Candida glabrata GN=AO440_002401 PE=3 SV=1</t>
  </si>
  <si>
    <t>Eukaryotic translation initiation factor 5A OS=Candida glabrata (strain ATCC 2001 / CBS 138 / JCM 3761 / NBRC 0622 / NRRL Y-65) GN=CAGL0I01430g PE=3 SV=1</t>
  </si>
  <si>
    <t>Enolase 2 OS=Candida glabrata GN=AO440_002445 PE=3 SV=1</t>
  </si>
  <si>
    <t>Uncharacterized protein OS=Candida glabrata (strain ATCC 2001 / CBS 138 / JCM 3761 / NBRC 0622 / NRRL Y-65) GN=CAGL0I04026g PE=4 SV=1</t>
  </si>
  <si>
    <t>Protein transport protein Sec61 subunit beta OS=Candida glabrata (strain ATCC 2001 / CBS 138 / JCM 3761 / NBRC 0622 / NRRL Y-65) GN=CAGL0I05098g PE=3 SV=1</t>
  </si>
  <si>
    <t>Alcohol dehydrogenase 1 OS=Candida glabrata GN=AO440_002673 PE=3 SV=1</t>
  </si>
  <si>
    <t>Uncharacterized protein OS=Candida glabrata (strain ATCC 2001 / CBS 138 / JCM 3761 / NBRC 0622 / NRRL Y-65) GN=CAGL0I09372g PE=4 SV=1</t>
  </si>
  <si>
    <t>Succinate dehydrogenase assembly factor 4, mitochondrial OS=Candida glabrata GN=AO440_002738 PE=4 SV=1</t>
  </si>
  <si>
    <t>40S ribosomal protein S25 OS=Candida glabrata GN=AO440_002799 PE=4 SV=1</t>
  </si>
  <si>
    <t>Glyceraldehyde-3-phosphate dehydrogenase OS=Candida glabrata GN=AO440_002811 PE=3 SV=1</t>
  </si>
  <si>
    <t>40S ribosomal protein S27 OS=Candida glabrata (strain ATCC 2001 / CBS 138 / JCM 3761 / NBRC 0622 / NRRL Y-65) GN=CAGL0J00737g PE=3 SV=1</t>
  </si>
  <si>
    <t>Uncharacterized protein OS=Candida glabrata (strain ATCC 2001 / CBS 138 / JCM 3761 / NBRC 0622 / NRRL Y-65) GN=CAGL0J00781g PE=4 SV=1</t>
  </si>
  <si>
    <t>Uncharacterized protein OS=Candida glabrata (strain ATCC 2001 / CBS 138 / JCM 3761 / NBRC 0622 / NRRL Y-65) GN=CAGL0J02992g PE=4 SV=1</t>
  </si>
  <si>
    <t>Uncharacterized protein OS=Candida glabrata (strain ATCC 2001 / CBS 138 / JCM 3761 / NBRC 0622 / NRRL Y-65) GN=CAGL0J03124g PE=4 SV=1</t>
  </si>
  <si>
    <t>40S ribosomal protein S24 OS=Candida glabrata (strain ATCC 2001 / CBS 138 / JCM 3761 / NBRC 0622 / NRRL Y-65) GN=CAGL0J03234g PE=3 SV=1</t>
  </si>
  <si>
    <t>Uncharacterized protein OS=Candida glabrata (strain ATCC 2001 / CBS 138 / JCM 3761 / NBRC 0622 / NRRL Y-65) GN=HSP12 PE=4 SV=1</t>
  </si>
  <si>
    <t>Uncharacterized protein OS=Candida glabrata GN=AO440_003038 PE=4 SV=1</t>
  </si>
  <si>
    <t>Uncharacterized protein OS=Candida glabrata (strain ATCC 2001 / CBS 138 / JCM 3761 / NBRC 0622 / NRRL Y-65) GN=CAGL0J07898g PE=4 SV=1</t>
  </si>
  <si>
    <t>Uncharacterized protein OS=Candida glabrata (strain ATCC 2001 / CBS 138 / JCM 3761 / NBRC 0622 / NRRL Y-65) GN=CAGL0J09086g PE=3 SV=1</t>
  </si>
  <si>
    <t>40S ribosomal protein S3 OS=Candida glabrata GN=AO440_003246 PE=3 SV=1</t>
  </si>
  <si>
    <t>Uncharacterized protein OS=Candida glabrata (strain ATCC 2001 / CBS 138 / JCM 3761 / NBRC 0622 / NRRL Y-65) GN=CAGL0K00671g PE=3 SV=1</t>
  </si>
  <si>
    <t>37S ribosomal protein mrp10, mitochondrial OS=Candida glabrata (strain ATCC 2001 / CBS 138 / JCM 3761 / NBRC 0622 / NRRL Y-65) GN=MRP10 PE=3 SV=1</t>
  </si>
  <si>
    <t>Uncharacterized protein OS=Candida glabrata (strain ATCC 2001 / CBS 138 / JCM 3761 / NBRC 0622 / NRRL Y-65) GN=CAGL0K05093g PE=3 SV=1</t>
  </si>
  <si>
    <t>Uncharacterized protein OS=Candida glabrata (strain ATCC 2001 / CBS 138 / JCM 3761 / NBRC 0622 / NRRL Y-65) GN=CAGL0K05813g PE=4 SV=1</t>
  </si>
  <si>
    <t>Uncharacterized protein OS=Candida glabrata (strain ATCC 2001 / CBS 138 / JCM 3761 / NBRC 0622 / NRRL Y-65) GN=CAGL0K06281g PE=3 SV=1</t>
  </si>
  <si>
    <t>60S ribosomal protein L27 OS=Candida glabrata (strain ATCC 2001 / CBS 138 / JCM 3761 / NBRC 0622 / NRRL Y-65) GN=CAGL0K06567g PE=3 SV=1</t>
  </si>
  <si>
    <t>40S ribosomal protein S21 OS=Candida glabrata GN=AO440_003605 PE=3 SV=1</t>
  </si>
  <si>
    <t>Adenylate kinase OS=Candida glabrata GN=ADK1 PE=3 SV=1</t>
  </si>
  <si>
    <t>Flap endonuclease 1 OS=Candida glabrata GN=FEN1 PE=3 SV=1</t>
  </si>
  <si>
    <t>Uncharacterized protein OS=Candida glabrata (strain ATCC 2001 / CBS 138 / JCM 3761 / NBRC 0622 / NRRL Y-65) GN=CAGL0K11858g PE=4 SV=1</t>
  </si>
  <si>
    <t>Uncharacterized protein OS=Candida glabrata (strain ATCC 2001 / CBS 138 / JCM 3761 / NBRC 0622 / NRRL Y-65) GN=PHO88 PE=4 SV=1</t>
  </si>
  <si>
    <t>Actin (Fragment) OS=Candida glabrata GN=act1 PE=3 SV=1</t>
  </si>
  <si>
    <t>Mannan endo-1,6-alpha-mannosidase OS=Candida glabrata GN=AO440_003848 PE=3 SV=1</t>
  </si>
  <si>
    <t>Uncharacterized protein OS=Candida glabrata (strain ATCC 2001 / CBS 138 / JCM 3761 / NBRC 0622 / NRRL Y-65) GN=CAGL0L02013g PE=4 SV=1</t>
  </si>
  <si>
    <t>40S ribosomal protein S23 OS=Candida glabrata GN=AO440_004643 PE=3 SV=1</t>
  </si>
  <si>
    <t>Malate dehydrogenase OS=Candida glabrata (strain ATCC 2001 / CBS 138 / JCM 3761 / NBRC 0622 / NRRL Y-65) GN=MDH1 PE=3 SV=1</t>
  </si>
  <si>
    <t>Uncharacterized protein OS=Candida glabrata GN=AO440_005566 PE=4 SV=1</t>
  </si>
  <si>
    <t>60S ribosomal protein L13 OS=Candida glabrata GN=AO440_005116 PE=3 SV=1</t>
  </si>
  <si>
    <t>Phosphoglycerate kinase OS=Candida glabrata GN=AO440_005150 PE=3 SV=1</t>
  </si>
  <si>
    <t>Uncharacterized protein OS=Candida glabrata (strain ATCC 2001 / CBS 138 / JCM 3761 / NBRC 0622 / NRRL Y-65) GN=CAGL0L08110g PE=3 SV=1</t>
  </si>
  <si>
    <t>40S ribosomal protein S14-A OS=Candida glabrata GN=AO440_005167 PE=3 SV=1</t>
  </si>
  <si>
    <t>60S ribosomal protein L6 OS=Candida glabrata (strain ATCC 2001 / CBS 138 / JCM 3761 / NBRC 0622 / NRRL Y-65) GN=CAGL0L11462g PE=3 SV=2</t>
  </si>
  <si>
    <t>Translationally-controlled tumor protein-like protein OS=Candida glabrata GN=AO440_004850 PE=3 SV=1</t>
  </si>
  <si>
    <t>Mitochondrial import inner membrane translocase subunit TIM8 OS=Candida glabrata GN=AO440_003874 PE=3 SV=1</t>
  </si>
  <si>
    <t>40S ribosomal protein S1 OS=Candida glabrata GN=RPS1 PE=3 SV=1</t>
  </si>
  <si>
    <t>Uncharacterized protein OS=Candida glabrata (strain ATCC 2001 / CBS 138 / JCM 3761 / NBRC 0622 / NRRL Y-65) GN=CAGL0M01782g PE=4 SV=1</t>
  </si>
  <si>
    <t>Uncharacterized protein OS=Candida glabrata (strain ATCC 2001 / CBS 138 / JCM 3761 / NBRC 0622 / NRRL Y-65) GN=CAGL0M02695g PE=3 SV=1</t>
  </si>
  <si>
    <t>Heat shock protein-like protein SSE1 OS=Candida glabrata GN=AO440_004116 PE=3 SV=1</t>
  </si>
  <si>
    <t>40S ribosomal protein S9-A OS=Candida glabrata GN=AO440_004133 PE=4 SV=1</t>
  </si>
  <si>
    <t>Histone H4 OS=Candida glabrata GN=AO440_000447 PE=3 SV=1</t>
  </si>
  <si>
    <t>Nascent polypeptide-associated complex subunit alpha OS=Candida glabrata GN=AO440_004162 PE=4 SV=1</t>
  </si>
  <si>
    <t>Uncharacterized protein OS=Candida glabrata (strain ATCC 2001 / CBS 138 / JCM 3761 / NBRC 0622 / NRRL Y-65) GN=CAGL0M07986g PE=4 SV=1</t>
  </si>
  <si>
    <t>60S ribosomal protein L17-B OS=Candida glabrata GN=AO440_004202 PE=3 SV=1</t>
  </si>
  <si>
    <t>ATP synthase subunit alpha OS=Candida glabrata GN=AO440_004264 PE=3 SV=1</t>
  </si>
  <si>
    <t>Uncharacterized protein OS=Candida glabrata (strain ATCC 2001 / CBS 138 / JCM 3761 / NBRC 0622 / NRRL Y-65) GN=CAGL0M10241g PE=4 SV=1</t>
  </si>
  <si>
    <t>54S ribosomal protein L50, mitochondrial OS=Candida glabrata GN=AO440_004314 PE=4 SV=1</t>
  </si>
  <si>
    <t>Peroxiredoxin type-2 OS=Candida glabrata GN=AO440_004358 PE=4 SV=1</t>
  </si>
  <si>
    <t>Uncharacterized protein OS=Candida glabrata (strain ATCC 2001 / CBS 138 / JCM 3761 / NBRC 0622 / NRRL Y-65) GN=CAGL0M12298g PE=4 SV=1</t>
  </si>
  <si>
    <t>Mitochondrial distribution and morphology protein 35 OS=Candida glabrata GN=AO440_004413 PE=4 SV=1</t>
  </si>
  <si>
    <t>Nucleoside diphosphate kinase OS=Candida glabrata (strain ATCC 2001 / CBS 138 / JCM 3761 / NBRC 0622 / NRRL Y-65) GN=CAGL0M13277g PE=3 SV=1</t>
  </si>
  <si>
    <t>Uncharacterized protein OS=Candida glabrata (strain ATCC 2001 / CBS 138 / JCM 3761 / NBRC 0622 / NRRL Y-65) GN=CAGL0M13629g PE=4 SV=1</t>
  </si>
  <si>
    <t>RNA binding</t>
  </si>
  <si>
    <t>Orf19.3893 *</t>
  </si>
  <si>
    <t>Orf19.1671 *</t>
  </si>
  <si>
    <t>Orf19.4035 *</t>
  </si>
  <si>
    <t>Orf19.1490 *</t>
  </si>
  <si>
    <t>Orf19.4565 *</t>
  </si>
  <si>
    <t>Orf19.6202 *</t>
  </si>
  <si>
    <t>Orf19.2706 *</t>
  </si>
  <si>
    <t>Orf19.2990 *</t>
  </si>
  <si>
    <t>Orf19.31 *</t>
  </si>
  <si>
    <t>Orf19.3642 *</t>
  </si>
  <si>
    <t>Orf19.6214 *</t>
  </si>
  <si>
    <t>Orf19.5032 *</t>
  </si>
  <si>
    <t>Orf19.5292 *</t>
  </si>
  <si>
    <t>Orf19.3010.1 *</t>
  </si>
  <si>
    <t>Orf19.1690 *</t>
  </si>
  <si>
    <t>Orf19.1911 *</t>
  </si>
  <si>
    <t>Orf19.220 *</t>
  </si>
  <si>
    <t>Orf19.7517 *</t>
  </si>
  <si>
    <t>Orf19.1779 *</t>
  </si>
  <si>
    <t>Orf19.6081 *</t>
  </si>
  <si>
    <t>Orf19.756 *</t>
  </si>
  <si>
    <t>Orf19.6001 *</t>
  </si>
  <si>
    <t>Orf19.3708 *</t>
  </si>
  <si>
    <t>Orf19.689 *</t>
  </si>
  <si>
    <t>Orf19.853 *</t>
  </si>
  <si>
    <t>Orf19.6906 *</t>
  </si>
  <si>
    <t>Orf19.7218 *</t>
  </si>
  <si>
    <t>Orf19.3066 *</t>
  </si>
  <si>
    <t>Orf19.3727 *</t>
  </si>
  <si>
    <t>Orf19.1442 *</t>
  </si>
  <si>
    <t>Orf19.3895 *</t>
  </si>
  <si>
    <t>Orf19.7586 *</t>
  </si>
  <si>
    <t>Orf19.3839 *</t>
  </si>
  <si>
    <t>CAGL0A00979g | CAGL0B04257g | CAGL0G03575g | CAGL0G07931g | CAGL0G09713g | CAGL0H05511g | CAGL0J00737g | CAGL0J03234g | CAGL0J09086g | CAGL0J11220g | CAGL0K00671g | CAGL0K06567g | CAGL0K08382g | CAGL0L04840g | CAGL0L06886g | CAGL0L08110g | CAGL0L08118g | CAGL0M00814g | CAGL0M02695g | CAGL0M06501g | CAGL0M10241g</t>
  </si>
  <si>
    <t>7.7048e-16</t>
  </si>
  <si>
    <t>1.5641e-13</t>
  </si>
  <si>
    <t>21 / 102</t>
  </si>
  <si>
    <t>CAGL0E05610g | CAGL0E06358g | CAGL0H05445g | CAGL0H08327g | CAGL0I02486g | CAGL0L07722g</t>
  </si>
  <si>
    <t>3.2818e-7</t>
  </si>
  <si>
    <t>6 / 15</t>
  </si>
  <si>
    <t>GO:0006616</t>
  </si>
  <si>
    <t>SRP-dependent cotranslational protein targeting to membrane, translocation</t>
  </si>
  <si>
    <t>CAGL0D02948g | CAGL0G03289g | CAGL0G03795g | CAGL0I05098g</t>
  </si>
  <si>
    <t>GO:0000462</t>
  </si>
  <si>
    <t>CAGL0J00737g | CAGL0J03234g | CAGL0L04840g | CAGL0L08118g | CAGL0M00814g | CAGL0M06501g</t>
  </si>
  <si>
    <t>6 / 41</t>
  </si>
  <si>
    <t>GO:1902906</t>
  </si>
  <si>
    <t>CAGL0A00495g | CAGL0C00649g</t>
  </si>
  <si>
    <t>GO:0006094</t>
  </si>
  <si>
    <t>CAGL0E06358g | CAGL0H05445g | CAGL0L07722g</t>
  </si>
  <si>
    <t>3 / 9</t>
  </si>
  <si>
    <t>CAGL0C04741g | CAGL0E00583g | CAGL0K05813g | CAGL0M11704g</t>
  </si>
  <si>
    <t>4 / 22</t>
  </si>
  <si>
    <t>GO:0034599</t>
  </si>
  <si>
    <t>CAGL0E00583g | CAGL0J04202g | CAGL0K05813g | CAGL0K12694g | CAGL0L12870g | CAGL0M11704g</t>
  </si>
  <si>
    <t>6 / 61</t>
  </si>
  <si>
    <t>GO:0015991</t>
  </si>
  <si>
    <t>ATP hydrolysis coupled proton transport</t>
  </si>
  <si>
    <t>CAGL0C00649g | CAGL0H00506g | CAGL0M09581g</t>
  </si>
  <si>
    <t>3 / 14</t>
  </si>
  <si>
    <t>2.4249e-12</t>
  </si>
  <si>
    <t>3.2817e-10</t>
  </si>
  <si>
    <t>CAGL0C04741g | CAGL0D00176g | CAGL0D01298g | CAGL0F04213g | CAGL0G03795g | CAGL0G07623g | CAGL0J11220g | CAGL0K11858g | CAGL0L05236g | CAGL0M00814g | CAGL0M08118g | CAGL0M13277g</t>
  </si>
  <si>
    <t>6.7241e-9</t>
  </si>
  <si>
    <t>6.8249e-7</t>
  </si>
  <si>
    <t>12 / 65</t>
  </si>
  <si>
    <t>GO:0005758</t>
  </si>
  <si>
    <t>CAGL0C04741g | CAGL0D05632g | CAGL0E06358g | CAGL0I01408g | CAGL0K11418g | CAGL0M07986g | CAGL0M13057g | CAGL0M13277g</t>
  </si>
  <si>
    <t>8 / 46</t>
  </si>
  <si>
    <t>CAGL0B01100g | CAGL0B04257g | CAGL0C04741g | CAGL0C05137g | CAGL0D00176g | CAGL0D01298g | CAGL0D05632g | CAGL0E03179g | CAGL0E05610g | CAGL0E06358g | CAGL0E06490g | CAGL0F07491g | CAGL0G03289g | CAGL0G03795g | CAGL0G09713g | CAGL0H00506g | CAGL0H05445g | CAGL0H05511g | CAGL0H06127g | CAGL0H08327g | CAGL0H08541g | CAGL0I01408g | CAGL0I01430g | CAGL0I02486g | CAGL0I07843g | CAGL0J00451g | CAGL0J03234g | CAGL0J04202g | CAGL0J07898g | CAGL0K05813g | CAGL0K11418g | CAGL0K11506g | CAGL0K11858g | CAGL0K12694g | CAGL0L07722g | CAGL0L08118g | CAGL0L12870g | CAGL0M00418g | CAGL0M00814g | CAGL0M06083g | CAGL0M07161g | CAGL0M07986g | CAGL0M11704g | CAGL0M13057g | CAGL0M13277g</t>
  </si>
  <si>
    <t>45 / 1198</t>
  </si>
  <si>
    <t>CAGL0J00165g | CAGL0J00737g | CAGL0J11220g | CAGL0K08382g | CAGL0L04840g | CAGL0M06501g</t>
  </si>
  <si>
    <t>6 / 29</t>
  </si>
  <si>
    <t>CAGL0B04257g | CAGL0G07931g | CAGL0G09713g | CAGL0J03234g | CAGL0K00671g | CAGL0L08118g | CAGL0L12870g | CAGL0M00814g</t>
  </si>
  <si>
    <t>8 / 79</t>
  </si>
  <si>
    <t>GO:0005754</t>
  </si>
  <si>
    <t>CAGL0H00506g | CAGL0M09581g</t>
  </si>
  <si>
    <t>GO:0000786</t>
  </si>
  <si>
    <t>CAGL0C04411g | CAGL0E02315g | CAGL0M06677g</t>
  </si>
  <si>
    <t>3 / 8</t>
  </si>
  <si>
    <t>CAGL0G07931g | CAGL0H05511g</t>
  </si>
  <si>
    <t>GO:0005634</t>
  </si>
  <si>
    <t>CAGL0C02475g | CAGL0C04741g | CAGL0C05137g | CAGL0D00176g | CAGL0D01298g | CAGL0D05632g | CAGL0E06358g | CAGL0E06490g | CAGL0F07491g | CAGL0G03289g | CAGL0G03575g | CAGL0G06094g | CAGL0G09713g | CAGL0H06127g | CAGL0H08327g | CAGL0H08541g | CAGL0I01408g | CAGL0I02486g | CAGL0I04026g | CAGL0J02992g | CAGL0J04202g | CAGL0J06380g | CAGL0K06281g | CAGL0K06567g | CAGL0K08382g | CAGL0K11418g | CAGL0K11506g | CAGL0K11858g | CAGL0L06248g | CAGL0L07722g | CAGL0L12870g | CAGL0M06083g | CAGL0M06677g | CAGL0M07986g | CAGL0M10241g | CAGL0M11704g | CAGL0M12298g | CAGL0M13057g | CAGL0M13277g</t>
  </si>
  <si>
    <t>39 / 1206</t>
  </si>
  <si>
    <t>GO:0042719</t>
  </si>
  <si>
    <t>CAGL0H06127g | CAGL0M00418g</t>
  </si>
  <si>
    <t>3.1703e-21</t>
  </si>
  <si>
    <t>1.2872e-18</t>
  </si>
  <si>
    <t>CAGL0C05137g | CAGL0J00451g | CAGL0J03124g | CAGL0M13277g</t>
  </si>
  <si>
    <t>4 / 15</t>
  </si>
  <si>
    <t>CAGL0A01111g | CAGL0H00506g | CAGL0H07023g | CAGL0M09581g</t>
  </si>
  <si>
    <t>4 / 16</t>
  </si>
  <si>
    <t>CAGL0C02849g | CAGL0D02948g | CAGL0G03289g | CAGL0G03795g | CAGL0H06127g | CAGL0M07161g</t>
  </si>
  <si>
    <t>6 / 63</t>
  </si>
  <si>
    <t>GO:0015036</t>
  </si>
  <si>
    <t>CAGL0E00583g | CAGL0K05813g</t>
  </si>
  <si>
    <t>GO:0046872</t>
  </si>
  <si>
    <t>CAGL0A00495g | CAGL0C04741g | CAGL0F04565g | CAGL0G10131g</t>
  </si>
  <si>
    <t>4 / 29</t>
  </si>
  <si>
    <t>21 / 114</t>
  </si>
  <si>
    <t>6 / 114</t>
  </si>
  <si>
    <t>4 / 114</t>
  </si>
  <si>
    <t>CAGL0D05214g | CAGL0G01078g |CAGL0L11462g | CAGL0L12870g | CAGL0M08118g</t>
  </si>
  <si>
    <t>5 / 38</t>
  </si>
  <si>
    <t>5 / 114</t>
  </si>
  <si>
    <t>2 / 114</t>
  </si>
  <si>
    <t>3 / 114</t>
  </si>
  <si>
    <t>CAGL0A00979g | CAGL0A01562g | CAGL0D05214g | CAGL0G01078g | CAGL0G03575g | CAGL0J09086g | CAGL0K06567g | CAGL0L06886g | CAGL0L08110g | CAGL0L11462g | CAGL0M02695g | CAGL0M08118g | CAGL0M10241g</t>
  </si>
  <si>
    <t>13 / 54</t>
  </si>
  <si>
    <t>13 / 114</t>
  </si>
  <si>
    <t>12 / 114</t>
  </si>
  <si>
    <t>8 / 114</t>
  </si>
  <si>
    <t>45 / 114</t>
  </si>
  <si>
    <t>39 / 114</t>
  </si>
  <si>
    <t>CAGL0A00979g | CAGL0B04257g | CAGL0D05214g | CAGL0G01078g | CAGL0G03575g | CAGL0G07931g | CAGL0G09713g | CAGL0H05511g | CAGL0I09372g | CAGL0J00165g | CAGL0J00737g | CAGL0J03234g | CAGL0J09086g | CAGL0J11220g | CAGL0K00671g | CAGL0K01375g | CAGL0K06567g | CAGL0K08382g | CAGL0L04840g | CAGL0L06886g | CAGL0L08110g | CAGL0L08118g | CAGL0L11462g | CAGL0M00814g | CAGL0M02695g | CAGL0M06501g | CAGL0M08118g | CAGL0M10241g | CAGL0M10637g</t>
  </si>
  <si>
    <t>29 / 160</t>
  </si>
  <si>
    <t>29 / 114</t>
  </si>
  <si>
    <t>Maturation of SSU-rRNA from tricistronic rRNA transcript (SSU-rRNA, 5.8S rRNA, LSU-rRNA)</t>
  </si>
  <si>
    <t>Proteasome storage granule assembly</t>
  </si>
  <si>
    <t>Gluconeogenesis</t>
  </si>
  <si>
    <t>Cellular response to oxidative stress</t>
  </si>
  <si>
    <t>Mitochondrial intermembrane space</t>
  </si>
  <si>
    <t>Mitochondrial proton-transporting ATP synthase, catalytic core</t>
  </si>
  <si>
    <t>Nucleosome</t>
  </si>
  <si>
    <t>Mitochondrial intermembrane space protein transporter complex</t>
  </si>
  <si>
    <t>Disulfide oxidoreductase activity</t>
  </si>
  <si>
    <t>Metal ion binding</t>
  </si>
  <si>
    <t>Biological process (BP)</t>
  </si>
  <si>
    <t>Cellular component (CC)</t>
  </si>
  <si>
    <t>Molecular function (MF)</t>
  </si>
  <si>
    <t>CAGL0H05533g</t>
  </si>
  <si>
    <t>CAGL0J10186g</t>
  </si>
  <si>
    <t>CAGL0K06033g *</t>
  </si>
  <si>
    <t>CAGL0C04389g *</t>
  </si>
  <si>
    <t>CAGL0M04983g *</t>
  </si>
  <si>
    <t>CAGL0K00803g *</t>
  </si>
  <si>
    <t>CAGL0K10906g *</t>
  </si>
  <si>
    <t>CAGL0G09383g *</t>
  </si>
  <si>
    <t>CAGL0A03117g *</t>
  </si>
  <si>
    <t>CAGL0A03542g *</t>
  </si>
  <si>
    <t>CAGL0E00869g *</t>
  </si>
  <si>
    <t>CAGL0G02475g *</t>
  </si>
  <si>
    <t>CAGL0M12034g *</t>
  </si>
  <si>
    <t>CAGL0G08173g *</t>
  </si>
  <si>
    <t>CAGL0E01991g *</t>
  </si>
  <si>
    <t>CAGL0K04125g *</t>
  </si>
  <si>
    <t>CAGL0H04521g *</t>
  </si>
  <si>
    <t>CAGL0E02255g *</t>
  </si>
  <si>
    <t>CAGL0D01188g *</t>
  </si>
  <si>
    <t>CAGL0H08734g *</t>
  </si>
  <si>
    <t>CAGL0M08206g *</t>
  </si>
  <si>
    <t>CAGL0J09922g *</t>
  </si>
  <si>
    <t>CAGL0I06204g *</t>
  </si>
  <si>
    <t>CAGL0M08492g *</t>
  </si>
  <si>
    <t>CAGL0C00363g *</t>
  </si>
  <si>
    <t>CAGL0M13805g *</t>
  </si>
  <si>
    <t>CAGL0J11770g *</t>
  </si>
  <si>
    <t>CAGL0I00484g *</t>
  </si>
  <si>
    <t>CAGL0J06050g *</t>
  </si>
  <si>
    <t>CAGL0G00286g *</t>
  </si>
  <si>
    <t>CAGL0I06160g *</t>
  </si>
  <si>
    <t>CAGL0G00220g *</t>
  </si>
  <si>
    <t>CAGL0G00308g *</t>
  </si>
  <si>
    <t>CAGL0M05599g *</t>
  </si>
  <si>
    <t>CAGL0M13849g *</t>
  </si>
  <si>
    <t>CAGL0G07887g *</t>
  </si>
  <si>
    <t>CAGL0I06182g *</t>
  </si>
  <si>
    <t>CAGL0E02915g *</t>
  </si>
  <si>
    <t>CAGL0G08668g *</t>
  </si>
  <si>
    <t>CAGL0L03289g *</t>
  </si>
  <si>
    <t>CAGL0F07579g *</t>
  </si>
  <si>
    <t>CAGL0J01463g *</t>
  </si>
  <si>
    <t>CAGL0G07667g *</t>
  </si>
  <si>
    <t>CAGL0F01287g *</t>
  </si>
  <si>
    <t>CAGL0E04620g *</t>
  </si>
  <si>
    <t>CAGL0F01463g *</t>
  </si>
  <si>
    <t>CAGL0D02530g *</t>
  </si>
  <si>
    <t>CAGL0M01826g *</t>
  </si>
  <si>
    <t>CAGL0M08514g *</t>
  </si>
  <si>
    <t>CAGL0C02211g *</t>
  </si>
  <si>
    <t>CAGL0M09779g *</t>
  </si>
  <si>
    <t>CAGL0F03883g *</t>
  </si>
  <si>
    <t>CAGL0A01474g *</t>
  </si>
  <si>
    <t>CAGL0L05434g *</t>
  </si>
  <si>
    <t>CAGL0F07601g *</t>
  </si>
  <si>
    <t>CAGL0G09449g *</t>
  </si>
  <si>
    <t>CAGL0F08833g *</t>
  </si>
  <si>
    <t>CAGL0A02431g *</t>
  </si>
  <si>
    <t>CAGL0E01793g *</t>
  </si>
  <si>
    <t>CAGL0E01859g *</t>
  </si>
  <si>
    <t>CAGL0E01881g *</t>
  </si>
  <si>
    <t>CAGL0E01837g *</t>
  </si>
  <si>
    <t>CAGL0M04191g *</t>
  </si>
  <si>
    <t>CAGL0I04994g *</t>
  </si>
  <si>
    <t>CAGL0J02354g *</t>
  </si>
  <si>
    <t>CAGL0B03619g *</t>
  </si>
  <si>
    <t>CAGL0B01203g *</t>
  </si>
  <si>
    <t>CAGL0K02123g *</t>
  </si>
  <si>
    <t>CAGL0E03938g *</t>
  </si>
  <si>
    <t>CAGL0I03322g *</t>
  </si>
  <si>
    <t>CAGL0B03069g *</t>
  </si>
  <si>
    <t>CAGL0I01496g *</t>
  </si>
  <si>
    <t>CAGL0L02497g *</t>
  </si>
  <si>
    <t>CAGL0M07920g *</t>
  </si>
  <si>
    <t>CAGL0F02937g *</t>
  </si>
  <si>
    <t>CAGL0I06050g *</t>
  </si>
  <si>
    <t>CAGL0M12408g *</t>
  </si>
  <si>
    <t>CAGL0L04928g *</t>
  </si>
  <si>
    <t>CAGL0A00495g *</t>
  </si>
  <si>
    <t>CAGL0A00979g *</t>
  </si>
  <si>
    <t>CAGL0A01111g *</t>
  </si>
  <si>
    <t>CAGL0A01562g *</t>
  </si>
  <si>
    <t>CAGL0A01870g *</t>
  </si>
  <si>
    <t>CAGL0B01100g *</t>
  </si>
  <si>
    <t>CAGL0B02755g *</t>
  </si>
  <si>
    <t>CAGL0B03487g *</t>
  </si>
  <si>
    <t>CAGL0B04257g *</t>
  </si>
  <si>
    <t>CAGL0C02475g *</t>
  </si>
  <si>
    <t>CAGL0C02849g *</t>
  </si>
  <si>
    <t>CAGL0C04411g *</t>
  </si>
  <si>
    <t>CAGL0C04741g *</t>
  </si>
  <si>
    <t>CAGL0C05137g *</t>
  </si>
  <si>
    <t>CAGL0D00176g *</t>
  </si>
  <si>
    <t>CAGL0D01298g *</t>
  </si>
  <si>
    <t>CAGL0D02948g *</t>
  </si>
  <si>
    <t>CAGL0D04290g *</t>
  </si>
  <si>
    <t>CAGL0D05214g *</t>
  </si>
  <si>
    <t>CAGL0E00583g *</t>
  </si>
  <si>
    <t>CAGL0E02315g *</t>
  </si>
  <si>
    <t>CAGL0E05610g *</t>
  </si>
  <si>
    <t>CAGL0E06358g *</t>
  </si>
  <si>
    <t>CAGL0F04213g *</t>
  </si>
  <si>
    <t>CAGL0F04345g *</t>
  </si>
  <si>
    <t>CAGL0F04697g *</t>
  </si>
  <si>
    <t>CAGL0F06501g *</t>
  </si>
  <si>
    <t>CAGL0F07491g *</t>
  </si>
  <si>
    <t>CAGL0G00902g *</t>
  </si>
  <si>
    <t>CAGL0G01078g *</t>
  </si>
  <si>
    <t>CAGL0G03289g *</t>
  </si>
  <si>
    <t>CAGL0G03575g *</t>
  </si>
  <si>
    <t>CAGL0G03795g *</t>
  </si>
  <si>
    <t>CAGL0G06094g *</t>
  </si>
  <si>
    <t>CAGL0G07623g *</t>
  </si>
  <si>
    <t>CAGL0G07931g *</t>
  </si>
  <si>
    <t>CAGL0G09515g *</t>
  </si>
  <si>
    <t>CAGL0G09713g *</t>
  </si>
  <si>
    <t>CAGL0G10131g *</t>
  </si>
  <si>
    <t>CAGL0H00506g *</t>
  </si>
  <si>
    <t>CAGL0H05445g *</t>
  </si>
  <si>
    <t>CAGL0H05511g *</t>
  </si>
  <si>
    <t>CAGL0H06127g *</t>
  </si>
  <si>
    <t>CAGL0H08327g *</t>
  </si>
  <si>
    <t>CAGL0H08541g *</t>
  </si>
  <si>
    <t>CAGL0I01408g *</t>
  </si>
  <si>
    <t>CAGL0I01430g *</t>
  </si>
  <si>
    <t>CAGL0I02486g *</t>
  </si>
  <si>
    <t>CAGL0I04026g *</t>
  </si>
  <si>
    <t>CAGL0I07843g *</t>
  </si>
  <si>
    <t>CAGL0I09394g *</t>
  </si>
  <si>
    <t>CAGL0J00165g *</t>
  </si>
  <si>
    <t>CAGL0J00451g *</t>
  </si>
  <si>
    <t>CAGL0J00737g *</t>
  </si>
  <si>
    <t>CAGL0J03234g *</t>
  </si>
  <si>
    <t>CAGL0J04202g *</t>
  </si>
  <si>
    <t>CAGL0J06380g *</t>
  </si>
  <si>
    <t>CAGL0J09086g *</t>
  </si>
  <si>
    <t>CAGL0J11220g *</t>
  </si>
  <si>
    <t>CAGL0K00671g *</t>
  </si>
  <si>
    <t>CAGL0K06281g *</t>
  </si>
  <si>
    <t>CAGL0K06567g *</t>
  </si>
  <si>
    <t>CAGL0K08382g *</t>
  </si>
  <si>
    <t>CAGL0K11418g *</t>
  </si>
  <si>
    <t>CAGL0K11858g *</t>
  </si>
  <si>
    <t>CAGL0K12694g *</t>
  </si>
  <si>
    <t>CAGL0L01727g *</t>
  </si>
  <si>
    <t>CAGL0L02013g *</t>
  </si>
  <si>
    <t>CAGL0L04840g *</t>
  </si>
  <si>
    <t>CAGL0L05236g *</t>
  </si>
  <si>
    <t>CAGL0L06248g *</t>
  </si>
  <si>
    <t>CAGL0L06886g *</t>
  </si>
  <si>
    <t>CAGL0L07722g *</t>
  </si>
  <si>
    <t>CAGL0L08110g *</t>
  </si>
  <si>
    <t>CAGL0L11462g *</t>
  </si>
  <si>
    <t>CAGL0L12870g *</t>
  </si>
  <si>
    <t>CAGL0M00418g *</t>
  </si>
  <si>
    <t>CAGL0M00814g *</t>
  </si>
  <si>
    <t>CAGL0M07161g *</t>
  </si>
  <si>
    <t>CAGL0M07986g *</t>
  </si>
  <si>
    <t>CAGL0M08118g *</t>
  </si>
  <si>
    <t>CAGL0M09581g *</t>
  </si>
  <si>
    <t>CAGL0M10241g *</t>
  </si>
  <si>
    <t>CAGL0M10637g *</t>
  </si>
  <si>
    <t>CAGL0M11704g *</t>
  </si>
  <si>
    <t>CAGL0M13277g *</t>
  </si>
  <si>
    <t>CAGL0M13629g *</t>
  </si>
  <si>
    <t>O74683</t>
  </si>
  <si>
    <t>Q6FJ23</t>
  </si>
  <si>
    <t>Q6FJ79</t>
  </si>
  <si>
    <t>Q6FJ80</t>
  </si>
  <si>
    <t>Q6FL83</t>
  </si>
  <si>
    <t>Q6FNQ3</t>
  </si>
  <si>
    <t>Q6FSQ5</t>
  </si>
  <si>
    <t>Q6FTR6</t>
  </si>
  <si>
    <t>Q6FUF5</t>
  </si>
  <si>
    <t>Q6FUQ9</t>
  </si>
  <si>
    <t>Q6FUR4</t>
  </si>
  <si>
    <t>Q6FVC8</t>
  </si>
  <si>
    <t>Q6FXZ1</t>
  </si>
  <si>
    <t>Q8TG06</t>
  </si>
  <si>
    <t>wild-type</t>
  </si>
  <si>
    <t>Ratio</t>
  </si>
  <si>
    <t>Q6FJU2</t>
  </si>
  <si>
    <t>Q6FLP9</t>
  </si>
  <si>
    <t>Q6FW50</t>
  </si>
  <si>
    <t>Q6FNB1</t>
  </si>
  <si>
    <t>Q96WT3</t>
  </si>
  <si>
    <t>Q6FSC9</t>
  </si>
  <si>
    <t>Q6FMJ5</t>
  </si>
  <si>
    <r>
      <t>Cgyps1-11</t>
    </r>
    <r>
      <rPr>
        <b/>
        <sz val="12"/>
        <color theme="1"/>
        <rFont val="Times New Roman"/>
        <family val="1"/>
      </rPr>
      <t>Δ</t>
    </r>
  </si>
  <si>
    <t>GOID</t>
  </si>
  <si>
    <t>GO term</t>
  </si>
  <si>
    <t>Frequency</t>
  </si>
  <si>
    <t>15 out of 49 genes, 30.6%</t>
  </si>
  <si>
    <t>7 out of 49 genes, 14.3%</t>
  </si>
  <si>
    <t>6 out of 49 genes, 12.2%</t>
  </si>
  <si>
    <t>5 out of 49 genes, 10.2%</t>
  </si>
  <si>
    <t>4 out of 49 genes, 8.2%</t>
  </si>
  <si>
    <t>3 out of 49 genes, 6.1%</t>
  </si>
  <si>
    <t>Structural molecule activity</t>
  </si>
  <si>
    <t>Hydrolase activity</t>
  </si>
  <si>
    <t>Molecular_function</t>
  </si>
  <si>
    <t>Protein binding</t>
  </si>
  <si>
    <t>Oxidoreductase activity</t>
  </si>
  <si>
    <t>Peptidase activity</t>
  </si>
  <si>
    <t>Transporter activity</t>
  </si>
  <si>
    <t>Proteins(s)</t>
  </si>
  <si>
    <t>17 out of 49 genes, 34.7%</t>
  </si>
  <si>
    <t>14 out of 49 genes, 28.6%</t>
  </si>
  <si>
    <t>10 out of 49 genes, 20.4%</t>
  </si>
  <si>
    <t>9 out of 49 genes, 18.4%</t>
  </si>
  <si>
    <t>RNA metabolic process</t>
  </si>
  <si>
    <t>Organelle organization</t>
  </si>
  <si>
    <t>Transport</t>
  </si>
  <si>
    <t>Regulation of biological process</t>
  </si>
  <si>
    <t>Response to stress</t>
  </si>
  <si>
    <t>Biological_process</t>
  </si>
  <si>
    <t>Response to chemical</t>
  </si>
  <si>
    <t>Interspecies interaction between organisms</t>
  </si>
  <si>
    <t>Filamentous growth</t>
  </si>
  <si>
    <t>Cell cycle</t>
  </si>
  <si>
    <t>Ribosome biogenesis</t>
  </si>
  <si>
    <t>Signal transduction</t>
  </si>
  <si>
    <t>Cell wall organization</t>
  </si>
  <si>
    <t>Cellular protein modification process</t>
  </si>
  <si>
    <t>Lipid metabolic process</t>
  </si>
  <si>
    <t>Cell development</t>
  </si>
  <si>
    <t>Vesicle-mediated transport</t>
  </si>
  <si>
    <t>Cell component (CC)</t>
  </si>
  <si>
    <t>26 out of 49 genes, 53.1%</t>
  </si>
  <si>
    <t>13 out of 49 genes, 26.5%</t>
  </si>
  <si>
    <t>12 out of 49 genes, 24.5%</t>
  </si>
  <si>
    <t>8 out of 49 genes, 16.3%</t>
  </si>
  <si>
    <t>Cellular_component</t>
  </si>
  <si>
    <t>Endomembrane system</t>
  </si>
  <si>
    <t>Vacuole</t>
  </si>
  <si>
    <t>Mitochondrial envelope</t>
  </si>
  <si>
    <t>S000000036</t>
  </si>
  <si>
    <t>S000000126</t>
  </si>
  <si>
    <t>S000000168</t>
  </si>
  <si>
    <t>S000000188</t>
  </si>
  <si>
    <t>S000000235</t>
  </si>
  <si>
    <t>S000000282</t>
  </si>
  <si>
    <t>S000000310</t>
  </si>
  <si>
    <t>S000000322</t>
  </si>
  <si>
    <t>S000000366</t>
  </si>
  <si>
    <t>S000000385</t>
  </si>
  <si>
    <t>S000000395</t>
  </si>
  <si>
    <t>S000000400</t>
  </si>
  <si>
    <t>S000000490</t>
  </si>
  <si>
    <t>S000000548</t>
  </si>
  <si>
    <t>S000000605</t>
  </si>
  <si>
    <t>S000000627</t>
  </si>
  <si>
    <t>S000002204</t>
  </si>
  <si>
    <t>S000002233</t>
  </si>
  <si>
    <t>S000002241</t>
  </si>
  <si>
    <t>S000002295</t>
  </si>
  <si>
    <t>S000002388</t>
  </si>
  <si>
    <t>S000002457</t>
  </si>
  <si>
    <t>S000002462</t>
  </si>
  <si>
    <t>S000002471</t>
  </si>
  <si>
    <t>S000002551</t>
  </si>
  <si>
    <t>S000002562</t>
  </si>
  <si>
    <t>S000002669</t>
  </si>
  <si>
    <t>S000002670</t>
  </si>
  <si>
    <t>S000002757</t>
  </si>
  <si>
    <t>S000002793</t>
  </si>
  <si>
    <t>S000002855</t>
  </si>
  <si>
    <t>S000002858</t>
  </si>
  <si>
    <t>S000002879</t>
  </si>
  <si>
    <t>YDR513W</t>
  </si>
  <si>
    <t>S000002921</t>
  </si>
  <si>
    <t>S000000760</t>
  </si>
  <si>
    <t>S000000766</t>
  </si>
  <si>
    <t>S000000845</t>
  </si>
  <si>
    <t>S000000893</t>
  </si>
  <si>
    <t>S000000967</t>
  </si>
  <si>
    <t>S000001880</t>
  </si>
  <si>
    <t>S000001855</t>
  </si>
  <si>
    <t>S000001949</t>
  </si>
  <si>
    <t>S000002976</t>
  </si>
  <si>
    <t>S000002977</t>
  </si>
  <si>
    <t>S000002996</t>
  </si>
  <si>
    <t>S000002999</t>
  </si>
  <si>
    <t>S000003071</t>
  </si>
  <si>
    <t>S000003091</t>
  </si>
  <si>
    <t>S000003115</t>
  </si>
  <si>
    <t>S000003171</t>
  </si>
  <si>
    <t>S000003222</t>
  </si>
  <si>
    <t>S000003246</t>
  </si>
  <si>
    <t>S000003269</t>
  </si>
  <si>
    <t>S000003317</t>
  </si>
  <si>
    <t>S000003421</t>
  </si>
  <si>
    <t>S000003424</t>
  </si>
  <si>
    <t>S000003486</t>
  </si>
  <si>
    <t>S000003511</t>
  </si>
  <si>
    <t>S000003514</t>
  </si>
  <si>
    <t>S000001007</t>
  </si>
  <si>
    <t>S000001025</t>
  </si>
  <si>
    <t>S000001106</t>
  </si>
  <si>
    <t>S000001129</t>
  </si>
  <si>
    <t>S000001180</t>
  </si>
  <si>
    <t>S000001181</t>
  </si>
  <si>
    <t>S000001183</t>
  </si>
  <si>
    <t>S000001186</t>
  </si>
  <si>
    <t>YHR174W</t>
  </si>
  <si>
    <t>S000001217</t>
  </si>
  <si>
    <t>S000001222</t>
  </si>
  <si>
    <t>S000001236</t>
  </si>
  <si>
    <t>S000001277</t>
  </si>
  <si>
    <t>S000001313</t>
  </si>
  <si>
    <t>S000001361</t>
  </si>
  <si>
    <t>S000001385</t>
  </si>
  <si>
    <t>S000001402</t>
  </si>
  <si>
    <t>S000001476</t>
  </si>
  <si>
    <t>S000003571</t>
  </si>
  <si>
    <t>S000003615</t>
  </si>
  <si>
    <t>S000003652</t>
  </si>
  <si>
    <t>S000003666</t>
  </si>
  <si>
    <t>S000003674</t>
  </si>
  <si>
    <t>S000003694</t>
  </si>
  <si>
    <t>S000003695</t>
  </si>
  <si>
    <t>S000003703</t>
  </si>
  <si>
    <t>S000003707</t>
  </si>
  <si>
    <t>S000003710</t>
  </si>
  <si>
    <t>S000003713</t>
  </si>
  <si>
    <t>S000003865</t>
  </si>
  <si>
    <t>S000003866</t>
  </si>
  <si>
    <t>S000003884</t>
  </si>
  <si>
    <t>S000001539</t>
  </si>
  <si>
    <t>S000001543</t>
  </si>
  <si>
    <t>S000001564</t>
  </si>
  <si>
    <t>S000001579</t>
  </si>
  <si>
    <t>S000001956</t>
  </si>
  <si>
    <t>S000001635</t>
  </si>
  <si>
    <t>S000001646</t>
  </si>
  <si>
    <t>S000001647</t>
  </si>
  <si>
    <t>S000001679</t>
  </si>
  <si>
    <t>S000001721</t>
  </si>
  <si>
    <t>S000001750</t>
  </si>
  <si>
    <t>S000003947</t>
  </si>
  <si>
    <t>S000003973</t>
  </si>
  <si>
    <t>S000004019</t>
  </si>
  <si>
    <t>YLR043C</t>
  </si>
  <si>
    <t>S000004033</t>
  </si>
  <si>
    <t>S000004034</t>
  </si>
  <si>
    <t>S000004099</t>
  </si>
  <si>
    <t>S000004140</t>
  </si>
  <si>
    <t>S000004168</t>
  </si>
  <si>
    <t>S000004184</t>
  </si>
  <si>
    <t>S000004239</t>
  </si>
  <si>
    <t>S000004249</t>
  </si>
  <si>
    <t>S000004276</t>
  </si>
  <si>
    <t>S000004284</t>
  </si>
  <si>
    <t>S000004291</t>
  </si>
  <si>
    <t>S000004332</t>
  </si>
  <si>
    <t>S000004347</t>
  </si>
  <si>
    <t>S000004433</t>
  </si>
  <si>
    <t>S000004440</t>
  </si>
  <si>
    <t>S000004490</t>
  </si>
  <si>
    <t>S000004711</t>
  </si>
  <si>
    <t>S000004714</t>
  </si>
  <si>
    <t>S000004722</t>
  </si>
  <si>
    <t>S000004798</t>
  </si>
  <si>
    <t>S000004828</t>
  </si>
  <si>
    <t>S000004843</t>
  </si>
  <si>
    <t>S000004855</t>
  </si>
  <si>
    <t>S000004864</t>
  </si>
  <si>
    <t>S000004912</t>
  </si>
  <si>
    <t>S000004921</t>
  </si>
  <si>
    <t>S000004924</t>
  </si>
  <si>
    <t>S000005010</t>
  </si>
  <si>
    <t>YNL069C</t>
  </si>
  <si>
    <t>S000005013</t>
  </si>
  <si>
    <t>S000005040</t>
  </si>
  <si>
    <t>S000005079</t>
  </si>
  <si>
    <t>YNL160W</t>
  </si>
  <si>
    <t>S000005104</t>
  </si>
  <si>
    <t>S000005122</t>
  </si>
  <si>
    <t>S000005246</t>
  </si>
  <si>
    <t>S000005271</t>
  </si>
  <si>
    <t>S000005371</t>
  </si>
  <si>
    <t>S000005390</t>
  </si>
  <si>
    <t>S000005400</t>
  </si>
  <si>
    <t>S000005446</t>
  </si>
  <si>
    <t>S000005469</t>
  </si>
  <si>
    <t>S000005487</t>
  </si>
  <si>
    <t>S000005546</t>
  </si>
  <si>
    <t>S000005589</t>
  </si>
  <si>
    <t>S000005760</t>
  </si>
  <si>
    <t>S000005811</t>
  </si>
  <si>
    <t>S000005896</t>
  </si>
  <si>
    <t>S000005974</t>
  </si>
  <si>
    <t>S000005982</t>
  </si>
  <si>
    <t>S000006075</t>
  </si>
  <si>
    <t>S000006152</t>
  </si>
  <si>
    <t>S000006230</t>
  </si>
  <si>
    <t>S000000540</t>
  </si>
  <si>
    <t>S000003441</t>
  </si>
  <si>
    <t>S000001395</t>
  </si>
  <si>
    <t>S000000004</t>
  </si>
  <si>
    <t>S000000068</t>
  </si>
  <si>
    <t>S000000094</t>
  </si>
  <si>
    <t>S000000123</t>
  </si>
  <si>
    <t>S000000276</t>
  </si>
  <si>
    <t>S000000296</t>
  </si>
  <si>
    <t>S000000297</t>
  </si>
  <si>
    <t>S000002168</t>
  </si>
  <si>
    <t>S000002541</t>
  </si>
  <si>
    <t>S000000864</t>
  </si>
  <si>
    <t>S000001424</t>
  </si>
  <si>
    <t>S000003588</t>
  </si>
  <si>
    <t>S000003614</t>
  </si>
  <si>
    <t>S000003914</t>
  </si>
  <si>
    <t>S000003968</t>
  </si>
  <si>
    <t>S000004111</t>
  </si>
  <si>
    <t>S000004169</t>
  </si>
  <si>
    <t>S000004918</t>
  </si>
  <si>
    <t>S000005350</t>
  </si>
  <si>
    <t>S000005399</t>
  </si>
  <si>
    <t>S000005514</t>
  </si>
  <si>
    <t>S000005622</t>
  </si>
  <si>
    <t>SGD ID</t>
  </si>
  <si>
    <t>Orf19.6928</t>
  </si>
  <si>
    <t>Orf19.4211</t>
  </si>
  <si>
    <t>Orf19.6741</t>
  </si>
  <si>
    <t>Orf19.7596</t>
  </si>
  <si>
    <t>Orf19.2075</t>
  </si>
  <si>
    <t>Orf19.242</t>
  </si>
  <si>
    <t>Orf19.4212</t>
  </si>
  <si>
    <t>Orf19.6771</t>
  </si>
  <si>
    <t>Orf19.4555</t>
  </si>
  <si>
    <t>Orf19.4952.1</t>
  </si>
  <si>
    <t>Orf19.7030</t>
  </si>
  <si>
    <t>Orf19.4871</t>
  </si>
  <si>
    <t>Orf19.2681</t>
  </si>
  <si>
    <t>Orf19.999</t>
  </si>
  <si>
    <t>Orf19.2451</t>
  </si>
  <si>
    <t>Orf19.5636</t>
  </si>
  <si>
    <t>Orf19.5305</t>
  </si>
  <si>
    <t>Orf19.3618</t>
  </si>
  <si>
    <t>Orf19.1097</t>
  </si>
  <si>
    <t>Orf19.6673</t>
  </si>
  <si>
    <t>Orf19.6570</t>
  </si>
  <si>
    <t>Orf19.5063</t>
  </si>
  <si>
    <t>Orf19.4688</t>
  </si>
  <si>
    <t>Orf19.6119</t>
  </si>
  <si>
    <t>YBR162C *</t>
  </si>
  <si>
    <t>YEL040W *</t>
  </si>
  <si>
    <t>YGR014W *</t>
  </si>
  <si>
    <t>YGR189C *</t>
  </si>
  <si>
    <t>YGR282C *</t>
  </si>
  <si>
    <t>YIL140W *</t>
  </si>
  <si>
    <t>YJL171C *</t>
  </si>
  <si>
    <t>YKL164C *</t>
  </si>
  <si>
    <t>YKR042W *</t>
  </si>
  <si>
    <t>YLR286C *</t>
  </si>
  <si>
    <t>YLR300W *</t>
  </si>
  <si>
    <t>YMR305C *</t>
  </si>
  <si>
    <t>YNL066W *</t>
  </si>
  <si>
    <t>YOL030W *</t>
  </si>
  <si>
    <t>YPR026W *</t>
  </si>
  <si>
    <t>YGL028C *</t>
  </si>
  <si>
    <t>YMR307W *</t>
  </si>
  <si>
    <t>YOL011W *</t>
  </si>
  <si>
    <t>YMR116C *</t>
  </si>
  <si>
    <t>YKR013W *</t>
  </si>
  <si>
    <t>YDR144C *</t>
  </si>
  <si>
    <t>YKL163W *</t>
  </si>
  <si>
    <t>YAR071W *</t>
  </si>
  <si>
    <t>YBR078W *</t>
  </si>
  <si>
    <t>YJL078C *</t>
  </si>
  <si>
    <t>YLR121C *</t>
  </si>
  <si>
    <t>YNR067C *</t>
  </si>
  <si>
    <t>Average peptide no.</t>
  </si>
  <si>
    <r>
      <t>Cgyps1-11</t>
    </r>
    <r>
      <rPr>
        <b/>
        <i/>
        <sz val="12"/>
        <color theme="1"/>
        <rFont val="Calibri"/>
        <family val="2"/>
      </rPr>
      <t>Δ</t>
    </r>
  </si>
  <si>
    <r>
      <rPr>
        <b/>
        <vertAlign val="superscript"/>
        <sz val="12"/>
        <color rgb="FF0070C0"/>
        <rFont val="Times New Roman"/>
        <family val="1"/>
      </rPr>
      <t>$</t>
    </r>
    <r>
      <rPr>
        <b/>
        <sz val="12"/>
        <color rgb="FF0070C0"/>
        <rFont val="Times New Roman"/>
        <family val="1"/>
      </rPr>
      <t>proteins predicted to be secretory by SignalP5.0 server</t>
    </r>
  </si>
  <si>
    <r>
      <rPr>
        <b/>
        <vertAlign val="superscript"/>
        <sz val="12"/>
        <color rgb="FF0070C0"/>
        <rFont val="Times New Roman"/>
        <family val="1"/>
      </rPr>
      <t>#</t>
    </r>
    <r>
      <rPr>
        <b/>
        <sz val="12"/>
        <color rgb="FF0070C0"/>
        <rFont val="Times New Roman"/>
        <family val="1"/>
      </rPr>
      <t>proteins predicted to be secretory by TargetP1.1 server</t>
    </r>
  </si>
  <si>
    <r>
      <t xml:space="preserve">Proteins in red-colored font were common between secretomes of </t>
    </r>
    <r>
      <rPr>
        <b/>
        <i/>
        <sz val="12"/>
        <color rgb="FF0070C0"/>
        <rFont val="Times New Roman"/>
        <family val="1"/>
      </rPr>
      <t>wild-type</t>
    </r>
    <r>
      <rPr>
        <b/>
        <sz val="12"/>
        <color rgb="FF0070C0"/>
        <rFont val="Times New Roman"/>
        <family val="1"/>
      </rPr>
      <t xml:space="preserve"> and </t>
    </r>
    <r>
      <rPr>
        <b/>
        <i/>
        <sz val="12"/>
        <color rgb="FF0070C0"/>
        <rFont val="Times New Roman"/>
        <family val="1"/>
      </rPr>
      <t xml:space="preserve">Cgyps1-11Δ </t>
    </r>
    <r>
      <rPr>
        <b/>
        <sz val="12"/>
        <color rgb="FF0070C0"/>
        <rFont val="Times New Roman"/>
        <family val="1"/>
      </rPr>
      <t>mutant</t>
    </r>
  </si>
  <si>
    <t>CAGL ID</t>
  </si>
  <si>
    <t>SGD Description</t>
  </si>
  <si>
    <t>CGD description</t>
  </si>
  <si>
    <r>
      <rPr>
        <b/>
        <vertAlign val="superscript"/>
        <sz val="12"/>
        <color rgb="FF0070C0"/>
        <rFont val="Calibri"/>
        <family val="2"/>
      </rPr>
      <t>¶</t>
    </r>
    <r>
      <rPr>
        <b/>
        <sz val="12"/>
        <color rgb="FF0070C0"/>
        <rFont val="Calibri"/>
        <family val="2"/>
      </rPr>
      <t xml:space="preserve">proteins predicted to be GPI-anchored </t>
    </r>
    <r>
      <rPr>
        <b/>
        <sz val="12"/>
        <color rgb="FF0070C0"/>
        <rFont val="Times New Roman"/>
        <family val="1"/>
      </rPr>
      <t>by Weig et al. 2004</t>
    </r>
  </si>
  <si>
    <r>
      <t xml:space="preserve">Identified in Stead </t>
    </r>
    <r>
      <rPr>
        <b/>
        <i/>
        <sz val="12"/>
        <color theme="1"/>
        <rFont val="Times New Roman"/>
        <family val="1"/>
      </rPr>
      <t>et al.</t>
    </r>
    <r>
      <rPr>
        <b/>
        <sz val="12"/>
        <color theme="1"/>
        <rFont val="Times New Roman"/>
        <family val="1"/>
      </rPr>
      <t>'s study</t>
    </r>
  </si>
  <si>
    <r>
      <t xml:space="preserve">Identified in Champer </t>
    </r>
    <r>
      <rPr>
        <b/>
        <i/>
        <sz val="12"/>
        <color theme="1"/>
        <rFont val="Times New Roman"/>
        <family val="1"/>
      </rPr>
      <t>et al.</t>
    </r>
    <r>
      <rPr>
        <b/>
        <sz val="12"/>
        <color theme="1"/>
        <rFont val="Times New Roman"/>
        <family val="1"/>
      </rPr>
      <t>'s study</t>
    </r>
  </si>
  <si>
    <t>GPI-anchored proteins¶</t>
  </si>
  <si>
    <t>Glycoside hydrolases</t>
  </si>
  <si>
    <r>
      <t xml:space="preserve">wild-type </t>
    </r>
    <r>
      <rPr>
        <b/>
        <sz val="14"/>
        <color rgb="FFFF0000"/>
        <rFont val="Times New Roman"/>
        <family val="1"/>
      </rPr>
      <t>secretome</t>
    </r>
  </si>
  <si>
    <r>
      <t xml:space="preserve">Secretory proteins common between </t>
    </r>
    <r>
      <rPr>
        <b/>
        <i/>
        <sz val="11"/>
        <color rgb="FFFF0000"/>
        <rFont val="Times New Roman"/>
        <family val="1"/>
      </rPr>
      <t>C. glabrata</t>
    </r>
    <r>
      <rPr>
        <b/>
        <sz val="11"/>
        <color rgb="FFFF0000"/>
        <rFont val="Times New Roman"/>
        <family val="1"/>
      </rPr>
      <t xml:space="preserve"> and </t>
    </r>
    <r>
      <rPr>
        <b/>
        <i/>
        <sz val="11"/>
        <color rgb="FFFF0000"/>
        <rFont val="Times New Roman"/>
        <family val="1"/>
      </rPr>
      <t>C. albicans</t>
    </r>
    <r>
      <rPr>
        <b/>
        <sz val="11"/>
        <color rgb="FFFF0000"/>
        <rFont val="Times New Roman"/>
        <family val="1"/>
      </rPr>
      <t xml:space="preserve"> are marked in red font.</t>
    </r>
  </si>
  <si>
    <r>
      <t xml:space="preserve">Secretory proteins common between </t>
    </r>
    <r>
      <rPr>
        <b/>
        <i/>
        <sz val="11"/>
        <color rgb="FF00B050"/>
        <rFont val="Times New Roman"/>
        <family val="1"/>
      </rPr>
      <t>C. glabrata</t>
    </r>
    <r>
      <rPr>
        <b/>
        <sz val="11"/>
        <color rgb="FF00B050"/>
        <rFont val="Times New Roman"/>
        <family val="1"/>
      </rPr>
      <t xml:space="preserve"> and </t>
    </r>
    <r>
      <rPr>
        <b/>
        <i/>
        <sz val="11"/>
        <color rgb="FF00B050"/>
        <rFont val="Times New Roman"/>
        <family val="1"/>
      </rPr>
      <t>S. cerevisiae</t>
    </r>
    <r>
      <rPr>
        <b/>
        <sz val="11"/>
        <color rgb="FF00B050"/>
        <rFont val="Times New Roman"/>
        <family val="1"/>
      </rPr>
      <t xml:space="preserve"> are marked in green.</t>
    </r>
  </si>
  <si>
    <r>
      <t xml:space="preserve">3 proteins of </t>
    </r>
    <r>
      <rPr>
        <b/>
        <i/>
        <sz val="11"/>
        <rFont val="Times New Roman"/>
        <family val="1"/>
      </rPr>
      <t>S. cerevisiae</t>
    </r>
    <r>
      <rPr>
        <b/>
        <sz val="11"/>
        <rFont val="Times New Roman"/>
        <family val="1"/>
      </rPr>
      <t xml:space="preserve"> (highlighted in yellow) were represented by 6 different ORFs in </t>
    </r>
    <r>
      <rPr>
        <b/>
        <i/>
        <sz val="11"/>
        <rFont val="Times New Roman"/>
        <family val="1"/>
      </rPr>
      <t xml:space="preserve">C. glabrata, </t>
    </r>
    <r>
      <rPr>
        <b/>
        <sz val="11"/>
        <rFont val="Times New Roman"/>
        <family val="1"/>
      </rPr>
      <t>and all 6 ORFs were found to be secretory</t>
    </r>
    <r>
      <rPr>
        <b/>
        <i/>
        <sz val="11"/>
        <rFont val="Times New Roman"/>
        <family val="1"/>
      </rPr>
      <t>.</t>
    </r>
  </si>
  <si>
    <r>
      <t xml:space="preserve">The </t>
    </r>
    <r>
      <rPr>
        <b/>
        <i/>
        <sz val="11"/>
        <rFont val="Times New Roman"/>
        <family val="1"/>
      </rPr>
      <t>S. cerevisiae</t>
    </r>
    <r>
      <rPr>
        <b/>
        <sz val="11"/>
        <rFont val="Times New Roman"/>
        <family val="1"/>
      </rPr>
      <t xml:space="preserve"> proteins, for which </t>
    </r>
    <r>
      <rPr>
        <b/>
        <i/>
        <sz val="11"/>
        <rFont val="Times New Roman"/>
        <family val="1"/>
      </rPr>
      <t xml:space="preserve">C. glabrata </t>
    </r>
    <r>
      <rPr>
        <b/>
        <sz val="11"/>
        <rFont val="Times New Roman"/>
        <family val="1"/>
      </rPr>
      <t>orthologs could not be pulled out, are highlighted in grey.</t>
    </r>
  </si>
  <si>
    <r>
      <t xml:space="preserve">4 proteins of </t>
    </r>
    <r>
      <rPr>
        <b/>
        <i/>
        <sz val="11"/>
        <rFont val="Times New Roman"/>
        <family val="1"/>
      </rPr>
      <t>S. cerevisiae</t>
    </r>
    <r>
      <rPr>
        <b/>
        <sz val="11"/>
        <rFont val="Times New Roman"/>
        <family val="1"/>
      </rPr>
      <t xml:space="preserve"> were represented by more than one ORF in</t>
    </r>
    <r>
      <rPr>
        <b/>
        <i/>
        <sz val="11"/>
        <rFont val="Times New Roman"/>
        <family val="1"/>
      </rPr>
      <t xml:space="preserve"> C. albicans, </t>
    </r>
    <r>
      <rPr>
        <b/>
        <sz val="11"/>
        <rFont val="Times New Roman"/>
        <family val="1"/>
      </rPr>
      <t>and all were found to be secretory</t>
    </r>
    <r>
      <rPr>
        <b/>
        <i/>
        <sz val="11"/>
        <rFont val="Times New Roman"/>
        <family val="1"/>
      </rPr>
      <t>.</t>
    </r>
  </si>
  <si>
    <r>
      <t xml:space="preserve">One protein (marked in red-colored font) has no orthologs in </t>
    </r>
    <r>
      <rPr>
        <b/>
        <i/>
        <sz val="11"/>
        <color rgb="FFFF0000"/>
        <rFont val="Times New Roman"/>
        <family val="1"/>
      </rPr>
      <t xml:space="preserve">S. cerevisiae </t>
    </r>
    <r>
      <rPr>
        <b/>
        <sz val="11"/>
        <color rgb="FFFF0000"/>
        <rFont val="Times New Roman"/>
        <family val="1"/>
      </rPr>
      <t xml:space="preserve">or </t>
    </r>
    <r>
      <rPr>
        <b/>
        <i/>
        <sz val="11"/>
        <color rgb="FFFF0000"/>
        <rFont val="Times New Roman"/>
        <family val="1"/>
      </rPr>
      <t>C. albicans</t>
    </r>
  </si>
  <si>
    <t>All categories showing more than 5% enrichment are shown.</t>
  </si>
  <si>
    <r>
      <t xml:space="preserve">Proteins in the red-colored font showed increased abundance in the secretome of the </t>
    </r>
    <r>
      <rPr>
        <i/>
        <sz val="11"/>
        <color rgb="FFFF0000"/>
        <rFont val="Times New Roman"/>
        <family val="1"/>
      </rPr>
      <t>Cgyps1-11</t>
    </r>
    <r>
      <rPr>
        <sz val="11"/>
        <color rgb="FFFF0000"/>
        <rFont val="Times New Roman"/>
        <family val="1"/>
      </rPr>
      <t>Δ</t>
    </r>
    <r>
      <rPr>
        <i/>
        <sz val="11"/>
        <color rgb="FFFF0000"/>
        <rFont val="Times New Roman"/>
        <family val="1"/>
      </rPr>
      <t xml:space="preserve"> </t>
    </r>
    <r>
      <rPr>
        <sz val="11"/>
        <color rgb="FFFF0000"/>
        <rFont val="Times New Roman"/>
        <family val="1"/>
      </rPr>
      <t>mutant.</t>
    </r>
  </si>
  <si>
    <r>
      <t xml:space="preserve">Proteins in the green-colored font showed decreased abundance in the secretome of the </t>
    </r>
    <r>
      <rPr>
        <i/>
        <sz val="11"/>
        <color rgb="FF00B050"/>
        <rFont val="Times New Roman"/>
        <family val="1"/>
      </rPr>
      <t>Cgyps1-11</t>
    </r>
    <r>
      <rPr>
        <sz val="11"/>
        <color rgb="FF00B050"/>
        <rFont val="Times New Roman"/>
        <family val="1"/>
      </rPr>
      <t>Δ</t>
    </r>
    <r>
      <rPr>
        <i/>
        <sz val="11"/>
        <color rgb="FF00B050"/>
        <rFont val="Times New Roman"/>
        <family val="1"/>
      </rPr>
      <t xml:space="preserve"> </t>
    </r>
    <r>
      <rPr>
        <sz val="11"/>
        <color rgb="FF00B050"/>
        <rFont val="Times New Roman"/>
        <family val="1"/>
      </rPr>
      <t>mutant.</t>
    </r>
  </si>
  <si>
    <r>
      <t>Proteins highlighted in grey were common between</t>
    </r>
    <r>
      <rPr>
        <b/>
        <i/>
        <sz val="12"/>
        <rFont val="Times New Roman"/>
        <family val="1"/>
      </rPr>
      <t xml:space="preserve"> wild-type</t>
    </r>
    <r>
      <rPr>
        <b/>
        <sz val="12"/>
        <rFont val="Times New Roman"/>
        <family val="1"/>
      </rPr>
      <t xml:space="preserve"> and </t>
    </r>
    <r>
      <rPr>
        <b/>
        <i/>
        <sz val="12"/>
        <rFont val="Times New Roman"/>
        <family val="1"/>
      </rPr>
      <t>Cgyps1-11Δ</t>
    </r>
    <r>
      <rPr>
        <b/>
        <sz val="12"/>
        <rFont val="Times New Roman"/>
        <family val="1"/>
      </rPr>
      <t xml:space="preserve"> secretome.</t>
    </r>
  </si>
  <si>
    <t>The values representing fold change in abundance are shown in blue-colored font in column 'I'.</t>
  </si>
  <si>
    <t>The fold-change abundance difference, that was less than 1.5-fold, was considered non-significant, and proteins with these values are marked in red-colored font and highlighted in grey.</t>
  </si>
  <si>
    <r>
      <t xml:space="preserve">6 proteins showing specific abundance in the </t>
    </r>
    <r>
      <rPr>
        <b/>
        <i/>
        <sz val="12"/>
        <color theme="9" tint="-0.249977111117893"/>
        <rFont val="Times New Roman"/>
        <family val="1"/>
      </rPr>
      <t xml:space="preserve">wild-type </t>
    </r>
    <r>
      <rPr>
        <b/>
        <sz val="12"/>
        <color theme="9" tint="-0.249977111117893"/>
        <rFont val="Times New Roman"/>
        <family val="1"/>
      </rPr>
      <t>secretome</t>
    </r>
    <r>
      <rPr>
        <b/>
        <i/>
        <sz val="12"/>
        <color theme="9" tint="-0.249977111117893"/>
        <rFont val="Times New Roman"/>
        <family val="1"/>
      </rPr>
      <t xml:space="preserve"> </t>
    </r>
    <r>
      <rPr>
        <b/>
        <sz val="12"/>
        <color theme="9" tint="-0.249977111117893"/>
        <rFont val="Times New Roman"/>
        <family val="1"/>
      </rPr>
      <t>are marked in green-colored font.</t>
    </r>
  </si>
  <si>
    <t>*' denotes proteins that were identified in both global and quantitative secretome analyses.</t>
  </si>
  <si>
    <r>
      <t xml:space="preserve">114 proteins showing specific abundance in the </t>
    </r>
    <r>
      <rPr>
        <b/>
        <i/>
        <sz val="12"/>
        <color theme="9" tint="-0.249977111117893"/>
        <rFont val="Times New Roman"/>
        <family val="1"/>
      </rPr>
      <t>Cgyps1-11Δ</t>
    </r>
    <r>
      <rPr>
        <b/>
        <i/>
        <sz val="12"/>
        <color theme="9" tint="-0.249977111117893"/>
        <rFont val="Times New Roman"/>
        <family val="1"/>
      </rPr>
      <t xml:space="preserve"> </t>
    </r>
    <r>
      <rPr>
        <b/>
        <sz val="12"/>
        <color theme="9" tint="-0.249977111117893"/>
        <rFont val="Times New Roman"/>
        <family val="1"/>
      </rPr>
      <t>secretome</t>
    </r>
    <r>
      <rPr>
        <b/>
        <i/>
        <sz val="12"/>
        <color theme="9" tint="-0.249977111117893"/>
        <rFont val="Times New Roman"/>
        <family val="1"/>
      </rPr>
      <t xml:space="preserve"> </t>
    </r>
    <r>
      <rPr>
        <b/>
        <sz val="12"/>
        <color theme="9" tint="-0.249977111117893"/>
        <rFont val="Times New Roman"/>
        <family val="1"/>
      </rPr>
      <t>are marked in green-colored font.</t>
    </r>
  </si>
  <si>
    <r>
      <t xml:space="preserve">The proteins marked in green-colored font also showed decreased abundance in the </t>
    </r>
    <r>
      <rPr>
        <i/>
        <sz val="12"/>
        <color rgb="FF00B050"/>
        <rFont val="Times New Roman"/>
        <family val="1"/>
      </rPr>
      <t>Cgyps1-11</t>
    </r>
    <r>
      <rPr>
        <sz val="12"/>
        <color rgb="FF00B050"/>
        <rFont val="Calibri"/>
        <family val="2"/>
      </rPr>
      <t>Δ</t>
    </r>
    <r>
      <rPr>
        <i/>
        <sz val="12"/>
        <color rgb="FF00B050"/>
        <rFont val="Times New Roman"/>
        <family val="1"/>
      </rPr>
      <t xml:space="preserve"> </t>
    </r>
    <r>
      <rPr>
        <sz val="12"/>
        <color rgb="FF00B050"/>
        <rFont val="Times New Roman"/>
        <family val="1"/>
      </rPr>
      <t>secretome in the quantitative secretome analysis.</t>
    </r>
  </si>
  <si>
    <r>
      <t xml:space="preserve">The proteins marked in blue-colored font also showed increased abundance in the </t>
    </r>
    <r>
      <rPr>
        <i/>
        <sz val="12"/>
        <color rgb="FF00B0F0"/>
        <rFont val="Times New Roman"/>
        <family val="1"/>
      </rPr>
      <t>Cgyps1-11</t>
    </r>
    <r>
      <rPr>
        <sz val="12"/>
        <color rgb="FF00B0F0"/>
        <rFont val="Calibri"/>
        <family val="2"/>
      </rPr>
      <t>Δ</t>
    </r>
    <r>
      <rPr>
        <i/>
        <sz val="12"/>
        <color rgb="FF00B0F0"/>
        <rFont val="Times New Roman"/>
        <family val="1"/>
      </rPr>
      <t xml:space="preserve"> </t>
    </r>
    <r>
      <rPr>
        <sz val="12"/>
        <color rgb="FF00B0F0"/>
        <rFont val="Times New Roman"/>
        <family val="1"/>
      </rPr>
      <t>secretome in the quantitative secretome analysis.</t>
    </r>
  </si>
  <si>
    <t>Common Sc name</t>
  </si>
  <si>
    <t>Total peptides</t>
  </si>
  <si>
    <r>
      <t xml:space="preserve">Proteins showing decreased abundance in the </t>
    </r>
    <r>
      <rPr>
        <b/>
        <i/>
        <sz val="12"/>
        <color theme="1"/>
        <rFont val="Times New Roman"/>
        <family val="1"/>
      </rPr>
      <t>Cgyps1-11</t>
    </r>
    <r>
      <rPr>
        <b/>
        <sz val="12"/>
        <color theme="1"/>
        <rFont val="Calibri"/>
        <family val="2"/>
      </rPr>
      <t xml:space="preserve">Δ </t>
    </r>
    <r>
      <rPr>
        <b/>
        <sz val="12"/>
        <color theme="1"/>
        <rFont val="Times New Roman"/>
        <family val="1"/>
      </rPr>
      <t>secretome</t>
    </r>
  </si>
  <si>
    <r>
      <t xml:space="preserve">Proteins showing increased abundance in the </t>
    </r>
    <r>
      <rPr>
        <b/>
        <i/>
        <sz val="12"/>
        <color theme="1"/>
        <rFont val="Times New Roman"/>
        <family val="1"/>
      </rPr>
      <t>Cgyps1-11</t>
    </r>
    <r>
      <rPr>
        <b/>
        <sz val="12"/>
        <color theme="1"/>
        <rFont val="Calibri"/>
        <family val="2"/>
      </rPr>
      <t>Δ</t>
    </r>
    <r>
      <rPr>
        <b/>
        <i/>
        <sz val="12"/>
        <color theme="1"/>
        <rFont val="Times New Roman"/>
        <family val="1"/>
      </rPr>
      <t xml:space="preserve"> </t>
    </r>
    <r>
      <rPr>
        <b/>
        <sz val="12"/>
        <color theme="1"/>
        <rFont val="Times New Roman"/>
        <family val="1"/>
      </rPr>
      <t>secretome</t>
    </r>
  </si>
  <si>
    <t>Cagl ID</t>
  </si>
  <si>
    <t>CAGL0A02431g , CAGL0C00363g , CAGL0C02211g , CAGL0C04741g , CAGL0E02255g , CAGL0E04620g , CAGL0F03003g , CAGL0F07579g , CAGL0F07601g , CAGL0G00220g , CAGL0G00286g , CAGL0G09449g , CAGL0I06160g , CAGL0J04466g , CAGL0M03597g , CAGL0M04191g , CAGL0M08492g , CAGL0M08514g , CAGL0M13849g</t>
  </si>
  <si>
    <t>CAGL0E02915g , CAGL0F03883g , CAGL0G00220g , CAGL0G00286g , CAGL0G00308g , CAGL0G09515g , CAGL0I00484g , CAGL0M08756g , CAGL0M09779g , CAGL0M13805g , CAGL0M13849g</t>
  </si>
  <si>
    <t>CAGL0A00979g , CAGL0A01540g , CAGL0A03278g , CAGL0D00858g , CAGL0E01991g , CAGL0G02475g , CAGL0G03575g , CAGL0G08173g , CAGL0G09713g , CAGL0H08734g , CAGL0J03234g , CAGL0J09086g , CAGL0K06149g , CAGL0M10241g</t>
  </si>
  <si>
    <t>CAGL0A02431g , CAGL0E01727g , CAGL0E01771g , CAGL0E01793g , CAGL0E01837g , CAGL0E01859g , CAGL0E01881g , CAGL0M04191g</t>
  </si>
  <si>
    <t>CAGL0C02211g , CAGL0G09449g</t>
  </si>
  <si>
    <t>CAGL0F01463g , CAGL0K05137g</t>
  </si>
  <si>
    <t>CAGL0A01474g , CAGL0C00110g , CAGL0C02211g , CAGL0D02530g , CAGL0E04620g , CAGL0F01287g , CAGL0F01463g , CAGL0F03883g , CAGL0F07579g , CAGL0F07601g , CAGL0G00220g , CAGL0G00286g , CAGL0G00308g , CAGL0G08668g , CAGL0G09383g , CAGL0G09449g , CAGL0I06160g , CAGL0I06182g , CAGL0J11748g , CAGL0K05137g , CAGL0L05434g , CAGL0M01826g , CAGL0M05599g , CAGL0M08206g , CAGL0M08492g , CAGL0M08514g , CAGL0M08756g , CAGL0M09779g , CAGL0M13805g , CAGL0M13849g</t>
  </si>
  <si>
    <t>CAGL0C00363g , CAGL0C04741g , CAGL0D01188g , CAGL0I00484g , CAGL0I06160g , CAGL0J11748g , CAGL0J11770g , CAGL0K01353g , CAGL0K04125g , CAGL0K05137g , CAGL0K11858g , CAGL0M09779g , CAGL0M13805g</t>
  </si>
  <si>
    <t>CAGL0A00979g , CAGL0A03278g , CAGL0D05214g , CAGL0G03575g , CAGL0H04521g , CAGL0H08734g , CAGL0J09086g , CAGL0K10906g , CAGL0M10241g</t>
  </si>
  <si>
    <t>CAGL0L12144g , CAGL0M08492g , CAGL0M13849g</t>
  </si>
  <si>
    <t>CAGL0A00495g , CAGL0E04620g , CAGL0F03003g , CAGL0F03883g , CAGL0F05115g , CAGL0G00286g , CAGL0G09383g , CAGL0I06160g , CAGL0I07843g , CAGL0J04466g , CAGL0L07722g , CAGL0M03597g , CAGL0M08206g , CAGL0M11704g , CAGL0M13849g</t>
  </si>
  <si>
    <t>CAGL0A02431g , CAGL0E04664g , CAGL0F01287g , CAGL0F06413g , CAGL0H01529g , CAGL0I06160g , CAGL0J11748g , CAGL0J11770g , CAGL0L01727g , CAGL0L12144g , CAGL0M01826g , CAGL0M03597g , CAGL0M05049g , CAGL0M05599g , CAGL0M09779g , CAGL0M13805g</t>
  </si>
  <si>
    <t>CAGL0I06204g , CAGL0J01463g</t>
  </si>
  <si>
    <t>CAGL0F07579g , CAGL0F07601g , CAGL0I06160g , CAGL0I06182g , CAGL0I06204g , CAGL0J01463g , CAGL0M08492g , CAGL0M08514g</t>
  </si>
  <si>
    <t>CAGL0E01727g , CAGL0E01771g , CAGL0E01793g , CAGL0E01837g , CAGL0E01859g , CAGL0E01881g , CAGL0M04191g</t>
  </si>
  <si>
    <t>CAGL0A00979g , CAGL0A01540g , CAGL0A03278g , CAGL0D00858g , CAGL0D05214g , CAGL0E01991g , CAGL0G02475g , CAGL0G03575g , CAGL0G09713g , CAGL0H08734g , CAGL0J03234g , CAGL0J09086g , CAGL0K06149g , CAGL0K10906g , CAGL0M10241g</t>
  </si>
  <si>
    <t>CAGL0F01287g , CAGL0G00220g , CAGL0G00286g , CAGL0M13849g</t>
  </si>
  <si>
    <t>CAGL0C02211g , CAGL0G00308g , CAGL0G09449g , CAGL0M13805g</t>
  </si>
  <si>
    <t>CAGL0G09515g , CAGL0M08756g</t>
  </si>
  <si>
    <t>CAGL0G09383g , CAGL0J00451g</t>
  </si>
  <si>
    <t>CAGL0J11748g , CAGL0J11770g</t>
  </si>
  <si>
    <t>CAGL0E02915g , CAGL0F03883g , CAGL0L01727g , CAGL0M05049g</t>
  </si>
  <si>
    <t>CAGL0F03003g , CAGL0F08833g</t>
  </si>
  <si>
    <r>
      <t xml:space="preserve">Proteins in red-colored font were common between secretomes of </t>
    </r>
    <r>
      <rPr>
        <b/>
        <i/>
        <sz val="12"/>
        <color rgb="FF0070C0"/>
        <rFont val="Times New Roman"/>
        <family val="1"/>
      </rPr>
      <t>wild-type</t>
    </r>
    <r>
      <rPr>
        <b/>
        <sz val="12"/>
        <color rgb="FF0070C0"/>
        <rFont val="Times New Roman"/>
        <family val="1"/>
      </rPr>
      <t xml:space="preserve"> and </t>
    </r>
    <r>
      <rPr>
        <b/>
        <i/>
        <sz val="12"/>
        <color rgb="FF0070C0"/>
        <rFont val="Times New Roman"/>
        <family val="1"/>
      </rPr>
      <t xml:space="preserve">Cgyps7Δ </t>
    </r>
    <r>
      <rPr>
        <b/>
        <sz val="12"/>
        <color rgb="FF0070C0"/>
        <rFont val="Times New Roman"/>
        <family val="1"/>
      </rPr>
      <t>mutant</t>
    </r>
  </si>
  <si>
    <r>
      <t xml:space="preserve">Detected in </t>
    </r>
    <r>
      <rPr>
        <b/>
        <i/>
        <sz val="10"/>
        <color theme="1"/>
        <rFont val="Times New Roman"/>
        <family val="1"/>
      </rPr>
      <t>Cgyps1-11</t>
    </r>
    <r>
      <rPr>
        <b/>
        <sz val="10"/>
        <color theme="1"/>
        <rFont val="Calibri"/>
        <family val="2"/>
      </rPr>
      <t>∆</t>
    </r>
    <r>
      <rPr>
        <b/>
        <i/>
        <sz val="10"/>
        <color theme="1"/>
        <rFont val="Times New Roman"/>
        <family val="1"/>
      </rPr>
      <t xml:space="preserve"> </t>
    </r>
    <r>
      <rPr>
        <b/>
        <sz val="10"/>
        <color theme="1"/>
        <rFont val="Times New Roman"/>
        <family val="1"/>
      </rPr>
      <t>mutant secretome</t>
    </r>
  </si>
  <si>
    <t>Ubiquitin; becomes conjugated to proteins, marking them for selective degradation via the ubiquitin-26S proteasome system; essential for the cellular stress response; encoded as a polyubiquitin precursor comprised of 5 head-to-tail repeats; protein abundance increases in response to DNA replication stress</t>
  </si>
  <si>
    <t>Q6FVJ4</t>
  </si>
  <si>
    <t>YPS2</t>
  </si>
  <si>
    <t>GPI-anchored aspartyl protease; member of the yapsin family of proteases involved in cell wall growth and maintenance; shares functions with Yap3p and Kex2p; MKC7 has a paralog, YPS1, that arose from the whole genome duplication</t>
  </si>
  <si>
    <t>Lectin-like protein involved in flocculation; cell wall protein that binds mannose chains on the surface of other cells, confers floc-forming ability that is chymotrypsin sensitive and heat resistant; important for co-flocculation with other yeasts, mediating interaction with specific species; FLO1 has a paralog, FLO5, that arose from a segmental duplication</t>
  </si>
  <si>
    <t>Major of three pyruvate decarboxylase isozymes; key enzyme in alcoholic fermentation; decarboxylates pyruvate to acetaldehyde; involved in amino acid catabolism; subject to glucose-, ethanol-, and autoregulation; activated by phosphorylation in response to glucose levels; N-terminally propionylated in vivo</t>
  </si>
  <si>
    <r>
      <t xml:space="preserve">Proteins in red-colored font were common between secretomes of </t>
    </r>
    <r>
      <rPr>
        <b/>
        <i/>
        <sz val="12"/>
        <color rgb="FF0070C0"/>
        <rFont val="Times New Roman"/>
        <family val="1"/>
      </rPr>
      <t>wild-type</t>
    </r>
    <r>
      <rPr>
        <b/>
        <sz val="12"/>
        <color rgb="FF0070C0"/>
        <rFont val="Times New Roman"/>
        <family val="1"/>
      </rPr>
      <t xml:space="preserve"> and </t>
    </r>
    <r>
      <rPr>
        <b/>
        <i/>
        <sz val="12"/>
        <color rgb="FF0070C0"/>
        <rFont val="Times New Roman"/>
        <family val="1"/>
      </rPr>
      <t xml:space="preserve">Cgyps2ΔCΔ </t>
    </r>
    <r>
      <rPr>
        <b/>
        <sz val="12"/>
        <color rgb="FF0070C0"/>
        <rFont val="Times New Roman"/>
        <family val="1"/>
      </rPr>
      <t>mutant</t>
    </r>
  </si>
  <si>
    <t>Histone H4; core histone protein required for chromatin assembly and chromosome function; one of two identical histone proteins (see also HHF2); contributes to telomeric silencing; N-terminal domain involved in maintaining genomic integrity</t>
  </si>
  <si>
    <t>Ortholog(s) have role in histone H3-K79 methylation, sexual sporulation resulting in formation of a cellular spore, transfer RNA gene-mediated silencing and nucleus, replication fork protection complex localization</t>
  </si>
  <si>
    <t>CAGL0A00979g , CAGL0A01540g , CAGL0A03278g , CAGL0A04521g , CAGL0B01203g , CAGL0B04257g , CAGL0D00858g , CAGL0E01991g , CAGL0E02013g , CAGL0F01045g , CAGL0F02937g , CAGL0F09031g , CAGL0G02475g , CAGL0G03575g , CAGL0G05027g , CAGL0G05940g , CAGL0G06490g , CAGL0G07227g , CAGL0G07931g , CAGL0G07953g , CAGL0G08173g , CAGL0G09713g , CAGL0H00462g , CAGL0H04691g , CAGL0H05511g , CAGL0H08734g , CAGL0I00792g , CAGL0I02706g , CAGL0J00737g , CAGL0J03234g , CAGL0J07238g , CAGL0J09086g , CAGL0J10164g , CAGL0J11220g , CAGL0K00671g , CAGL0K02123g , CAGL0K03135g , CAGL0K04587g , CAGL0K06061g , CAGL0K06149g , CAGL0K06567g , CAGL0K07414g , CAGL0K08382g , CAGL0K11748g , CAGL0L04840g , CAGL0L06886g , CAGL0L08110g , CAGL0L08734g , CAGL0M00814g , CAGL0M03861g , CAGL0M06523g , CAGL0M10241g , CAGL0M10329g , CAGL0M12408g</t>
  </si>
  <si>
    <t>CAGL0E05610g , CAGL0E06358g , CAGL0F08261g , CAGL0H05445g , CAGL0H07579g , CAGL0H08327g , CAGL0I02486g , CAGL0L02497g , CAGL0L07722g , CAGL0M12034g</t>
  </si>
  <si>
    <t>CAGL0A03168g , CAGL0C05379g , CAGL0D00616g , CAGL0D05214g , CAGL0F01683g , CAGL0G00990g , CAGL0G01078g , CAGL0G04675g , CAGL0J02354g , CAGL0J06374g , CAGL0K10906g , CAGL0L11462g , CAGL0L12870g , CAGL0M02497g , CAGL0M08118g</t>
  </si>
  <si>
    <t>CAGL0E01991g , CAGL0F01045g , CAGL0G07227g , CAGL0H00462g , CAGL0J11220g , CAGL0K02123g , CAGL0K06061g , CAGL0M04873g</t>
  </si>
  <si>
    <t>CAGL0E02915g , CAGL0F03883g , CAGL0G00220g , CAGL0G00286g , CAGL0G00308g , CAGL0G09515g , CAGL0I00484g , CAGL0K03289g , CAGL0M08756g , CAGL0M09779g , CAGL0M13805g , CAGL0M13849g</t>
  </si>
  <si>
    <t>CAGL0A03168g , CAGL0A03234g , CAGL0B03487g , CAGL0E00869g , CAGL0F08547g , CAGL0G00990g , CAGL0J06374g</t>
  </si>
  <si>
    <t>CAGL0A01199g , CAGL0B01012g , CAGL0B03773g , CAGL0H03399g , CAGL0J08162g , CAGL0J08184g , CAGL0K05753g , CAGL0L03267g , CAGL0L07546g</t>
  </si>
  <si>
    <t>CAGL0B03069g , CAGL0D01298g , CAGL0H05445g , CAGL0I02200g , CAGL0K04235g , CAGL0L05478g</t>
  </si>
  <si>
    <t>CAGL0B04389g , CAGL0C00363g , CAGL0C02211g , CAGL0C04741g , CAGL0E02255g , CAGL0E04620g , CAGL0E05940g , CAGL0F07579g , CAGL0F07601g , CAGL0G00220g , CAGL0G00286g , CAGL0G09449g , CAGL0I06160g , CAGL0I08459g , CAGL0J04466g , CAGL0L02563g , CAGL0M03597g , CAGL0M08492g , CAGL0M08514g , CAGL0M13849g</t>
  </si>
  <si>
    <t>CAGL0B00704g , CAGL0C04741g , CAGL0E00583g , CAGL0G04961g , CAGL0H05665g , CAGL0K00803g , CAGL0K06259g , CAGL0M11704g</t>
  </si>
  <si>
    <t>CAGL0A03234g , CAGL0F08547g , CAGL0J07678g</t>
  </si>
  <si>
    <t>CAGL0C05379g , CAGL0L12540g , CAGL0M07161g</t>
  </si>
  <si>
    <t>CAGL0A02530g , CAGL0C04741g , CAGL0I01166g</t>
  </si>
  <si>
    <t>CAGL0A00979g , CAGL0A01562g , CAGL0A03168g , CAGL0A03278g , CAGL0B01203g , CAGL0D00616g , CAGL0D05214g , CAGL0E02013g , CAGL0E03938g , CAGL0F01683g , CAGL0F02937g , CAGL0G00990g , CAGL0G01078g , CAGL0G03575g , CAGL0G05940g , CAGL0G09130g , CAGL0H04521g , CAGL0H08734g , CAGL0J02354g , CAGL0J06374g , CAGL0J09086g , CAGL0J09350g , CAGL0J10164g , CAGL0K06567g , CAGL0K07414g , CAGL0K10906g , CAGL0K12826g , CAGL0L06886g , CAGL0L08110g , CAGL0L11462g , CAGL0M02497g , CAGL0M03861g , CAGL0M06523g , CAGL0M08118g , CAGL0M10241g , CAGL0M12408g</t>
  </si>
  <si>
    <t>CAGL0B03069g , CAGL0C00363g , CAGL0C04741g , CAGL0D00176g , CAGL0D00770g , CAGL0D01188g , CAGL0D01298g , CAGL0D01892g , CAGL0E01177g , CAGL0E06226g , CAGL0F01199g , CAGL0F04213g , CAGL0F05137g , CAGL0F09031g , CAGL0G03795g , CAGL0G07227g , CAGL0G07623g , CAGL0H00462g , CAGL0H09878g , CAGL0I00484g , CAGL0I00594g , CAGL0I04994g , CAGL0I06160g , CAGL0J06820g , CAGL0J11220g , CAGL0J11748g , CAGL0J11770g , CAGL0K01353g , CAGL0K04125g , CAGL0K05137g , CAGL0K08536g , CAGL0K11858g , CAGL0L05236g , CAGL0L12056g , CAGL0M00814g , CAGL0M08118g , CAGL0M09779g , CAGL0M13277g , CAGL0M13805g</t>
  </si>
  <si>
    <t>CAGL0A00495g , CAGL0A01199g , CAGL0A01782g , CAGL0A01804g , CAGL0A03366g , CAGL0B03773g , CAGL0C05379g , CAGL0D02442g , CAGL0D04708g , CAGL0D06402g , CAGL0D06446g , CAGL0E01133g , CAGL0E04048g , CAGL0E04092g , CAGL0E04620g , CAGL0E06160g , CAGL0F01749g , CAGL0F02123g , CAGL0F02717g , CAGL0F03883g , CAGL0F05115g , CAGL0F08481g , CAGL0G00242g , CAGL0G00286g , CAGL0G03795g , CAGL0G05544g , CAGL0G06358g , CAGL0G08558g , CAGL0G08954g , CAGL0G09383g , CAGL0H05445g , CAGL0H08327g , CAGL0H10032g , CAGL0I04862g , CAGL0I04994g , CAGL0I05236g , CAGL0I06160g , CAGL0I07447g , CAGL0I07843g , CAGL0I09878g , CAGL0I10384g , CAGL0I10494g , CAGL0J04202g , CAGL0J04466g , CAGL0J06028g , CAGL0J07436g , CAGL0J08184g , CAGL0J09152g , CAGL0J11506g , CAGL0K07293g , CAGL0K10780g , CAGL0K12034g , CAGL0L01551g , CAGL0L06270g , CAGL0L07722g , CAGL0L10912g , CAGL0L11814g , CAGL0L12342g , CAGL0L12914g , CAGL0M01760g , CAGL0M03597g , CAGL0M08206g , CAGL0M11704g , CAGL0M13849g</t>
  </si>
  <si>
    <t>CAGL0A01474g , CAGL0C02211g , CAGL0D02530g , CAGL0E04620g , CAGL0E06644g , CAGL0F01287g , CAGL0F01463g , CAGL0F03883g , CAGL0F07579g , CAGL0F07601g , CAGL0G00220g , CAGL0G00286g , CAGL0G00308g , CAGL0G03795g , CAGL0G08668g , CAGL0G09383g , CAGL0G09449g , CAGL0I06160g , CAGL0I06182g , CAGL0J11748g , CAGL0K05137g , CAGL0L05434g , CAGL0M01826g , CAGL0M05599g , CAGL0M08206g , CAGL0M08492g , CAGL0M08514g , CAGL0M08756g , CAGL0M09779g , CAGL0M13805g , CAGL0M13849g</t>
  </si>
  <si>
    <t>CAGL0A04521g , CAGL0D00858g , CAGL0D02090g , CAGL0E01991g , CAGL0F09031g , CAGL0G05027g , CAGL0G08173g , CAGL0H00462g , CAGL0J00165g , CAGL0J00737g , CAGL0J07238g , CAGL0J11220g , CAGL0K03135g , CAGL0K04587g , CAGL0K06061g , CAGL0K08382g , CAGL0K11748g , CAGL0L04840g</t>
  </si>
  <si>
    <t>CAGL0A00495g , CAGL0D01474g , CAGL0H10032g , CAGL0I10516g , CAGL0J04466g , CAGL0J08184g , CAGL0K03487g , CAGL0L01551g , CAGL0L08448g , CAGL0L12914g , CAGL0M13849g</t>
  </si>
  <si>
    <t>CAGL0A00363g , CAGL0A01540g , CAGL0A02090g , CAGL0A02112g , CAGL0A03168g , CAGL0A03234g , CAGL0A03366g , CAGL0A03542g , CAGL0A04829g , CAGL0B01100g , CAGL0B02794g , CAGL0B03069g , CAGL0B03685g , CAGL0B03839g , CAGL0B04257g , CAGL0C00275g , CAGL0C01573g , CAGL0C02189g , CAGL0C02277g , CAGL0C02453g , CAGL0C03443g , CAGL0C04301g , CAGL0C04741g , CAGL0C04983g , CAGL0C05115g , CAGL0C05137g , CAGL0C05379g , CAGL0C05511g , CAGL0D00176g , CAGL0D01034g , CAGL0D01188g , CAGL0D01298g , CAGL0D01892g , CAGL0D02090g , CAGL0D03498g , CAGL0D05280g , CAGL0D06402g , CAGL0D06424g , CAGL0D06446g , CAGL0E00737g , CAGL0E01133g , CAGL0E01177g , CAGL0E02783g , CAGL0E03157g , CAGL0E04048g , CAGL0E04906g , CAGL0E05170g , CAGL0E05610g , CAGL0E06226g , CAGL0E06358g , CAGL0F00407g , CAGL0F01397g , CAGL0F02123g , CAGL0F03091g , CAGL0F03531g , CAGL0F04323g , CAGL0F06693g , CAGL0F06897g , CAGL0F07491g , CAGL0F08547g , CAGL0G00660g , CAGL0G02475g , CAGL0G03289g , CAGL0G03663g , CAGL0G03795g , CAGL0G05049g , CAGL0G05610g , CAGL0G06490g , CAGL0G07106g , CAGL0G07227g , CAGL0G07271g , CAGL0G08558g , CAGL0G09383g , CAGL0G09713g , CAGL0G09933g , CAGL0H00506g , CAGL0H00957g , CAGL0H03641g , CAGL0H03795g , CAGL0H05137g , CAGL0H05445g , CAGL0H05511g , CAGL0H05665g , CAGL0H06127g , CAGL0H07579g , CAGL0H08327g , CAGL0H08541g , CAGL0H09064g , CAGL0H09658g , CAGL0H09878g , CAGL0I00594g , CAGL0I00792g , CAGL0I01078g , CAGL0I01166g , CAGL0I01408g , CAGL0I01430g , CAGL0I02486g , CAGL0I04356g , CAGL0I04444g , CAGL0I04994g , CAGL0I05236g , CAGL0I07843g , CAGL0I08459g , CAGL0I10648g , CAGL0J00451g , CAGL0J00561g , CAGL0J01331g , CAGL0J02244g , CAGL0J02398g , CAGL0J03234g , CAGL0J04202g , CAGL0J05126g , CAGL0J06820g , CAGL0J07678g , CAGL0J09152g , CAGL0J09350g , CAGL0J11682g , CAGL0J11748g , CAGL0J11770g , CAGL0K00803g , CAGL0K02123g , CAGL0K03289g , CAGL0K04125g , CAGL0K05973g , CAGL0K06149g , CAGL0K06259g , CAGL0K06699g , CAGL0K09328g , CAGL0K09724g , CAGL0K09922g , CAGL0K10780g , CAGL0K11418g , CAGL0K11572g , CAGL0K11858g , CAGL0K12694g , CAGL0K12848g , CAGL0L00495g , CAGL0L00759g , CAGL0L02321g , CAGL0L02497g , CAGL0L05478g , CAGL0L06270g , CAGL0L07436g , CAGL0L07722g , CAGL0L12056g , CAGL0L12364g , CAGL0L12540g , CAGL0L12694g , CAGL0L12870g , CAGL0M00418g , CAGL0M00814g , CAGL0M01474g , CAGL0M04873g , CAGL0M04983g , CAGL0M05357g , CAGL0M07161g , CAGL0M07920g , CAGL0M07986g , CAGL0M11242g , CAGL0M11704g , CAGL0M12034g , CAGL0M12386g , CAGL0M12617g , CAGL0M12837g , CAGL0M13277g , CAGL0M13343g</t>
  </si>
  <si>
    <t>CAGL0A01540g , CAGL0A02090g , CAGL0A03234g , CAGL0B04257g , CAGL0E02167g , CAGL0F03267g , CAGL0F08745g , CAGL0G02475g , CAGL0G06490g , CAGL0G07227g , CAGL0G07931g , CAGL0G09713g , CAGL0I00792g , CAGL0J01419g , CAGL0J03234g , CAGL0K00671g , CAGL0K02123g , CAGL0K04719g , CAGL0K06149g , CAGL0L12870g , CAGL0M00814g , CAGL0M11242g</t>
  </si>
  <si>
    <t>CAGL0I10494g , CAGL0I10516g , CAGL0J01419g , CAGL0L01551g , CAGL0L08448g , CAGL0L12914g</t>
  </si>
  <si>
    <t>CAGL0A01199g , CAGL0B01100g , CAGL0C00319g , CAGL0K01353g , CAGL0L03267g</t>
  </si>
  <si>
    <t>CAGL0D03498g , CAGL0F05137g , CAGL0F08261g , CAGL0G02453g , CAGL0G05808g , CAGL0G07623g , CAGL0G08954g , CAGL0J06820g , CAGL0K00803g , CAGL0K05137g , CAGL0K08536g , CAGL0M02211g , CAGL0M05599g , CAGL0M05665g , CAGL0M08734g</t>
  </si>
  <si>
    <t>CAGL0A01111g , CAGL0C04455g , CAGL0I04686g</t>
  </si>
  <si>
    <t>CAGL0F01045g , CAGL0G07931g , CAGL0H05511g</t>
  </si>
  <si>
    <t>CAGL0B03047g , CAGL0D00770g , CAGL0D06424g , CAGL0I03322g , CAGL0I07139g , CAGL0K05973g , CAGL0L06160g , CAGL0M09581g</t>
  </si>
  <si>
    <t>CAGL0A00979g , CAGL0A01540g , CAGL0A03168g , CAGL0A03278g , CAGL0A04521g , CAGL0A04697g , CAGL0B01203g , CAGL0B04257g , CAGL0D00616g , CAGL0D00858g , CAGL0D05214g , CAGL0E01991g , CAGL0E02013g , CAGL0F01045g , CAGL0F01683g , CAGL0F02937g , CAGL0F09031g , CAGL0G00990g , CAGL0G01078g , CAGL0G01881g , CAGL0G02277g , CAGL0G02475g , CAGL0G03575g , CAGL0G04675g , CAGL0G05027g , CAGL0G05940g , CAGL0G06490g , CAGL0G07227g , CAGL0G07931g , CAGL0G07953g , CAGL0G09713g , CAGL0H00462g , CAGL0H04565g , CAGL0H04691g , CAGL0H05511g , CAGL0H08734g , CAGL0I00792g , CAGL0I02706g , CAGL0J00165g , CAGL0J00737g , CAGL0J02354g , CAGL0J03234g , CAGL0J06374g , CAGL0J07238g , CAGL0J09086g , CAGL0J09856g , CAGL0J10164g , CAGL0J11220g , CAGL0K00671g , CAGL0K02123g , CAGL0K03135g , CAGL0K04587g , CAGL0K06061g , CAGL0K06149g , CAGL0K06567g , CAGL0K07414g , CAGL0K08382g , CAGL0K10906g , CAGL0K11748g , CAGL0K12826g , CAGL0L04840g , CAGL0L06886g , CAGL0L08110g , CAGL0L08734g , CAGL0L11462g , CAGL0M00814g , CAGL0M02497g , CAGL0M03861g , CAGL0M06523g , CAGL0M08118g , CAGL0M10241g , CAGL0M10329g , CAGL0M10637g , CAGL0M12408g</t>
  </si>
  <si>
    <t>CAGL0F02717g , CAGL0G00242g , CAGL0I04862g , CAGL0M01760g</t>
  </si>
  <si>
    <t>CAGL0C05137g , CAGL0E01133g , CAGL0G09383g , CAGL0H03795g , CAGL0J00451g , CAGL0M12837g , CAGL0M13277g</t>
  </si>
  <si>
    <t>CAGL0F07579g , CAGL0F07601g , CAGL0I06160g , CAGL0I06182g , CAGL0J01463g , CAGL0M08492g , CAGL0M08514g</t>
  </si>
  <si>
    <t>CAGL0C02849g , CAGL0C05379g , CAGL0D02948g , CAGL0F06693g , CAGL0G03289g , CAGL0G03795g , CAGL0G07529g , CAGL0H06127g , CAGL0H08283g , CAGL0I01496g , CAGL0I03322g , CAGL0K05973g , CAGL0K06259g , CAGL0L00495g , CAGL0L12540g , CAGL0M07161g</t>
  </si>
  <si>
    <t>CAGL0C05511g , CAGL0E05610g , CAGL0E06138g , CAGL0F08261g , CAGL0G08085g , CAGL0H03795g , CAGL0H09878g , CAGL0I02486g , CAGL0L00759g , CAGL0L11814g , CAGL0M07920g , CAGL0M12034g</t>
  </si>
  <si>
    <t>CAGL0A01111g , CAGL0C04455g , CAGL0H00506g , CAGL0H01397g , CAGL0H04191g , CAGL0I04686g , CAGL0M09581g</t>
  </si>
  <si>
    <t>CAGL0E04906g , CAGL0H01705g , CAGL0H08283g , CAGL0J02442g , CAGL0K05973g , CAGL0K11572g , CAGL0L00495g</t>
  </si>
  <si>
    <t>CAGL0C00363g, CAGL0C02211g, CAGL0E01419g, CAGL0E04620g, CAGL0F07579g, CAGL0F07601g, CAGL0G00220g, CAGL0G00286g, CAGL0G09449g, CAGL0I06160g, CAGL0J04466g, CAGL0M04191g, CAGL0M08492g, CAGL0M08514g, CAGL0M13849g</t>
  </si>
  <si>
    <t>1.874907e-15</t>
  </si>
  <si>
    <t>1.631169e-13</t>
  </si>
  <si>
    <t>15 / 80</t>
  </si>
  <si>
    <t>CAGL0F03883g, CAGL0G00220g, CAGL0G00286g, CAGL0G00308g, CAGL0G09515g, CAGL0I00484g, CAGL0M08756g, CAGL0M09779g, CAGL0M13805g, CAGL0M13849g</t>
  </si>
  <si>
    <t>1.669896e-13</t>
  </si>
  <si>
    <t>9.685398e-12</t>
  </si>
  <si>
    <t>10 / 29</t>
  </si>
  <si>
    <t>10 / 59</t>
  </si>
  <si>
    <t>CAGL0E01771g, CAGL0E01793g, CAGL0E01837g, CAGL0E01859g, CAGL0E01881g, CAGL0M04191g</t>
  </si>
  <si>
    <t>6 / 65</t>
  </si>
  <si>
    <t>6 / 59</t>
  </si>
  <si>
    <t>CAGL0C02211g, CAGL0G09449g</t>
  </si>
  <si>
    <t>2 / 59</t>
  </si>
  <si>
    <t>CAGL0F01463g, CAGL0K05137g</t>
  </si>
  <si>
    <t>GO:0007109</t>
  </si>
  <si>
    <t>Cytokinesis, completion of separation</t>
  </si>
  <si>
    <t>CAGL0A01474g, CAGL0M09779g</t>
  </si>
  <si>
    <t>2 / 10</t>
  </si>
  <si>
    <t>GO:0006885</t>
  </si>
  <si>
    <t>Regulation of pH</t>
  </si>
  <si>
    <t>1 / 1</t>
  </si>
  <si>
    <t>1 / 59</t>
  </si>
  <si>
    <t>GO:0070994</t>
  </si>
  <si>
    <t>Detection of oxidative stress</t>
  </si>
  <si>
    <t>GO:0034412</t>
  </si>
  <si>
    <t>Ascospore wall beta-glucan biosynthetic process</t>
  </si>
  <si>
    <t>GO:0006077</t>
  </si>
  <si>
    <t>(1-&gt;6)-beta-D-glucan metabolic process</t>
  </si>
  <si>
    <t>GO:0006660</t>
  </si>
  <si>
    <t>Phosphatidylserine catabolic process</t>
  </si>
  <si>
    <t>GO:0006754</t>
  </si>
  <si>
    <t>ATP biosynthetic process</t>
  </si>
  <si>
    <t>GO:0006650</t>
  </si>
  <si>
    <t>Glycerophospholipid metabolic process</t>
  </si>
  <si>
    <t>GO:0043458</t>
  </si>
  <si>
    <t>Ethanol biosynthetic process involved in glucose fermentation to ethanol</t>
  </si>
  <si>
    <t>GO:1902772</t>
  </si>
  <si>
    <t>Positive regulation of phosphorelay signal transduction system involved in hydrogen peroxide mediated signaling pathway</t>
  </si>
  <si>
    <t>CAGL0A01474g, CAGL0C02211g, CAGL0D02530g, CAGL0E01419g, CAGL0E04620g, CAGL0E06644g, CAGL0F01287g, CAGL0F01463g, CAGL0F03883g, CAGL0F07579g, CAGL0F07601g, CAGL0G00220g, CAGL0G00286g, CAGL0G00308g, CAGL0G08668g, CAGL0G09383g, CAGL0G09449g, CAGL0I06160g, CAGL0J11748g, CAGL0K05137g, CAGL0L05434g, CAGL0M01826g, CAGL0M05599g, CAGL0M08206g, CAGL0M08492g, CAGL0M08514g, CAGL0M08756g, CAGL0M09779g, CAGL0M13805g, CAGL0M13849g</t>
  </si>
  <si>
    <t>1.757308e-45</t>
  </si>
  <si>
    <t>3.057716e-43</t>
  </si>
  <si>
    <t>30 / 59</t>
  </si>
  <si>
    <t>CAGL0C00363g, CAGL0I00484g, CAGL0I06160g, CAGL0J11748g, CAGL0J11770g, CAGL0K05137g, CAGL0M09779g, CAGL0M13805g</t>
  </si>
  <si>
    <t>3.56047e-7</t>
  </si>
  <si>
    <t>8 / 59</t>
  </si>
  <si>
    <t>CAGL0L12144g, CAGL0M08492g, CAGL0M13849g</t>
  </si>
  <si>
    <t>3 / 59</t>
  </si>
  <si>
    <t>CAGL0A00495g, CAGL0E01419g, CAGL0E04620g, CAGL0F03883g, CAGL0G00286g, CAGL0G09383g, CAGL0I06160g, CAGL0I07843g, CAGL0J04466g, CAGL0M08206g, CAGL0M13849g</t>
  </si>
  <si>
    <t>11 / 212</t>
  </si>
  <si>
    <t>11 / 59</t>
  </si>
  <si>
    <t>CAGL0E01419g, CAGL0E04664g, CAGL0F01287g, CAGL0I06160g, CAGL0J11748g, CAGL0J11770g, CAGL0L12144g, CAGL0M01826g, CAGL0M05049g, CAGL0M05599g, CAGL0M09779g, CAGL0M13805g</t>
  </si>
  <si>
    <t>12 / 272</t>
  </si>
  <si>
    <t>12 / 59</t>
  </si>
  <si>
    <t>CAGL0I06204g, CAGL0J01463g</t>
  </si>
  <si>
    <t>CAGL0A00495g, CAGL0J04466g, CAGL0M13849g</t>
  </si>
  <si>
    <t>3 / 16</t>
  </si>
  <si>
    <t>GO:0005628</t>
  </si>
  <si>
    <t>Prospore membrane</t>
  </si>
  <si>
    <t>CAGL0F01287g, CAGL0F07579g, CAGL0G09515g, CAGL0K12694g</t>
  </si>
  <si>
    <t>4 / 64</t>
  </si>
  <si>
    <t>4 / 59</t>
  </si>
  <si>
    <t>GO:0071597</t>
  </si>
  <si>
    <t>Cellular birth scar</t>
  </si>
  <si>
    <t>GO:0031160</t>
  </si>
  <si>
    <t>Spore wall</t>
  </si>
  <si>
    <t>CAGL0F07579g, CAGL0F07601g, CAGL0I06160g, CAGL0I06204g, CAGL0J01463g, CAGL0M08492g, CAGL0M08514g</t>
  </si>
  <si>
    <t>7.171003e-11</t>
  </si>
  <si>
    <t>2.495509e-9</t>
  </si>
  <si>
    <t>7 / 59</t>
  </si>
  <si>
    <t>CAGL0E01419g, CAGL0E01771g, CAGL0E01793g, CAGL0E01837g, CAGL0E01859g, CAGL0E01881g, CAGL0M04191g</t>
  </si>
  <si>
    <t>CAGL0F01287g, CAGL0G00220g, CAGL0G00286g, CAGL0M13849g</t>
  </si>
  <si>
    <t>1.814644e-7</t>
  </si>
  <si>
    <t>CAGL0C02211g, CAGL0G00308g, CAGL0G09449g, CAGL0M13805g</t>
  </si>
  <si>
    <t>4.200042e-7</t>
  </si>
  <si>
    <t>CAGL0G09515g, CAGL0M08756g</t>
  </si>
  <si>
    <t>CAGL0J11748g, CAGL0J11770g</t>
  </si>
  <si>
    <t>GO:0042973</t>
  </si>
  <si>
    <t>Glucan endo-1,3-beta-D-glucosidase activity</t>
  </si>
  <si>
    <t>GO:0008422</t>
  </si>
  <si>
    <t>Beta-glucosidase activity</t>
  </si>
  <si>
    <t>GO:0019170</t>
  </si>
  <si>
    <t>Methylglyoxal reductase (NADH-dependent) activity</t>
  </si>
  <si>
    <t>GO:0008553</t>
  </si>
  <si>
    <t>Hydrogen-exporting ATPase activity, phosphorylative mechanism</t>
  </si>
  <si>
    <t>GO:0047433</t>
  </si>
  <si>
    <t>Branched-chain-2-oxoacid decarboxylase activity</t>
  </si>
  <si>
    <t>GO:0008843</t>
  </si>
  <si>
    <t>Endochitinase activity</t>
  </si>
  <si>
    <t>GO:1901691</t>
  </si>
  <si>
    <t>Proton binding</t>
  </si>
  <si>
    <t>4.299829e-14</t>
  </si>
  <si>
    <t>3.568858e-12</t>
  </si>
  <si>
    <t>10 / 52</t>
  </si>
  <si>
    <t>CAGL0A02431g, CAGL0C02211g, CAGL0E04620g, CAGL0F07579g, CAGL0F07601g, CAGL0G00220g, CAGL0G00286g, CAGL0G09449g, CAGL0I06160g, CAGL0M04191g, CAGL0M08492g, CAGL0M08514g, CAGL0M13849g</t>
  </si>
  <si>
    <t>2.100321e-13</t>
  </si>
  <si>
    <t>1.162177e-11</t>
  </si>
  <si>
    <t>13 / 80</t>
  </si>
  <si>
    <t>13 / 52</t>
  </si>
  <si>
    <t>2 / 52</t>
  </si>
  <si>
    <t>GO:0000011</t>
  </si>
  <si>
    <t>Vacuole inheritance</t>
  </si>
  <si>
    <t>CAGL0K00803g, CAGL0K12694g</t>
  </si>
  <si>
    <t>2 / 14</t>
  </si>
  <si>
    <t>1 / 52</t>
  </si>
  <si>
    <t>GO:0080058</t>
  </si>
  <si>
    <t>Protein deglutathionylation</t>
  </si>
  <si>
    <t>GO:1900409</t>
  </si>
  <si>
    <t>Positive regulation of cellular response to oxidative stress</t>
  </si>
  <si>
    <t>CAGL0A01474g, CAGL0C02211g, CAGL0D02530g, CAGL0E04620g, CAGL0F01287g, CAGL0F01463g, CAGL0F03883g, CAGL0F07579g, CAGL0F07601g, CAGL0G00220g, CAGL0G00286g, CAGL0G00308g, CAGL0G08668g, CAGL0G09383g, CAGL0G09449g, CAGL0I06160g, CAGL0J11748g, CAGL0K05137g, CAGL0L05434g, CAGL0M01826g, CAGL0M05599g, CAGL0M08206g, CAGL0M08492g, CAGL0M08514g, CAGL0M08756g, CAGL0M09779g, CAGL0M13805g, CAGL0M13849g</t>
  </si>
  <si>
    <t>3.034904e-43</t>
  </si>
  <si>
    <t>5.03794e-41</t>
  </si>
  <si>
    <t>28 / 64</t>
  </si>
  <si>
    <t>28 / 52</t>
  </si>
  <si>
    <t>CAGL0D01188g, CAGL0I00484g, CAGL0I06160g, CAGL0J11748g, CAGL0J11770g, CAGL0K04125g, CAGL0K05137g, CAGL0M09779g, CAGL0M13805g</t>
  </si>
  <si>
    <t>6.666859e-9</t>
  </si>
  <si>
    <t>2.213397e-7</t>
  </si>
  <si>
    <t>9 / 65</t>
  </si>
  <si>
    <t>9 / 52</t>
  </si>
  <si>
    <t>8.146398e-7</t>
  </si>
  <si>
    <t>3 / 52</t>
  </si>
  <si>
    <t>CAGL0A02431g, CAGL0E04664g, CAGL0F01287g, CAGL0I06160g, CAGL0J11748g, CAGL0J11770g, CAGL0L12144g, CAGL0M01826g, CAGL0M05049g, CAGL0M05599g, CAGL0M09779g, CAGL0M13805g</t>
  </si>
  <si>
    <t>12 / 52</t>
  </si>
  <si>
    <t>CAGL0E04620g, CAGL0F03883g, CAGL0F05115g, CAGL0G00286g, CAGL0G09383g, CAGL0I06160g, CAGL0M08206g, CAGL0M13849g</t>
  </si>
  <si>
    <t>8 / 212</t>
  </si>
  <si>
    <t>8 / 52</t>
  </si>
  <si>
    <t>4 / 52</t>
  </si>
  <si>
    <t>2.837739e-11</t>
  </si>
  <si>
    <t>1.177662e-9</t>
  </si>
  <si>
    <t>7 / 52</t>
  </si>
  <si>
    <t>1.081648e-7</t>
  </si>
  <si>
    <t>2.506092e-7</t>
  </si>
  <si>
    <r>
      <rPr>
        <b/>
        <vertAlign val="superscript"/>
        <sz val="12"/>
        <color rgb="FF0070C0"/>
        <rFont val="Times New Roman"/>
        <family val="1"/>
      </rPr>
      <t>¶</t>
    </r>
    <r>
      <rPr>
        <b/>
        <sz val="12"/>
        <color rgb="FF0070C0"/>
        <rFont val="Times New Roman"/>
        <family val="1"/>
      </rPr>
      <t>proteins predicted to be GPI-anchored by Weig et al. 2004</t>
    </r>
  </si>
  <si>
    <t># genes / category</t>
  </si>
  <si>
    <t># genes / input</t>
  </si>
  <si>
    <t>1.495771e-18</t>
  </si>
  <si>
    <t>1.716398e-16</t>
  </si>
  <si>
    <t>26 / 102</t>
  </si>
  <si>
    <t>26 / 155</t>
  </si>
  <si>
    <t>1.913379e-9</t>
  </si>
  <si>
    <t>1.463735e-7</t>
  </si>
  <si>
    <t>8 / 155</t>
  </si>
  <si>
    <t>3.200359e-9</t>
  </si>
  <si>
    <t>2.098521e-7</t>
  </si>
  <si>
    <t>10 / 155</t>
  </si>
  <si>
    <t>3.660693e-8</t>
  </si>
  <si>
    <t>14 / 80</t>
  </si>
  <si>
    <t>14 / 155</t>
  </si>
  <si>
    <t>4 / 9</t>
  </si>
  <si>
    <t>4 / 155</t>
  </si>
  <si>
    <t>7 / 38</t>
  </si>
  <si>
    <t>7 / 155</t>
  </si>
  <si>
    <t>3 / 7</t>
  </si>
  <si>
    <t>3 / 155</t>
  </si>
  <si>
    <t>2 / 155</t>
  </si>
  <si>
    <t>5.93215e-26</t>
  </si>
  <si>
    <t>2.722857e-23</t>
  </si>
  <si>
    <t>27 / 64</t>
  </si>
  <si>
    <t>27 / 155</t>
  </si>
  <si>
    <t>8.861076e-19</t>
  </si>
  <si>
    <t>1.355745e-16</t>
  </si>
  <si>
    <t>22 / 65</t>
  </si>
  <si>
    <t>22 / 155</t>
  </si>
  <si>
    <t>4.713344e-18</t>
  </si>
  <si>
    <t>4.32685e-16</t>
  </si>
  <si>
    <t>20 / 54</t>
  </si>
  <si>
    <t>20 / 155</t>
  </si>
  <si>
    <t>7 / 29</t>
  </si>
  <si>
    <t>16 / 212</t>
  </si>
  <si>
    <t>16 / 155</t>
  </si>
  <si>
    <t>9 / 79</t>
  </si>
  <si>
    <t>9 / 155</t>
  </si>
  <si>
    <t>50 / 1198</t>
  </si>
  <si>
    <t>50 / 155</t>
  </si>
  <si>
    <t>2.658725e-20</t>
  </si>
  <si>
    <t>6.101773e-18</t>
  </si>
  <si>
    <t>33 / 160</t>
  </si>
  <si>
    <t>33 / 155</t>
  </si>
  <si>
    <t>6.894977e-8</t>
  </si>
  <si>
    <t>8 / 63</t>
  </si>
  <si>
    <t>GO:0030955</t>
  </si>
  <si>
    <t>GO:0004743</t>
  </si>
  <si>
    <t>GO:0003746</t>
  </si>
  <si>
    <t>3.240865e-15</t>
  </si>
  <si>
    <t>2.722327e-13</t>
  </si>
  <si>
    <t>15 / 61</t>
  </si>
  <si>
    <t>1.235904e-11</t>
  </si>
  <si>
    <t>5.190797e-10</t>
  </si>
  <si>
    <t>9 / 29</t>
  </si>
  <si>
    <t>9 / 61</t>
  </si>
  <si>
    <t>2 / 61</t>
  </si>
  <si>
    <t>1.6764e-36</t>
  </si>
  <si>
    <t>2.816352e-34</t>
  </si>
  <si>
    <t>26 / 64</t>
  </si>
  <si>
    <t>26 / 61</t>
  </si>
  <si>
    <t>4.640699e-7</t>
  </si>
  <si>
    <t>8 / 61</t>
  </si>
  <si>
    <t>9.136844e-13</t>
  </si>
  <si>
    <t>5.116633e-11</t>
  </si>
  <si>
    <t>2.079472e-7</t>
  </si>
  <si>
    <t>4 / 61</t>
  </si>
  <si>
    <t>4.058215e-7</t>
  </si>
  <si>
    <t>5 / 15</t>
  </si>
  <si>
    <t>5 / 61</t>
  </si>
  <si>
    <t>4.811571e-7</t>
  </si>
  <si>
    <t>CAGL0A02431g, CAGL0C00363g, CAGL0C02211g, CAGL0E02255g, CAGL0E04620g, CAGL0F07579g, CAGL0F07601g, CAGL0G00220g, CAGL0G00286g, CAGL0G09449g, CAGL0I06160g, CAGL0M04191g, CAGL0M08492g, CAGL0M08514g, CAGL0M13849g</t>
  </si>
  <si>
    <t>CAGL0E02915g, CAGL0F03883g, CAGL0G00220g, CAGL0G00286g, CAGL0G00308g, CAGL0I00484g, CAGL0M09779g, CAGL0M13805g, CAGL0M13849g</t>
  </si>
  <si>
    <t>CAGL0A02431g, CAGL0E01793g, CAGL0E01837g, CAGL0E01859g, CAGL0E01881g, CAGL0M04191g</t>
  </si>
  <si>
    <t>CAGL0A01474g, CAGL0C02211g, CAGL0D02530g, CAGL0E04620g, CAGL0F01287g, CAGL0F01463g, CAGL0F03883g, CAGL0F07579g, CAGL0F07601g, CAGL0G00220g, CAGL0G00286g, CAGL0G00308g, CAGL0G08668g, CAGL0G09383g, CAGL0G09449g, CAGL0I06160g, CAGL0I06182g, CAGL0L05434g, CAGL0M01826g, CAGL0M05599g, CAGL0M08206g, CAGL0M08492g, CAGL0M08514g, CAGL0M09779g, CAGL0M13805g, CAGL0M13849g</t>
  </si>
  <si>
    <t>CAGL0C00363g, CAGL0D01188g, CAGL0I00484g, CAGL0I06160g, CAGL0J11770g, CAGL0K04125g, CAGL0M09779g, CAGL0M13805g</t>
  </si>
  <si>
    <t>CAGL0M08492g, CAGL0M13849g</t>
  </si>
  <si>
    <t>CAGL0F07579g, CAGL0F07601g, CAGL0I06160g, CAGL0I06182g, CAGL0I06204g, CAGL0J01463g, CAGL0M08492g, CAGL0M08514g</t>
  </si>
  <si>
    <t>CAGL0E01793g, CAGL0E01837g, CAGL0E01859g, CAGL0E01881g, CAGL0M04191g</t>
  </si>
  <si>
    <t>Potassium ion binding</t>
  </si>
  <si>
    <t>Pyruvate kinase activity</t>
  </si>
  <si>
    <t>Translation elongation factor activity</t>
  </si>
  <si>
    <t>CAGL0A00979g, CAGL0B01203g, CAGL0B04257g, CAGL0E01991g, CAGL0F02937g, CAGL0G02475g, CAGL0G03575g, CAGL0G07931g, CAGL0G08173g, CAGL0G09713g, CAGL0H05511g, CAGL0H08734g, CAGL0J00737g, CAGL0J03234g, CAGL0J09086g, CAGL0J11220g, CAGL0K00671g, CAGL0K02123g, CAGL0K06567g, CAGL0K08382g, CAGL0L04840g, CAGL0L06886g, CAGL0L08110g, CAGL0M00814g, CAGL0M10241g, CAGL0M12408g</t>
  </si>
  <si>
    <t>CAGL0E05610g, CAGL0E06358g, CAGL0H05445g, CAGL0H08327g, CAGL0I02486g, CAGL0L02497g, CAGL0L07722g, CAGL0M12034g</t>
  </si>
  <si>
    <t>CAGL0E02915g, CAGL0F03883g, CAGL0G00220g, CAGL0G00286g, CAGL0G00308g, CAGL0G09515g, CAGL0I00484g, CAGL0M09779g, CAGL0M13805g, CAGL0M13849g</t>
  </si>
  <si>
    <t>CAGL0C00363g, CAGL0C02211g, CAGL0C04741g, CAGL0E02255g, CAGL0E04620g, CAGL0F07579g, CAGL0F07601g, CAGL0G00220g, CAGL0G00286g, CAGL0G09449g, CAGL0I06160g, CAGL0M08492g, CAGL0M08514g, CAGL0M13849g</t>
  </si>
  <si>
    <t>CAGL0E06358g, CAGL0H05445g, CAGL0L02497g, CAGL0L07722g</t>
  </si>
  <si>
    <t>CAGL0D05214g, CAGL0G01078g, CAGL0J02354g, CAGL0K10906g, CAGL0L11462g, CAGL0L12870g, CAGL0M08118g</t>
  </si>
  <si>
    <t>CAGL0D02948g, CAGL0G03289g, CAGL0G03795g</t>
  </si>
  <si>
    <t>CAGL0B03069g, CAGL0D01298g, CAGL0H05445g</t>
  </si>
  <si>
    <t>CAGL0C04741g, CAGL0E00583g, CAGL0K00803g, CAGL0M11704g</t>
  </si>
  <si>
    <t>CAGL0A01474g, CAGL0C02211g, CAGL0D02530g, CAGL0E04620g, CAGL0F01287g, CAGL0F01463g, CAGL0F03883g, CAGL0F07579g, CAGL0F07601g, CAGL0G00220g, CAGL0G00286g, CAGL0G00308g, CAGL0G03795g, CAGL0G08668g, CAGL0G09383g, CAGL0G09449g, CAGL0I06160g, CAGL0I06182g, CAGL0L05434g, CAGL0M01826g, CAGL0M05599g, CAGL0M08206g, CAGL0M08492g, CAGL0M08514g, CAGL0M09779g, CAGL0M13805g, CAGL0M13849g</t>
  </si>
  <si>
    <t>CAGL0B03069g, CAGL0C00363g, CAGL0C04741g, CAGL0D00176g, CAGL0D01188g, CAGL0D01298g, CAGL0F04213g, CAGL0G03795g, CAGL0G07623g, CAGL0I00484g, CAGL0I04994g, CAGL0I06160g, CAGL0J11220g, CAGL0J11770g, CAGL0K04125g, CAGL0K11858g, CAGL0L05236g, CAGL0M00814g, CAGL0M08118g, CAGL0M09779g, CAGL0M13277g, CAGL0M13805g</t>
  </si>
  <si>
    <t>CAGL0A00979g, CAGL0A01562g, CAGL0B01203g, CAGL0D05214g, CAGL0E03938g, CAGL0F02937g, CAGL0G01078g, CAGL0G03575g, CAGL0H04521g, CAGL0H08734g, CAGL0J02354g, CAGL0J09086g, CAGL0K06567g, CAGL0K10906g, CAGL0L06886g, CAGL0L08110g, CAGL0L11462g, CAGL0M08118g, CAGL0M10241g, CAGL0M12408g</t>
  </si>
  <si>
    <t>CAGL0E01991g, CAGL0G08173g, CAGL0J00165g, CAGL0J00737g, CAGL0J11220g, CAGL0K08382g, CAGL0L04840g</t>
  </si>
  <si>
    <t>CAGL0A03542g, CAGL0C04741g, CAGL0E06358g, CAGL0I01408g, CAGL0K00803g, CAGL0K11418g, CAGL0M07986g, CAGL0M13277g</t>
  </si>
  <si>
    <t>CAGL0A00495g, CAGL0E04620g, CAGL0F03883g, CAGL0G00286g, CAGL0G03795g, CAGL0G09383g, CAGL0H05445g, CAGL0H08327g, CAGL0I04994g, CAGL0I06160g, CAGL0I07843g, CAGL0J04202g, CAGL0L07722g, CAGL0M08206g, CAGL0M11704g, CAGL0M13849g</t>
  </si>
  <si>
    <t>CAGL0B04257g, CAGL0G02475g, CAGL0G07931g, CAGL0G09713g, CAGL0J03234g, CAGL0K00671g, CAGL0K02123g, CAGL0L12870g, CAGL0M00814g</t>
  </si>
  <si>
    <t>CAGL0H00506g, CAGL0M09581g</t>
  </si>
  <si>
    <t>CAGL0C04389g, CAGL0C04411g, CAGL0E02315g</t>
  </si>
  <si>
    <t>CAGL0A03542g, CAGL0B01100g, CAGL0B03069g, CAGL0B04257g, CAGL0C04741g, CAGL0C05137g, CAGL0D00176g, CAGL0D01188g, CAGL0D01298g, CAGL0E05610g, CAGL0E06358g, CAGL0F07491g, CAGL0G02475g, CAGL0G03289g, CAGL0G03795g, CAGL0G09383g, CAGL0G09713g, CAGL0H00506g, CAGL0H05445g, CAGL0H05511g, CAGL0H06127g, CAGL0H08327g, CAGL0H08541g, CAGL0I01408g, CAGL0I01430g, CAGL0I02486g, CAGL0I04994g, CAGL0I07843g, CAGL0J00451g, CAGL0J03234g, CAGL0J04202g, CAGL0J11770g, CAGL0K00803g, CAGL0K02123g, CAGL0K04125g, CAGL0K11418g, CAGL0K11858g, CAGL0K12694g, CAGL0L02497g, CAGL0L07722g, CAGL0L12870g, CAGL0M00418g, CAGL0M00814g, CAGL0M04983g, CAGL0M07161g, CAGL0M07920g, CAGL0M07986g, CAGL0M11704g, CAGL0M12034g, CAGL0M13277g</t>
  </si>
  <si>
    <t>CAGL0G07931g, CAGL0H05511g</t>
  </si>
  <si>
    <t>CAGL0A00979g, CAGL0B01203g, CAGL0B04257g, CAGL0D05214g, CAGL0E01991g, CAGL0F02937g, CAGL0G01078g, CAGL0G02475g, CAGL0G03575g, CAGL0G07931g, CAGL0G09713g, CAGL0H05511g, CAGL0H08734g, CAGL0J00165g, CAGL0J00737g, CAGL0J02354g, CAGL0J03234g, CAGL0J09086g, CAGL0J11220g, CAGL0K00671g, CAGL0K02123g, CAGL0K06567g, CAGL0K08382g, CAGL0K10906g, CAGL0L04840g, CAGL0L06886g, CAGL0L08110g, CAGL0L11462g, CAGL0M00814g, CAGL0M08118g, CAGL0M10241g, CAGL0M10637g, CAGL0M12408g</t>
  </si>
  <si>
    <t>CAGL0F07579g, CAGL0F07601g, CAGL0I06160g, CAGL0I06182g, CAGL0J01463g, CAGL0M08492g, CAGL0M08514g</t>
  </si>
  <si>
    <t>CAGL0C02849g, CAGL0D02948g, CAGL0G03289g, CAGL0G03795g, CAGL0H06127g, CAGL0I01496g, CAGL0I03322g, CAGL0M07161g</t>
  </si>
  <si>
    <t>CAGL0C05137g, CAGL0G09383g, CAGL0J00451g, CAGL0M13277g</t>
  </si>
  <si>
    <t>CAGL0E05610g, CAGL0M12034g</t>
  </si>
  <si>
    <t>CAGL0G09383g, CAGL0J00451g</t>
  </si>
  <si>
    <t>CAGL0B03487g, CAGL0D01188g, CAGL0I01430g</t>
  </si>
  <si>
    <t>CAGL0I03168g, CAGL0G07887g, CAGL0F05115g, TIR1, CAGL0A01870g, CAGL0E04664g, CAGL0M04543g</t>
  </si>
  <si>
    <t>TEF1, CAGL0G00902g, CAGL0C04411g, CAGL0C02475g, SSA3, CAGL0C04389g</t>
  </si>
  <si>
    <t>TEF1, CAGL0K10906g, CAGL0M10241g, CAGL0A03117g, CAGL0A01540g</t>
  </si>
  <si>
    <t>CAGL0H08541g, CAGL0C04411g, CAGL0M04983g, CAGL0C04389g</t>
  </si>
  <si>
    <t>CAGL0J00451g, CAGL0K11858g, COX12, CYC1</t>
  </si>
  <si>
    <t>YPS11, YPS3, YPS10</t>
  </si>
  <si>
    <t>MID1, COX12, CAGL0H06127g</t>
  </si>
  <si>
    <t>PIR1, CAGL0G09713g, CAGL0G00902g, CAGL0A03278g, CAGL0K10906g, CAGL0G02475g, CAGL0A00979g, CAGL0M10241g, CAGL0G08173g, CAGL0D05214g, CAGL0D00858g, CAGL0G03575g, CAGL0J03234g, CAGL0H08734g, CAGL0A01540g</t>
  </si>
  <si>
    <t>TEF1,, CAGL0G09515g,, YPS11,, PLB2,, CAGL0C02453g,, YPS3,, YPS10</t>
  </si>
  <si>
    <t>TEF1, CAGL0H08541g, CAGL0G07887g, CAGL0G00902g, VPS34, CAGL0I09394g, CAGL0G02475g, CAGL0C04411g, CAGL0C02453g, CAGL0C02475g, CAGL0K11858g, CAGL0G08173g, SSA3, CAGL0K10384g, COX12, CAGL0H06127g, CAGL0C04389g</t>
  </si>
  <si>
    <t>CAGL0G09713g, TEF1, CAGL0A03278g, CAGL0K06033g, CAGL0K10906g, CAGL0G02475g, CAGL0A00979g, CAGL0M10241g, CAGL0G08173g, CAGL0D05214g, CAGL0D00858g, CAGL0G03575g, CAGL0J03234g, CAGL0H08734g</t>
  </si>
  <si>
    <t>TEF1, CAGL0G07887g, CAGL0G00902g, MID1, VPS34, CAGL0G02475g, CAGL0C02453g, SSA3, CAGL0A03117g, CAGL0H06127g</t>
  </si>
  <si>
    <t>CAGL0G00902g, MID1, VPS34, CAGL0C02453g, CAGL0K11858g, SSA3, CAGL0K10384g, CAGL0F03003g, CAGL0H06127g, CAGL0A01540g</t>
  </si>
  <si>
    <t>CAGL0G00902g, TIR1, VPS34, CAGL0C04411g, CAGL0K11858g, SSA3, CAGL0A03117g, CAGL0K10384g, CAGL0F03003g</t>
  </si>
  <si>
    <t>PIR1, CAGL0I03168g, CAGL0F05115g, CAGL0A01870g, CAGL0M04983g, CAGL0E04664g, CAGL0M04543g</t>
  </si>
  <si>
    <t>MID1, VPS34, CAGL0K11858g, SSA3, CAGL0K10384g</t>
  </si>
  <si>
    <t>TEF1, EPA6, VPS34, CAGL0K11858g, SSA3</t>
  </si>
  <si>
    <t>CAGL0G07887g, MID1, VPS34, CAGL0K10384g</t>
  </si>
  <si>
    <t>CAGL0G09515g, VPS34, CAGL0C02453g, CAGL0F03003g</t>
  </si>
  <si>
    <t>CAGL0G02475g, CAGL0G08173g, CAGL0J03234g, CAGL0A01540g</t>
  </si>
  <si>
    <t>CAGL0H08541g, CAGL0G08173g, CAGL0J03234g, CAGL0A01540g</t>
  </si>
  <si>
    <t>MID1, CAGL0C02453g, CAGL0K10384g, CAGL0F03003g</t>
  </si>
  <si>
    <t>CAGL0J00451g, CAGL0G09515g, CAGL0F03003g</t>
  </si>
  <si>
    <t>CAGL0G07887g, MID1, CAGL0F03003g</t>
  </si>
  <si>
    <t>VPS34, CAGL0G02475g, CAGL0G08173g</t>
  </si>
  <si>
    <t>VPS34, PLB2, CAGL0K10384g</t>
  </si>
  <si>
    <t>CAGL0G09515g, MID1, VPS34</t>
  </si>
  <si>
    <t>CAGL0G07887g, VPS34, CAGL0C02453g</t>
  </si>
  <si>
    <t>CAGL0J00451g, CAGL0G09713g, TEF1, CAGL0G07887g, CAGL0A03278g, CAGL0K10906g, MID1, VPS34, CAGL0I09394g, CAGL0G02475g, CAGL0A00979g, CAGL0C02453g, CAGL0M10241g, CAGL0K11858g, CAGL0G08173g, CAGL0D05214g, SSA3, CAGL0D00858g, CAGL0K10384g, COX12, CAGL0G03575g, CYC1, CAGL0H06127g, CAGL0J03234g, CAGL0H08734g, CAGL0A01540g</t>
  </si>
  <si>
    <t>CAGL0G09713g, CAGL0A03278g, CAGL0K10906g, CAGL0G02475g, CAGL0A00979g, CAGL0M10241g, CAGL0G08173g, CAGL0D05214g, CAGL0D00858g, CAGL0G03575g, CAGL0J03234g, CAGL0H08734g, CAGL0A01540g</t>
  </si>
  <si>
    <t>CAGL0L01727g, TEF1, CAGL0G07887g, CAGL0F05115g, CAGL0A01870g, MID1, VPS34, CAGL0C02453g, CAGL0K11858g, SSA3, CAGL0K10384g, CAGL0F03003g</t>
  </si>
  <si>
    <t>PIR1, TEF1, TIR1, CAGL0G09515g, EPA6, CAGL0A00979g, PLB2, SSA3, CAGL0G03575g</t>
  </si>
  <si>
    <t>CAGL0I03168g, CAGL0K06033g, YPS11, YPS3, CAGL0M04983g, YPS10, CAGL0E04664g, CAGL0M04543g</t>
  </si>
  <si>
    <t>CAGL0H08541g, CAGL0G00902g, CAGL0C04411g, CAGL0C02475g, SSA3, CAGL0A03117g, CAGL0G03575g, CAGL0C04389g</t>
  </si>
  <si>
    <t>CAGL0L01727g, CAGL0F05115g, MID1, CAGL0K11858g, SSA3, CAGL0F03003g</t>
  </si>
  <si>
    <t>CAGL0G07887g, CAGL0G00902g, MID1, VPS34, CAGL0C02453g, CAGL0K10384g</t>
  </si>
  <si>
    <t>TEF1, CAGL0I09394g, COX12, CYC1, CAGL0H06127g</t>
  </si>
  <si>
    <t>TEF1, PLB2, CAGL0K11858g, CAGL0G08173g, SSA3</t>
  </si>
  <si>
    <t>TEF1, CAGL0G07887g, VPS34, CAGL0K10384g</t>
  </si>
  <si>
    <t>COX12, CYC1, CAGL0H06127g</t>
  </si>
  <si>
    <t>CAGL0C04411g, CAGL0K11858g, CAGL0C04389g</t>
  </si>
  <si>
    <t xml:space="preserve">% of total spectrum </t>
  </si>
  <si>
    <t>Q8TG07</t>
  </si>
  <si>
    <t>Q6FJ68</t>
  </si>
  <si>
    <t>Q6FVH8</t>
  </si>
  <si>
    <t>Q6FVH4</t>
  </si>
  <si>
    <t>Q6FKV7</t>
  </si>
  <si>
    <t>Q6FVI0</t>
  </si>
  <si>
    <t>Q6FX55</t>
  </si>
  <si>
    <t>Q6FUJ4</t>
  </si>
  <si>
    <t>Q6FJM7</t>
  </si>
  <si>
    <t>Q6FV53</t>
  </si>
  <si>
    <t>B4UN30</t>
  </si>
  <si>
    <t>Q6FIM1</t>
  </si>
  <si>
    <t>Q6FIR6</t>
  </si>
  <si>
    <t>Q6FIV0</t>
  </si>
  <si>
    <t>Q6FJ69</t>
  </si>
  <si>
    <t>Q6FK02</t>
  </si>
  <si>
    <t>Q6FK04</t>
  </si>
  <si>
    <t>Q6FKV0</t>
  </si>
  <si>
    <t>Q6FLL2</t>
  </si>
  <si>
    <t>Q6FLQ4</t>
  </si>
  <si>
    <t>Q6FMJ6</t>
  </si>
  <si>
    <t>Q6FPZ8</t>
  </si>
  <si>
    <t>Q6FQF1</t>
  </si>
  <si>
    <t>Q6FR36</t>
  </si>
  <si>
    <t>Q6FR82</t>
  </si>
  <si>
    <t>Q6FRM5</t>
  </si>
  <si>
    <t>Q6FS17</t>
  </si>
  <si>
    <t>Q6FSC1</t>
  </si>
  <si>
    <t>Q6FSP2</t>
  </si>
  <si>
    <t>Q6FT21</t>
  </si>
  <si>
    <t>Q6FU99</t>
  </si>
  <si>
    <t>Q6FUB4</t>
  </si>
  <si>
    <t>Q6FUW5</t>
  </si>
  <si>
    <t>Q6FUY8</t>
  </si>
  <si>
    <t>Q6FUZ7</t>
  </si>
  <si>
    <t>Q6FWJ8</t>
  </si>
  <si>
    <t>Q6FWK4</t>
  </si>
  <si>
    <t>Q6FWK6</t>
  </si>
  <si>
    <t>Q6FWR8</t>
  </si>
  <si>
    <t>Q6FX21</t>
  </si>
  <si>
    <t>Q6FX95</t>
  </si>
  <si>
    <t>Q6FY38</t>
  </si>
  <si>
    <t>Q6FYB1</t>
  </si>
  <si>
    <t>Q6FR60</t>
  </si>
  <si>
    <t>% of total spectra</t>
  </si>
  <si>
    <t>Average % of total spectra</t>
  </si>
  <si>
    <t>NA</t>
  </si>
  <si>
    <t>Title</t>
  </si>
  <si>
    <t>Information</t>
  </si>
  <si>
    <t>Mass range for MS1</t>
  </si>
  <si>
    <t>350-1250 m/z</t>
  </si>
  <si>
    <t>Mass resolution setting for MS1</t>
  </si>
  <si>
    <t>Mass window for precursor ion selection</t>
  </si>
  <si>
    <t>2.0 m/z</t>
  </si>
  <si>
    <t>Number of precursors selected for tandem MS in each scan cycle</t>
  </si>
  <si>
    <t>Intensity threshold for MS2</t>
  </si>
  <si>
    <t>250 counts</t>
  </si>
  <si>
    <t>Charge state screening parameters</t>
  </si>
  <si>
    <t>reject +1 charge states</t>
  </si>
  <si>
    <t>Normalized collision energy</t>
  </si>
  <si>
    <t>Mass analyzer for MS2</t>
  </si>
  <si>
    <t>Linear ion trap</t>
  </si>
  <si>
    <t>Mass resolution for MS2 (if appropriate)</t>
  </si>
  <si>
    <t>Low resolution scan</t>
  </si>
  <si>
    <t>Dynamic exclusion settings</t>
  </si>
  <si>
    <t>Repeat count = 1; Repeat duration (s) = 15.0; Exclusion list = 100; Exclusion duration (s) = 15.0</t>
  </si>
  <si>
    <t>Precursor and product ion mass tolerances</t>
  </si>
  <si>
    <t>50 ppm and 1 Da, respectively</t>
  </si>
  <si>
    <t>Enzyme specificity</t>
  </si>
  <si>
    <t>Trypsin</t>
  </si>
  <si>
    <t>Fixed and variable modifications</t>
  </si>
  <si>
    <t>Shared peptide handling</t>
  </si>
  <si>
    <t>FDR calculation</t>
  </si>
  <si>
    <t>150-2000 m/z</t>
  </si>
  <si>
    <t>2 m/z</t>
  </si>
  <si>
    <t>10 most intense peaks with charge state +2 to +5</t>
  </si>
  <si>
    <t>Mass resolution for MS2</t>
  </si>
  <si>
    <t xml:space="preserve">12 sec </t>
  </si>
  <si>
    <r>
      <t xml:space="preserve">Table S3: A list of 119 proteins identified in the </t>
    </r>
    <r>
      <rPr>
        <b/>
        <i/>
        <sz val="16"/>
        <color theme="9" tint="-0.249977111117893"/>
        <rFont val="Times New Roman"/>
        <family val="1"/>
      </rPr>
      <t>wild-type</t>
    </r>
    <r>
      <rPr>
        <b/>
        <sz val="16"/>
        <color theme="9" tint="-0.249977111117893"/>
        <rFont val="Times New Roman"/>
        <family val="1"/>
      </rPr>
      <t xml:space="preserve"> secretome in global secretome analysis.</t>
    </r>
  </si>
  <si>
    <r>
      <t xml:space="preserve">Table S4: A list of 548 proteins identified in the </t>
    </r>
    <r>
      <rPr>
        <b/>
        <i/>
        <sz val="16"/>
        <color theme="9" tint="-0.249977111117893"/>
        <rFont val="Times New Roman"/>
        <family val="1"/>
      </rPr>
      <t>Cgyps1-11Δ</t>
    </r>
    <r>
      <rPr>
        <b/>
        <sz val="16"/>
        <color theme="9" tint="-0.249977111117893"/>
        <rFont val="Times New Roman"/>
        <family val="1"/>
      </rPr>
      <t xml:space="preserve"> secretome in global secretome analysis.</t>
    </r>
  </si>
  <si>
    <r>
      <t xml:space="preserve">Table S5: Functional classification of putative GPI-anchored proteins identified in secretomes of </t>
    </r>
    <r>
      <rPr>
        <b/>
        <i/>
        <sz val="16"/>
        <color theme="9" tint="-0.249977111117893"/>
        <rFont val="Times New Roman"/>
        <family val="1"/>
      </rPr>
      <t>wild-type</t>
    </r>
    <r>
      <rPr>
        <b/>
        <sz val="16"/>
        <color theme="9" tint="-0.249977111117893"/>
        <rFont val="Times New Roman"/>
        <family val="1"/>
      </rPr>
      <t xml:space="preserve"> and </t>
    </r>
    <r>
      <rPr>
        <b/>
        <i/>
        <sz val="16"/>
        <color theme="9" tint="-0.249977111117893"/>
        <rFont val="Times New Roman"/>
        <family val="1"/>
      </rPr>
      <t>Cgyps1-11Δ</t>
    </r>
    <r>
      <rPr>
        <b/>
        <sz val="16"/>
        <color theme="9" tint="-0.249977111117893"/>
        <rFont val="Times New Roman"/>
        <family val="1"/>
      </rPr>
      <t xml:space="preserve"> strains.</t>
    </r>
  </si>
  <si>
    <r>
      <t xml:space="preserve">Table S6: DeepLoc 1.0 web server-based subcellular localization analysis of proteins identified in the </t>
    </r>
    <r>
      <rPr>
        <b/>
        <i/>
        <sz val="16"/>
        <color theme="9" tint="-0.249977111117893"/>
        <rFont val="Times New Roman"/>
        <family val="1"/>
      </rPr>
      <t>wild-type</t>
    </r>
    <r>
      <rPr>
        <b/>
        <sz val="16"/>
        <color theme="9" tint="-0.249977111117893"/>
        <rFont val="Times New Roman"/>
        <family val="1"/>
      </rPr>
      <t xml:space="preserve"> secretome.</t>
    </r>
  </si>
  <si>
    <r>
      <t>Table S7: DeepLoc 1.0 web server-based subcellular localization analysis of proteins identified in the</t>
    </r>
    <r>
      <rPr>
        <b/>
        <i/>
        <sz val="16"/>
        <color theme="9" tint="-0.249977111117893"/>
        <rFont val="Times New Roman"/>
        <family val="1"/>
      </rPr>
      <t xml:space="preserve"> Cgyps1-11Δ</t>
    </r>
    <r>
      <rPr>
        <b/>
        <sz val="16"/>
        <color theme="9" tint="-0.249977111117893"/>
        <rFont val="Times New Roman"/>
        <family val="1"/>
      </rPr>
      <t xml:space="preserve"> secretome.</t>
    </r>
  </si>
  <si>
    <r>
      <t xml:space="preserve">Table S8: Enriched GO terms for biological process (BP), cellular component (CC) and molecular function (MF) categories for the </t>
    </r>
    <r>
      <rPr>
        <b/>
        <i/>
        <sz val="16"/>
        <color theme="9" tint="-0.249977111117893"/>
        <rFont val="Times New Roman"/>
        <family val="1"/>
      </rPr>
      <t>wild-type</t>
    </r>
    <r>
      <rPr>
        <b/>
        <sz val="16"/>
        <color theme="9" tint="-0.249977111117893"/>
        <rFont val="Times New Roman"/>
        <family val="1"/>
      </rPr>
      <t xml:space="preserve"> secretome, as determined by the FungiFun tool.</t>
    </r>
  </si>
  <si>
    <r>
      <t xml:space="preserve">Table S9: Enriched GO terms for biological process (BP), cellular component (CC) and molecular function (MF) categories for the </t>
    </r>
    <r>
      <rPr>
        <b/>
        <i/>
        <sz val="16"/>
        <color theme="9" tint="-0.249977111117893"/>
        <rFont val="Times New Roman"/>
        <family val="1"/>
      </rPr>
      <t>Cgyps1-11Δ</t>
    </r>
    <r>
      <rPr>
        <b/>
        <sz val="16"/>
        <color theme="9" tint="-0.249977111117893"/>
        <rFont val="Times New Roman"/>
        <family val="1"/>
      </rPr>
      <t xml:space="preserve"> secretome, as determined by the FungiFun tool.</t>
    </r>
  </si>
  <si>
    <r>
      <t xml:space="preserve">Table S11: A list of 29 proteins identified in the </t>
    </r>
    <r>
      <rPr>
        <b/>
        <i/>
        <sz val="16"/>
        <color theme="9" tint="-0.249977111117893"/>
        <rFont val="Times New Roman"/>
        <family val="1"/>
      </rPr>
      <t xml:space="preserve">wild-type </t>
    </r>
    <r>
      <rPr>
        <b/>
        <sz val="16"/>
        <color theme="9" tint="-0.249977111117893"/>
        <rFont val="Times New Roman"/>
        <family val="1"/>
      </rPr>
      <t>secretome, that were not predicted to be secretory.</t>
    </r>
  </si>
  <si>
    <r>
      <t xml:space="preserve">Table S12: Comparative analysis of identified secretory proteins in </t>
    </r>
    <r>
      <rPr>
        <b/>
        <i/>
        <sz val="16"/>
        <color theme="9" tint="-0.249977111117893"/>
        <rFont val="Times New Roman"/>
        <family val="1"/>
      </rPr>
      <t>C. glabrata</t>
    </r>
    <r>
      <rPr>
        <b/>
        <sz val="16"/>
        <color theme="9" tint="-0.249977111117893"/>
        <rFont val="Times New Roman"/>
        <family val="1"/>
      </rPr>
      <t>,</t>
    </r>
    <r>
      <rPr>
        <b/>
        <i/>
        <sz val="16"/>
        <color theme="9" tint="-0.249977111117893"/>
        <rFont val="Times New Roman"/>
        <family val="1"/>
      </rPr>
      <t xml:space="preserve"> C. albicans</t>
    </r>
    <r>
      <rPr>
        <b/>
        <sz val="16"/>
        <color theme="9" tint="-0.249977111117893"/>
        <rFont val="Times New Roman"/>
        <family val="1"/>
      </rPr>
      <t xml:space="preserve"> and </t>
    </r>
    <r>
      <rPr>
        <b/>
        <i/>
        <sz val="16"/>
        <color theme="9" tint="-0.249977111117893"/>
        <rFont val="Times New Roman"/>
        <family val="1"/>
      </rPr>
      <t>S. cerevisiae</t>
    </r>
    <r>
      <rPr>
        <b/>
        <sz val="16"/>
        <color theme="9" tint="-0.249977111117893"/>
        <rFont val="Times New Roman"/>
        <family val="1"/>
      </rPr>
      <t>.</t>
    </r>
  </si>
  <si>
    <r>
      <t xml:space="preserve">Table S12.1. List of </t>
    </r>
    <r>
      <rPr>
        <b/>
        <i/>
        <sz val="16"/>
        <color theme="9" tint="-0.249977111117893"/>
        <rFont val="Times New Roman"/>
        <family val="1"/>
      </rPr>
      <t xml:space="preserve">C. glabrata </t>
    </r>
    <r>
      <rPr>
        <b/>
        <sz val="16"/>
        <color theme="9" tint="-0.249977111117893"/>
        <rFont val="Times New Roman"/>
        <family val="1"/>
      </rPr>
      <t>proteins used for the analysis.</t>
    </r>
  </si>
  <si>
    <r>
      <t xml:space="preserve">Table S12.2. List of </t>
    </r>
    <r>
      <rPr>
        <b/>
        <i/>
        <sz val="16"/>
        <color theme="9" tint="-0.249977111117893"/>
        <rFont val="Times New Roman"/>
        <family val="1"/>
      </rPr>
      <t xml:space="preserve">C. albicans </t>
    </r>
    <r>
      <rPr>
        <b/>
        <sz val="16"/>
        <color theme="9" tint="-0.249977111117893"/>
        <rFont val="Times New Roman"/>
        <family val="1"/>
      </rPr>
      <t>proteins used for the analysis.</t>
    </r>
  </si>
  <si>
    <r>
      <t>Table S12.3. List of S</t>
    </r>
    <r>
      <rPr>
        <b/>
        <i/>
        <sz val="16"/>
        <color theme="9" tint="-0.249977111117893"/>
        <rFont val="Times New Roman"/>
        <family val="1"/>
      </rPr>
      <t xml:space="preserve">. cerevisiae </t>
    </r>
    <r>
      <rPr>
        <b/>
        <sz val="16"/>
        <color theme="9" tint="-0.249977111117893"/>
        <rFont val="Times New Roman"/>
        <family val="1"/>
      </rPr>
      <t>proteins used for the analysis.</t>
    </r>
  </si>
  <si>
    <r>
      <t>Table S14: A list of 85 proteins identified in the</t>
    </r>
    <r>
      <rPr>
        <b/>
        <i/>
        <sz val="16"/>
        <color theme="9" tint="-0.249977111117893"/>
        <rFont val="Times New Roman"/>
        <family val="1"/>
      </rPr>
      <t xml:space="preserve"> wild-type </t>
    </r>
    <r>
      <rPr>
        <b/>
        <sz val="16"/>
        <color theme="9" tint="-0.249977111117893"/>
        <rFont val="Times New Roman"/>
        <family val="1"/>
      </rPr>
      <t>secretome by label-free quantitative secretome profiling.</t>
    </r>
  </si>
  <si>
    <r>
      <t xml:space="preserve">Table S15: A list of 193 proteins identified in the </t>
    </r>
    <r>
      <rPr>
        <b/>
        <i/>
        <sz val="16"/>
        <color theme="9" tint="-0.249977111117893"/>
        <rFont val="Times New Roman"/>
        <family val="1"/>
      </rPr>
      <t>Cgyps1-11Δ</t>
    </r>
    <r>
      <rPr>
        <b/>
        <sz val="16"/>
        <color theme="9" tint="-0.249977111117893"/>
        <rFont val="Times New Roman"/>
        <family val="1"/>
      </rPr>
      <t xml:space="preserve"> secretome by label-free quantitative secretome profiling.</t>
    </r>
  </si>
  <si>
    <r>
      <t xml:space="preserve">Table S16: Enriched GO terms for biological process (BP), cellular component (CC) and molecular function (MF) categories, as determined by the FungiFun tool, in the set of 114 proteins, that were unique to the </t>
    </r>
    <r>
      <rPr>
        <b/>
        <i/>
        <sz val="14"/>
        <color theme="9" tint="-0.249977111117893"/>
        <rFont val="Times New Roman"/>
        <family val="1"/>
      </rPr>
      <t>Cgyps1-11Δ</t>
    </r>
    <r>
      <rPr>
        <b/>
        <sz val="14"/>
        <color theme="9" tint="-0.249977111117893"/>
        <rFont val="Times New Roman"/>
        <family val="1"/>
      </rPr>
      <t xml:space="preserve"> secretome in quantitative secretome analysis.</t>
    </r>
  </si>
  <si>
    <r>
      <t xml:space="preserve">Table S19: A list of 53 common proteins in </t>
    </r>
    <r>
      <rPr>
        <b/>
        <i/>
        <sz val="16"/>
        <color theme="9" tint="-0.249977111117893"/>
        <rFont val="Times New Roman"/>
        <family val="1"/>
      </rPr>
      <t>wild-type</t>
    </r>
    <r>
      <rPr>
        <b/>
        <sz val="16"/>
        <color theme="9" tint="-0.249977111117893"/>
        <rFont val="Times New Roman"/>
        <family val="1"/>
      </rPr>
      <t xml:space="preserve"> and </t>
    </r>
    <r>
      <rPr>
        <b/>
        <i/>
        <sz val="16"/>
        <color theme="9" tint="-0.249977111117893"/>
        <rFont val="Times New Roman"/>
        <family val="1"/>
      </rPr>
      <t xml:space="preserve">Cgyps1-11Δ </t>
    </r>
    <r>
      <rPr>
        <b/>
        <sz val="16"/>
        <color theme="9" tint="-0.249977111117893"/>
        <rFont val="Times New Roman"/>
        <family val="1"/>
      </rPr>
      <t>secretomes, that were identified by both global and quantitative secretome.</t>
    </r>
  </si>
  <si>
    <r>
      <t xml:space="preserve">Table S23: A list of 59 proteins identified in the </t>
    </r>
    <r>
      <rPr>
        <b/>
        <i/>
        <sz val="16"/>
        <color theme="9" tint="-0.249977111117893"/>
        <rFont val="Times New Roman"/>
        <family val="1"/>
      </rPr>
      <t>Cgyps7Δ</t>
    </r>
    <r>
      <rPr>
        <b/>
        <sz val="16"/>
        <color theme="9" tint="-0.249977111117893"/>
        <rFont val="Times New Roman"/>
        <family val="1"/>
      </rPr>
      <t xml:space="preserve"> secretome in global secretome analysis.</t>
    </r>
  </si>
  <si>
    <r>
      <t xml:space="preserve">Table S24: A list of 52 proteins identified in the </t>
    </r>
    <r>
      <rPr>
        <b/>
        <i/>
        <sz val="16"/>
        <color theme="9" tint="-0.249977111117893"/>
        <rFont val="Times New Roman"/>
        <family val="1"/>
      </rPr>
      <t>Cgyps2ΔCΔ</t>
    </r>
    <r>
      <rPr>
        <b/>
        <sz val="16"/>
        <color theme="9" tint="-0.249977111117893"/>
        <rFont val="Times New Roman"/>
        <family val="1"/>
      </rPr>
      <t xml:space="preserve"> secretome in global secretome analysis.</t>
    </r>
  </si>
  <si>
    <r>
      <t xml:space="preserve">Table S25: DeepLoc 1.0 web server-based subcellular localization analysis of proteins identified in the </t>
    </r>
    <r>
      <rPr>
        <b/>
        <i/>
        <sz val="16"/>
        <color theme="9" tint="-0.249977111117893"/>
        <rFont val="Times New Roman"/>
        <family val="1"/>
      </rPr>
      <t>Cgyps7Δ</t>
    </r>
    <r>
      <rPr>
        <b/>
        <sz val="16"/>
        <color theme="9" tint="-0.249977111117893"/>
        <rFont val="Times New Roman"/>
        <family val="1"/>
      </rPr>
      <t xml:space="preserve"> secretome.</t>
    </r>
  </si>
  <si>
    <r>
      <t xml:space="preserve">Table S26: DeepLoc 1.0 web server-based subcellular localization analysis of proteins identified in the </t>
    </r>
    <r>
      <rPr>
        <b/>
        <i/>
        <sz val="16"/>
        <color theme="9" tint="-0.249977111117893"/>
        <rFont val="Times New Roman"/>
        <family val="1"/>
      </rPr>
      <t>Cgyps2ΔCΔ</t>
    </r>
    <r>
      <rPr>
        <b/>
        <sz val="16"/>
        <color theme="9" tint="-0.249977111117893"/>
        <rFont val="Times New Roman"/>
        <family val="1"/>
      </rPr>
      <t xml:space="preserve"> secretome.</t>
    </r>
  </si>
  <si>
    <r>
      <t xml:space="preserve">Table S27: Enriched GO terms for biological process (BP), cellular component (CC) and molecular function (MF) categories for the </t>
    </r>
    <r>
      <rPr>
        <b/>
        <i/>
        <sz val="16"/>
        <color theme="9" tint="-0.249977111117893"/>
        <rFont val="Times New Roman"/>
        <family val="1"/>
      </rPr>
      <t>Cgyps7</t>
    </r>
    <r>
      <rPr>
        <b/>
        <sz val="16"/>
        <color theme="9" tint="-0.249977111117893"/>
        <rFont val="Times New Roman"/>
        <family val="1"/>
      </rPr>
      <t>∆ secretome, as determined by the FungiFun tool.</t>
    </r>
  </si>
  <si>
    <r>
      <t xml:space="preserve">Table S28: Enriched GO terms for biological process (BP), cellular component (CC) and molecular function (MF) categories for the </t>
    </r>
    <r>
      <rPr>
        <b/>
        <i/>
        <sz val="16"/>
        <color theme="9" tint="-0.249977111117893"/>
        <rFont val="Times New Roman"/>
        <family val="1"/>
      </rPr>
      <t>Cgyps2ΔCΔ</t>
    </r>
    <r>
      <rPr>
        <b/>
        <sz val="16"/>
        <color theme="9" tint="-0.249977111117893"/>
        <rFont val="Times New Roman"/>
        <family val="1"/>
      </rPr>
      <t xml:space="preserve"> secretome, as determined by the FungiFun tool.</t>
    </r>
  </si>
  <si>
    <t>Average % of total spectrum</t>
  </si>
  <si>
    <r>
      <t xml:space="preserve">Table S13.1: A list of 49 proteins, that are unique to the secretome of </t>
    </r>
    <r>
      <rPr>
        <b/>
        <i/>
        <sz val="16"/>
        <color theme="9" tint="-0.249977111117893"/>
        <rFont val="Times New Roman"/>
        <family val="1"/>
      </rPr>
      <t>C. glabrata</t>
    </r>
    <r>
      <rPr>
        <b/>
        <sz val="16"/>
        <color theme="9" tint="-0.249977111117893"/>
        <rFont val="Times New Roman"/>
        <family val="1"/>
      </rPr>
      <t>.</t>
    </r>
  </si>
  <si>
    <r>
      <t xml:space="preserve">Table S17: Enriched GO terms for biological process (BP), cellular component (CC) and molecular function (MF) categories, as determined by the FungiFun tool, in the set of 61 proteins, identified in </t>
    </r>
    <r>
      <rPr>
        <b/>
        <i/>
        <sz val="16"/>
        <color theme="9" tint="-0.249977111117893"/>
        <rFont val="Times New Roman"/>
        <family val="1"/>
      </rPr>
      <t>wt</t>
    </r>
    <r>
      <rPr>
        <b/>
        <sz val="16"/>
        <color theme="9" tint="-0.249977111117893"/>
        <rFont val="Times New Roman"/>
        <family val="1"/>
      </rPr>
      <t xml:space="preserve"> secretome by both global and quantitative analysis.</t>
    </r>
  </si>
  <si>
    <t>Total spectral count</t>
  </si>
  <si>
    <r>
      <t xml:space="preserve">The </t>
    </r>
    <r>
      <rPr>
        <b/>
        <i/>
        <sz val="11"/>
        <rFont val="Times New Roman"/>
        <family val="1"/>
      </rPr>
      <t>C. albicans</t>
    </r>
    <r>
      <rPr>
        <b/>
        <sz val="11"/>
        <rFont val="Times New Roman"/>
        <family val="1"/>
      </rPr>
      <t xml:space="preserve"> proteins, for which </t>
    </r>
    <r>
      <rPr>
        <b/>
        <i/>
        <sz val="11"/>
        <rFont val="Times New Roman"/>
        <family val="1"/>
      </rPr>
      <t xml:space="preserve">C. glabrata </t>
    </r>
    <r>
      <rPr>
        <b/>
        <sz val="11"/>
        <rFont val="Times New Roman"/>
        <family val="1"/>
      </rPr>
      <t>orthologs could not be pulled out, are highlighted in grey.</t>
    </r>
  </si>
  <si>
    <t>May 12, 2015/5200 entries</t>
  </si>
  <si>
    <t>Common contaminants included in database searches</t>
  </si>
  <si>
    <r>
      <t xml:space="preserve">Date of the UniProt </t>
    </r>
    <r>
      <rPr>
        <i/>
        <sz val="11"/>
        <color theme="1"/>
        <rFont val="Times New Roman"/>
        <family val="1"/>
      </rPr>
      <t>Candida glabrata</t>
    </r>
    <r>
      <rPr>
        <sz val="11"/>
        <color theme="1"/>
        <rFont val="Times New Roman"/>
        <family val="1"/>
      </rPr>
      <t xml:space="preserve"> database/Entries in this database</t>
    </r>
  </si>
  <si>
    <t>Fixed = Cysteine = 57.0215 Da, variable = methionine= 15.9949 Da</t>
  </si>
  <si>
    <t>Data for three gel slices was combined using the Taplin core software, GFY Core Version 3.7 - Module Search Version 3.3.</t>
  </si>
  <si>
    <t>Integration of search results for 3 gel slices of each sample</t>
  </si>
  <si>
    <t>At Taplin Mass Spectrometry Facility, the shared peptides were handled using the program, Protein Assembler, that organizes the peptides into the most likely protein.</t>
  </si>
  <si>
    <t>The number of false peptides was divided by the number of total peptides, and the obtained number was multiplied by 2 viz., FDR = [(false peptide numbers/total peptide numbers) X 2].</t>
  </si>
  <si>
    <r>
      <t xml:space="preserve">Date of the UniProt </t>
    </r>
    <r>
      <rPr>
        <i/>
        <sz val="11"/>
        <color theme="1"/>
        <rFont val="Times New Roman"/>
        <family val="1"/>
      </rPr>
      <t>Candida glabrata</t>
    </r>
    <r>
      <rPr>
        <sz val="11"/>
        <color theme="1"/>
        <rFont val="Times New Roman"/>
        <family val="1"/>
      </rPr>
      <t xml:space="preserve"> database/ Entries in this database</t>
    </r>
  </si>
  <si>
    <t>October, 2017/8078 entries (The downloaded database contained 9826 protein entries and was used for sequence search of raw mass spectrometry files. Proteome Discoverer after processing and indexing of database showed 8078 entries).</t>
  </si>
  <si>
    <t xml:space="preserve">Unique and Razor peptides were used for label-free quantification. Peptide precursor abundance was determined using peptide intensity. Normalization was automatically applied by Proteome Discoverer software using total peptide amount option.
Imputation was not selected during Proteome Discoverer Data Processing pipeline.
</t>
  </si>
  <si>
    <t>Handling of shared peptides and missing values</t>
  </si>
  <si>
    <t>Requirement for a minimum number of peptides per protein</t>
  </si>
  <si>
    <t>A criterion of a minimum of two peptides per protein was not applied to data analysed by Orbitrap technology.</t>
  </si>
  <si>
    <t>Table S1: A list of mass spectrometry parameters used for global secretome analysis.</t>
  </si>
  <si>
    <t>Table S2: A list of mass spectrometry parameters used for quantitative secretome analysis.</t>
  </si>
  <si>
    <r>
      <t>Table S10.1: Comparative analysis of identified and predicted secretome of</t>
    </r>
    <r>
      <rPr>
        <b/>
        <i/>
        <sz val="16"/>
        <color theme="9" tint="-0.249977111117893"/>
        <rFont val="Times New Roman"/>
        <family val="1"/>
      </rPr>
      <t xml:space="preserve"> wild-type</t>
    </r>
    <r>
      <rPr>
        <b/>
        <sz val="16"/>
        <color theme="9" tint="-0.249977111117893"/>
        <rFont val="Times New Roman"/>
        <family val="1"/>
      </rPr>
      <t>.</t>
    </r>
  </si>
  <si>
    <r>
      <t xml:space="preserve">Table S10.2: Comparative analysis of the identified </t>
    </r>
    <r>
      <rPr>
        <b/>
        <i/>
        <sz val="16"/>
        <color theme="9" tint="-0.249977111117893"/>
        <rFont val="Times New Roman"/>
        <family val="1"/>
      </rPr>
      <t>Cgyps1-11∆</t>
    </r>
    <r>
      <rPr>
        <b/>
        <sz val="16"/>
        <color theme="9" tint="-0.249977111117893"/>
        <rFont val="Times New Roman"/>
        <family val="1"/>
      </rPr>
      <t xml:space="preserve"> secretome with the predicted </t>
    </r>
    <r>
      <rPr>
        <b/>
        <i/>
        <sz val="16"/>
        <color theme="9" tint="-0.249977111117893"/>
        <rFont val="Times New Roman"/>
        <family val="1"/>
      </rPr>
      <t xml:space="preserve">wild-type </t>
    </r>
    <r>
      <rPr>
        <b/>
        <sz val="16"/>
        <color theme="9" tint="-0.249977111117893"/>
        <rFont val="Times New Roman"/>
        <family val="1"/>
      </rPr>
      <t>secretome.</t>
    </r>
  </si>
  <si>
    <r>
      <t xml:space="preserve">Table S10: Comparative analysis of identified and predicted secretome of </t>
    </r>
    <r>
      <rPr>
        <b/>
        <i/>
        <sz val="16"/>
        <color theme="9" tint="-0.249977111117893"/>
        <rFont val="Times New Roman"/>
        <family val="1"/>
      </rPr>
      <t>C. glabrata</t>
    </r>
    <r>
      <rPr>
        <b/>
        <sz val="16"/>
        <color theme="9" tint="-0.249977111117893"/>
        <rFont val="Times New Roman"/>
        <family val="1"/>
      </rPr>
      <t xml:space="preserve">. </t>
    </r>
  </si>
  <si>
    <r>
      <t xml:space="preserve">The core secretory proteins among </t>
    </r>
    <r>
      <rPr>
        <b/>
        <i/>
        <sz val="11"/>
        <color rgb="FF00B0F0"/>
        <rFont val="Times New Roman"/>
        <family val="1"/>
      </rPr>
      <t>C. glabrata</t>
    </r>
    <r>
      <rPr>
        <b/>
        <sz val="11"/>
        <color rgb="FF00B0F0"/>
        <rFont val="Times New Roman"/>
        <family val="1"/>
      </rPr>
      <t xml:space="preserve">, </t>
    </r>
    <r>
      <rPr>
        <b/>
        <i/>
        <sz val="11"/>
        <color rgb="FF00B0F0"/>
        <rFont val="Times New Roman"/>
        <family val="1"/>
      </rPr>
      <t xml:space="preserve">C. albicans </t>
    </r>
    <r>
      <rPr>
        <b/>
        <sz val="11"/>
        <color rgb="FF00B0F0"/>
        <rFont val="Times New Roman"/>
        <family val="1"/>
      </rPr>
      <t xml:space="preserve">and </t>
    </r>
    <r>
      <rPr>
        <b/>
        <i/>
        <sz val="11"/>
        <color rgb="FF00B0F0"/>
        <rFont val="Times New Roman"/>
        <family val="1"/>
      </rPr>
      <t xml:space="preserve">S. cerevisiae </t>
    </r>
    <r>
      <rPr>
        <b/>
        <sz val="11"/>
        <color rgb="FF00B0F0"/>
        <rFont val="Times New Roman"/>
        <family val="1"/>
      </rPr>
      <t>are marked in blue-colored font.</t>
    </r>
  </si>
  <si>
    <r>
      <t xml:space="preserve">Secretory proteins common between </t>
    </r>
    <r>
      <rPr>
        <b/>
        <i/>
        <sz val="11"/>
        <rFont val="Times New Roman"/>
        <family val="1"/>
      </rPr>
      <t>C. albicans</t>
    </r>
    <r>
      <rPr>
        <b/>
        <sz val="11"/>
        <rFont val="Times New Roman"/>
        <family val="1"/>
      </rPr>
      <t xml:space="preserve"> and </t>
    </r>
    <r>
      <rPr>
        <b/>
        <i/>
        <sz val="11"/>
        <rFont val="Times New Roman"/>
        <family val="1"/>
      </rPr>
      <t>S. cerevisiae</t>
    </r>
    <r>
      <rPr>
        <b/>
        <sz val="11"/>
        <rFont val="Times New Roman"/>
        <family val="1"/>
      </rPr>
      <t xml:space="preserve"> are denoted with the asterisk '*'.</t>
    </r>
  </si>
  <si>
    <r>
      <t>Table S13: Analysis of secretory proteins that are unique to</t>
    </r>
    <r>
      <rPr>
        <b/>
        <i/>
        <sz val="16"/>
        <color theme="9" tint="-0.249977111117893"/>
        <rFont val="Times New Roman"/>
        <family val="1"/>
      </rPr>
      <t xml:space="preserve"> C. glabrata.</t>
    </r>
  </si>
  <si>
    <r>
      <t xml:space="preserve">Table S13.2: Enriched GO terms for biological process (BP), cellular component (CC) and molecular function (MF) categories in the unique 49-protein set, as determined by the GO Slim Mapper tool of </t>
    </r>
    <r>
      <rPr>
        <b/>
        <i/>
        <sz val="16"/>
        <color theme="9" tint="-0.249977111117893"/>
        <rFont val="Times New Roman"/>
        <family val="1"/>
      </rPr>
      <t>Candida</t>
    </r>
    <r>
      <rPr>
        <b/>
        <sz val="16"/>
        <color theme="9" tint="-0.249977111117893"/>
        <rFont val="Times New Roman"/>
        <family val="1"/>
      </rPr>
      <t xml:space="preserve"> Genome Database.</t>
    </r>
  </si>
  <si>
    <t>Table S21:Relative abundance analysis, using spectral counting-based approach, of proteins identified in the global secretome.</t>
  </si>
  <si>
    <r>
      <t xml:space="preserve">Table S21.1: Relative abundance of 119 proteins identified in the </t>
    </r>
    <r>
      <rPr>
        <b/>
        <i/>
        <sz val="16"/>
        <color theme="9" tint="-0.249977111117893"/>
        <rFont val="Times New Roman"/>
        <family val="1"/>
      </rPr>
      <t>wild-type</t>
    </r>
    <r>
      <rPr>
        <b/>
        <sz val="16"/>
        <color theme="9" tint="-0.249977111117893"/>
        <rFont val="Times New Roman"/>
        <family val="1"/>
      </rPr>
      <t xml:space="preserve"> secretome.</t>
    </r>
  </si>
  <si>
    <r>
      <t xml:space="preserve">Table S21.2: Relative abundance of 548 proteins identified in the </t>
    </r>
    <r>
      <rPr>
        <b/>
        <i/>
        <sz val="16"/>
        <color theme="9" tint="-0.249977111117893"/>
        <rFont val="Times New Roman"/>
        <family val="1"/>
      </rPr>
      <t>Cgyps1-11Δ</t>
    </r>
    <r>
      <rPr>
        <b/>
        <sz val="16"/>
        <color theme="9" tint="-0.249977111117893"/>
        <rFont val="Times New Roman"/>
        <family val="1"/>
      </rPr>
      <t xml:space="preserve"> secretome.</t>
    </r>
  </si>
  <si>
    <t>Table S22:Relative abundance analysis, using spectral counting-based approach, of proteins identified in the quantitative secretome.</t>
  </si>
  <si>
    <r>
      <t xml:space="preserve">Table S22.2: Relative abundance of 193 proteins identified in the </t>
    </r>
    <r>
      <rPr>
        <b/>
        <i/>
        <sz val="16"/>
        <color theme="9" tint="-0.249977111117893"/>
        <rFont val="Times New Roman"/>
        <family val="1"/>
      </rPr>
      <t>Cgyps1-11Δ</t>
    </r>
    <r>
      <rPr>
        <b/>
        <sz val="16"/>
        <color theme="9" tint="-0.249977111117893"/>
        <rFont val="Times New Roman"/>
        <family val="1"/>
      </rPr>
      <t xml:space="preserve"> secretome.</t>
    </r>
  </si>
  <si>
    <t>The total peptide number (reflecting total number of spectra identified) for a protein was used to determine the relative abundance of all proteins present in the global secretome.</t>
  </si>
  <si>
    <t>Proteins common between global and quantitative secretomes are marked in blue-colored font.</t>
  </si>
  <si>
    <t>% of total spectra was calculated by dividing the number of total peptides identified for a protein by the number of total peptides identified in the sample, and multiplying the obtained number by 100.</t>
  </si>
  <si>
    <r>
      <t xml:space="preserve">Table S22.1: Relative abundance of 85 proteins identified in the </t>
    </r>
    <r>
      <rPr>
        <b/>
        <i/>
        <sz val="16"/>
        <color theme="9" tint="-0.249977111117893"/>
        <rFont val="Times New Roman"/>
        <family val="1"/>
      </rPr>
      <t>wild-type</t>
    </r>
    <r>
      <rPr>
        <b/>
        <sz val="16"/>
        <color theme="9" tint="-0.249977111117893"/>
        <rFont val="Times New Roman"/>
        <family val="1"/>
      </rPr>
      <t xml:space="preserve"> secretome.</t>
    </r>
  </si>
  <si>
    <t>The Scaffold software (Demo version 4.10.0) was used to calculate spectral counts, after importing the Proteome Discoverer 2.2- processed datafiles.</t>
  </si>
  <si>
    <t>Since the percolator node was used for Proteome Discoverer data analysis, the usage of Scaffold software was restricted, and thus, spectral count values for some proteins could not be retrieved. These proteins are marked in red-colored font.</t>
  </si>
  <si>
    <t>% of total spectra was calculated by dividing the total spectral count for a protein by the total spectral counts in the sample, and multiplying the obtained number by 100.</t>
  </si>
  <si>
    <r>
      <t xml:space="preserve">Table S20: A list of 79 proteins displaying differential abundance in the </t>
    </r>
    <r>
      <rPr>
        <b/>
        <i/>
        <sz val="16"/>
        <color theme="9" tint="-0.249977111117893"/>
        <rFont val="Times New Roman"/>
        <family val="1"/>
      </rPr>
      <t xml:space="preserve">Cgyps1-11Δ </t>
    </r>
    <r>
      <rPr>
        <b/>
        <sz val="16"/>
        <color theme="9" tint="-0.249977111117893"/>
        <rFont val="Times New Roman"/>
        <family val="1"/>
      </rPr>
      <t>secretome based on the peptide number ratio.</t>
    </r>
  </si>
  <si>
    <r>
      <t xml:space="preserve">Table S18: Enriched GO terms for biological process (BP), cellular component (CC) and molecular function (MF) categories, as determined by the FungiFun tool, in the set of 155 proteins, identified in </t>
    </r>
    <r>
      <rPr>
        <b/>
        <i/>
        <sz val="16"/>
        <color theme="9" tint="-0.249977111117893"/>
        <rFont val="Times New Roman"/>
        <family val="1"/>
      </rPr>
      <t xml:space="preserve">Cgyps1-11∆ </t>
    </r>
    <r>
      <rPr>
        <b/>
        <sz val="16"/>
        <color theme="9" tint="-0.249977111117893"/>
        <rFont val="Times New Roman"/>
        <family val="1"/>
      </rPr>
      <t>secretome by both global and quantitative analysis.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</si>
</sst>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92" x14ac:knownFonts="1">
    <font>
      <sz val="11"/>
      <color theme="1"/>
      <name val="Calibri"/>
      <family val="2"/>
      <scheme val="minor"/>
    </font>
    <font>
      <b/>
      <sz val="12"/>
      <color theme="1"/>
      <name val="Times New Roman"/>
      <family val="1"/>
    </font>
    <font>
      <b/>
      <sz val="14"/>
      <color theme="1"/>
      <name val="Times New Roman"/>
      <family val="1"/>
    </font>
    <font>
      <b/>
      <sz val="16"/>
      <color theme="1"/>
      <name val="Times New Roman"/>
      <family val="1"/>
    </font>
    <font>
      <sz val="11"/>
      <color theme="1"/>
      <name val="Times New Roman"/>
      <family val="1"/>
    </font>
    <font>
      <b/>
      <sz val="14"/>
      <color rgb="FF000000"/>
      <name val="Times New Roman"/>
      <family val="1"/>
    </font>
    <font>
      <b/>
      <i/>
      <sz val="14"/>
      <color rgb="FF000000"/>
      <name val="Times New Roman"/>
      <family val="1"/>
    </font>
    <font>
      <b/>
      <sz val="12"/>
      <color rgb="FF000000"/>
      <name val="Times New Roman"/>
      <family val="1"/>
    </font>
    <font>
      <b/>
      <sz val="11"/>
      <color rgb="FF000000"/>
      <name val="Times New Roman"/>
      <family val="1"/>
    </font>
    <font>
      <sz val="10"/>
      <color rgb="FF000000"/>
      <name val="Times New Roman"/>
      <family val="1"/>
    </font>
    <font>
      <b/>
      <i/>
      <sz val="14"/>
      <color theme="1"/>
      <name val="Times New Roman"/>
      <family val="1"/>
    </font>
    <font>
      <b/>
      <sz val="11"/>
      <color theme="1"/>
      <name val="Times New Roman"/>
      <family val="1"/>
    </font>
    <font>
      <sz val="10"/>
      <color theme="1"/>
      <name val="Times New Roman"/>
      <family val="1"/>
    </font>
    <font>
      <sz val="9"/>
      <color theme="1"/>
      <name val="Times New Roman"/>
      <family val="1"/>
    </font>
    <font>
      <b/>
      <i/>
      <sz val="12"/>
      <color theme="1"/>
      <name val="Times New Roman"/>
      <family val="1"/>
    </font>
    <font>
      <b/>
      <sz val="11"/>
      <name val="Times New Roman"/>
      <family val="1"/>
    </font>
    <font>
      <sz val="11"/>
      <color rgb="FFFF0000"/>
      <name val="Times New Roman"/>
      <family val="1"/>
    </font>
    <font>
      <b/>
      <sz val="11"/>
      <color theme="1"/>
      <name val="Calibri"/>
      <family val="2"/>
      <scheme val="minor"/>
    </font>
    <font>
      <b/>
      <sz val="12"/>
      <color rgb="FFFF0000"/>
      <name val="Times New Roman"/>
      <family val="1"/>
    </font>
    <font>
      <b/>
      <sz val="11"/>
      <color rgb="FFFF0000"/>
      <name val="Times New Roman"/>
      <family val="1"/>
    </font>
    <font>
      <sz val="11"/>
      <name val="Times New Roman"/>
      <family val="1"/>
    </font>
    <font>
      <b/>
      <sz val="12"/>
      <name val="Times New Roman"/>
      <family val="1"/>
    </font>
    <font>
      <sz val="11"/>
      <color indexed="8"/>
      <name val="Calibri"/>
      <family val="2"/>
    </font>
    <font>
      <sz val="8"/>
      <color theme="1"/>
      <name val="Times New Roman"/>
      <family val="1"/>
    </font>
    <font>
      <b/>
      <sz val="11"/>
      <color indexed="8"/>
      <name val="Times New Roman"/>
      <family val="1"/>
    </font>
    <font>
      <sz val="11"/>
      <color indexed="8"/>
      <name val="Times New Roman"/>
      <family val="1"/>
    </font>
    <font>
      <sz val="8"/>
      <color indexed="8"/>
      <name val="Times New Roman"/>
      <family val="1"/>
    </font>
    <font>
      <b/>
      <i/>
      <sz val="11"/>
      <name val="Times New Roman"/>
      <family val="1"/>
    </font>
    <font>
      <b/>
      <sz val="14"/>
      <color rgb="FFFF0000"/>
      <name val="Times New Roman"/>
      <family val="1"/>
    </font>
    <font>
      <b/>
      <i/>
      <sz val="14"/>
      <color rgb="FFFF0000"/>
      <name val="Times New Roman"/>
      <family val="1"/>
    </font>
    <font>
      <sz val="11"/>
      <color rgb="FF0070C0"/>
      <name val="Times New Roman"/>
      <family val="1"/>
    </font>
    <font>
      <sz val="10"/>
      <color rgb="FFFF0000"/>
      <name val="Times New Roman"/>
      <family val="1"/>
    </font>
    <font>
      <sz val="10"/>
      <name val="Times New Roman"/>
      <family val="1"/>
    </font>
    <font>
      <i/>
      <sz val="11"/>
      <color theme="1"/>
      <name val="Times New Roman"/>
      <family val="1"/>
    </font>
    <font>
      <b/>
      <i/>
      <sz val="11"/>
      <color theme="1"/>
      <name val="Times New Roman"/>
      <family val="1"/>
    </font>
    <font>
      <sz val="11"/>
      <color rgb="FF00B050"/>
      <name val="Times New Roman"/>
      <family val="1"/>
    </font>
    <font>
      <b/>
      <sz val="11"/>
      <color rgb="FF0070C0"/>
      <name val="Times New Roman"/>
      <family val="1"/>
    </font>
    <font>
      <b/>
      <i/>
      <sz val="11"/>
      <color rgb="FFFF0000"/>
      <name val="Times New Roman"/>
      <family val="1"/>
    </font>
    <font>
      <b/>
      <sz val="11"/>
      <color rgb="FF00B050"/>
      <name val="Times New Roman"/>
      <family val="1"/>
    </font>
    <font>
      <b/>
      <i/>
      <sz val="11"/>
      <color rgb="FF00B050"/>
      <name val="Times New Roman"/>
      <family val="1"/>
    </font>
    <font>
      <b/>
      <sz val="14"/>
      <color rgb="FFFF0000"/>
      <name val="Calibri"/>
      <family val="2"/>
    </font>
    <font>
      <b/>
      <sz val="12"/>
      <color rgb="FF0070C0"/>
      <name val="Times New Roman"/>
      <family val="1"/>
    </font>
    <font>
      <b/>
      <i/>
      <sz val="12"/>
      <color rgb="FF0070C0"/>
      <name val="Times New Roman"/>
      <family val="1"/>
    </font>
    <font>
      <sz val="8"/>
      <color theme="1"/>
      <name val="Calibri"/>
      <family val="2"/>
      <scheme val="minor"/>
    </font>
    <font>
      <b/>
      <i/>
      <sz val="12"/>
      <name val="Times New Roman"/>
      <family val="1"/>
    </font>
    <font>
      <b/>
      <sz val="12"/>
      <color theme="9" tint="-0.249977111117893"/>
      <name val="Times New Roman"/>
      <family val="1"/>
    </font>
    <font>
      <b/>
      <i/>
      <sz val="12"/>
      <color theme="9" tint="-0.249977111117893"/>
      <name val="Times New Roman"/>
      <family val="1"/>
    </font>
    <font>
      <sz val="11"/>
      <color theme="4"/>
      <name val="Times New Roman"/>
      <family val="1"/>
    </font>
    <font>
      <sz val="11"/>
      <color theme="9" tint="-0.249977111117893"/>
      <name val="Times New Roman"/>
      <family val="1"/>
    </font>
    <font>
      <b/>
      <sz val="11"/>
      <color theme="4"/>
      <name val="Times New Roman"/>
      <family val="1"/>
    </font>
    <font>
      <sz val="11"/>
      <color rgb="FF000000"/>
      <name val="Times New Roman"/>
      <family val="1"/>
    </font>
    <font>
      <sz val="8"/>
      <color rgb="FFFF0000"/>
      <name val="Times New Roman"/>
      <family val="1"/>
    </font>
    <font>
      <sz val="8"/>
      <color theme="9" tint="-0.249977111117893"/>
      <name val="Times New Roman"/>
      <family val="1"/>
    </font>
    <font>
      <i/>
      <sz val="11"/>
      <color rgb="FF00B050"/>
      <name val="Times New Roman"/>
      <family val="1"/>
    </font>
    <font>
      <i/>
      <sz val="11"/>
      <color rgb="FFFF0000"/>
      <name val="Times New Roman"/>
      <family val="1"/>
    </font>
    <font>
      <sz val="11"/>
      <color rgb="FF00B0F0"/>
      <name val="Times New Roman"/>
      <family val="1"/>
    </font>
    <font>
      <sz val="11"/>
      <color rgb="FF00B0F0"/>
      <name val="Calibri"/>
      <family val="2"/>
      <scheme val="minor"/>
    </font>
    <font>
      <sz val="11"/>
      <name val="Calibri"/>
      <family val="2"/>
      <scheme val="minor"/>
    </font>
    <font>
      <sz val="11"/>
      <color rgb="FF00B050"/>
      <name val="Calibri"/>
      <family val="2"/>
      <scheme val="minor"/>
    </font>
    <font>
      <sz val="10"/>
      <color rgb="FF00B0F0"/>
      <name val="Times New Roman"/>
      <family val="1"/>
    </font>
    <font>
      <b/>
      <sz val="14"/>
      <color rgb="FF7030A0"/>
      <name val="Times New Roman"/>
      <family val="1"/>
    </font>
    <font>
      <sz val="12"/>
      <color theme="1"/>
      <name val="Times New Roman"/>
      <family val="1"/>
    </font>
    <font>
      <b/>
      <sz val="16"/>
      <color rgb="FF7030A0"/>
      <name val="Times New Roman"/>
      <family val="1"/>
    </font>
    <font>
      <sz val="12"/>
      <color theme="1"/>
      <name val="Calibri"/>
      <family val="2"/>
      <scheme val="minor"/>
    </font>
    <font>
      <b/>
      <i/>
      <sz val="12"/>
      <color theme="1"/>
      <name val="Calibri"/>
      <family val="2"/>
    </font>
    <font>
      <sz val="12"/>
      <color rgb="FFFF0000"/>
      <name val="Times New Roman"/>
      <family val="1"/>
    </font>
    <font>
      <sz val="12"/>
      <color rgb="FF00B050"/>
      <name val="Times New Roman"/>
      <family val="1"/>
    </font>
    <font>
      <i/>
      <sz val="12"/>
      <color rgb="FF00B050"/>
      <name val="Times New Roman"/>
      <family val="1"/>
    </font>
    <font>
      <sz val="12"/>
      <color rgb="FF00B050"/>
      <name val="Calibri"/>
      <family val="2"/>
    </font>
    <font>
      <sz val="12"/>
      <color rgb="FF00B0F0"/>
      <name val="Times New Roman"/>
      <family val="1"/>
    </font>
    <font>
      <i/>
      <sz val="12"/>
      <color rgb="FF00B0F0"/>
      <name val="Times New Roman"/>
      <family val="1"/>
    </font>
    <font>
      <sz val="12"/>
      <color rgb="FF00B0F0"/>
      <name val="Calibri"/>
      <family val="2"/>
    </font>
    <font>
      <b/>
      <sz val="16"/>
      <color theme="9" tint="-0.249977111117893"/>
      <name val="Times New Roman"/>
      <family val="1"/>
    </font>
    <font>
      <b/>
      <i/>
      <sz val="16"/>
      <color theme="9" tint="-0.249977111117893"/>
      <name val="Times New Roman"/>
      <family val="1"/>
    </font>
    <font>
      <b/>
      <sz val="12"/>
      <color rgb="FF0070C0"/>
      <name val="Calibri"/>
      <family val="2"/>
    </font>
    <font>
      <b/>
      <vertAlign val="superscript"/>
      <sz val="12"/>
      <color rgb="FF0070C0"/>
      <name val="Calibri"/>
      <family val="2"/>
    </font>
    <font>
      <b/>
      <vertAlign val="superscript"/>
      <sz val="12"/>
      <color rgb="FF0070C0"/>
      <name val="Times New Roman"/>
      <family val="1"/>
    </font>
    <font>
      <b/>
      <sz val="14"/>
      <color theme="9" tint="-0.249977111117893"/>
      <name val="Times New Roman"/>
      <family val="1"/>
    </font>
    <font>
      <b/>
      <i/>
      <sz val="14"/>
      <color theme="9" tint="-0.249977111117893"/>
      <name val="Times New Roman"/>
      <family val="1"/>
    </font>
    <font>
      <sz val="14"/>
      <color theme="9" tint="-0.249977111117893"/>
      <name val="Times New Roman"/>
      <family val="1"/>
    </font>
    <font>
      <b/>
      <sz val="12"/>
      <color theme="1"/>
      <name val="Calibri"/>
      <family val="2"/>
    </font>
    <font>
      <b/>
      <sz val="10"/>
      <color theme="1"/>
      <name val="Times New Roman"/>
      <family val="1"/>
    </font>
    <font>
      <b/>
      <i/>
      <sz val="10"/>
      <color theme="1"/>
      <name val="Times New Roman"/>
      <family val="1"/>
    </font>
    <font>
      <b/>
      <sz val="10"/>
      <color theme="1"/>
      <name val="Calibri"/>
      <family val="2"/>
    </font>
    <font>
      <sz val="8"/>
      <name val="Times New Roman"/>
      <family val="1"/>
    </font>
    <font>
      <sz val="11"/>
      <color theme="9"/>
      <name val="Times New Roman"/>
      <family val="1"/>
    </font>
    <font>
      <sz val="11"/>
      <color theme="1"/>
      <name val="Calibri"/>
      <family val="2"/>
      <scheme val="minor"/>
    </font>
    <font>
      <b/>
      <sz val="10"/>
      <name val="Times New Roman"/>
      <family val="1"/>
    </font>
    <font>
      <sz val="16"/>
      <color theme="1"/>
      <name val="Times New Roman"/>
      <family val="1"/>
    </font>
    <font>
      <sz val="16"/>
      <color theme="1"/>
      <name val="Calibri"/>
      <family val="2"/>
      <scheme val="minor"/>
    </font>
    <font>
      <b/>
      <sz val="11"/>
      <color rgb="FF00B0F0"/>
      <name val="Times New Roman"/>
      <family val="1"/>
    </font>
    <font>
      <b/>
      <i/>
      <sz val="11"/>
      <color rgb="FF00B0F0"/>
      <name val="Times New Roman"/>
      <family val="1"/>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s>
  <borders count="70">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22" fillId="0" borderId="0" applyFill="0" applyProtection="0"/>
    <xf numFmtId="0" fontId="22" fillId="0" borderId="0" applyFill="0" applyProtection="0"/>
    <xf numFmtId="0" fontId="86" fillId="0" borderId="0"/>
    <xf numFmtId="0" fontId="86" fillId="0" borderId="0"/>
  </cellStyleXfs>
  <cellXfs count="875">
    <xf numFmtId="0" fontId="0" fillId="0" borderId="0" xfId="0"/>
    <xf numFmtId="0" fontId="2" fillId="0" borderId="0" xfId="0" applyFont="1"/>
    <xf numFmtId="0" fontId="4" fillId="0" borderId="0" xfId="0" applyFont="1"/>
    <xf numFmtId="0" fontId="9" fillId="0" borderId="14" xfId="0" applyFont="1" applyBorder="1" applyAlignment="1">
      <alignment horizontal="left" vertical="center"/>
    </xf>
    <xf numFmtId="0" fontId="9" fillId="0" borderId="14" xfId="0" applyFont="1" applyBorder="1" applyAlignment="1">
      <alignment horizontal="left"/>
    </xf>
    <xf numFmtId="0" fontId="3" fillId="0" borderId="0" xfId="0"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wrapText="1"/>
    </xf>
    <xf numFmtId="0" fontId="3" fillId="0" borderId="0" xfId="0" applyFont="1" applyAlignment="1">
      <alignment horizontal="center" vertical="center"/>
    </xf>
    <xf numFmtId="0" fontId="1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3" fillId="0" borderId="13" xfId="0" applyFont="1" applyBorder="1" applyAlignment="1">
      <alignment horizontal="left" vertical="center" wrapText="1"/>
    </xf>
    <xf numFmtId="0" fontId="13" fillId="0" borderId="1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wrapText="1"/>
    </xf>
    <xf numFmtId="0" fontId="1"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6" fillId="0" borderId="14" xfId="0" applyFont="1" applyBorder="1" applyAlignment="1">
      <alignment horizontal="left" vertical="center"/>
    </xf>
    <xf numFmtId="0" fontId="4" fillId="0" borderId="0" xfId="0" applyFont="1" applyAlignment="1">
      <alignment horizontal="left"/>
    </xf>
    <xf numFmtId="0" fontId="7" fillId="0" borderId="13" xfId="0" applyFont="1" applyBorder="1" applyAlignment="1">
      <alignment horizontal="left" wrapText="1"/>
    </xf>
    <xf numFmtId="0" fontId="8" fillId="0" borderId="14" xfId="0" applyFont="1" applyBorder="1" applyAlignment="1">
      <alignment horizontal="left" wrapText="1"/>
    </xf>
    <xf numFmtId="0" fontId="9" fillId="0" borderId="13" xfId="0" applyFont="1" applyBorder="1" applyAlignment="1">
      <alignment horizontal="left"/>
    </xf>
    <xf numFmtId="0" fontId="12" fillId="0" borderId="13" xfId="0" applyFont="1" applyBorder="1" applyAlignment="1">
      <alignment horizontal="left"/>
    </xf>
    <xf numFmtId="0" fontId="12" fillId="0" borderId="14" xfId="0" applyFont="1" applyBorder="1" applyAlignment="1">
      <alignment horizontal="left"/>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5" xfId="0" applyFont="1" applyBorder="1" applyAlignment="1">
      <alignment horizontal="left"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5" xfId="0" applyFont="1" applyBorder="1" applyAlignment="1">
      <alignment horizontal="center" vertical="center"/>
    </xf>
    <xf numFmtId="0" fontId="18" fillId="0" borderId="0" xfId="0" applyFont="1"/>
    <xf numFmtId="0" fontId="16" fillId="0" borderId="0" xfId="0" applyFont="1"/>
    <xf numFmtId="0" fontId="20" fillId="0" borderId="0" xfId="0" applyFont="1"/>
    <xf numFmtId="0" fontId="20" fillId="0" borderId="0" xfId="0" applyFont="1" applyAlignment="1">
      <alignment vertical="top"/>
    </xf>
    <xf numFmtId="0" fontId="4" fillId="0" borderId="14" xfId="0" applyFont="1" applyBorder="1"/>
    <xf numFmtId="0" fontId="4" fillId="0" borderId="13" xfId="0" applyFont="1" applyBorder="1"/>
    <xf numFmtId="0" fontId="4" fillId="0" borderId="1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4" fillId="0" borderId="2" xfId="0" applyFont="1" applyBorder="1"/>
    <xf numFmtId="0" fontId="4" fillId="0" borderId="3" xfId="0" applyFont="1" applyBorder="1"/>
    <xf numFmtId="0" fontId="4" fillId="0" borderId="4" xfId="0" applyFont="1" applyBorder="1"/>
    <xf numFmtId="0" fontId="4" fillId="0" borderId="38" xfId="0" applyFont="1" applyBorder="1"/>
    <xf numFmtId="0" fontId="4" fillId="0" borderId="39" xfId="0" applyFont="1" applyBorder="1"/>
    <xf numFmtId="0" fontId="4" fillId="0" borderId="40" xfId="0" applyFont="1" applyBorder="1"/>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vertical="center"/>
    </xf>
    <xf numFmtId="0" fontId="18" fillId="0" borderId="22" xfId="0" applyFont="1" applyBorder="1" applyAlignment="1">
      <alignment wrapText="1"/>
    </xf>
    <xf numFmtId="0" fontId="18" fillId="0" borderId="23" xfId="0" applyFont="1" applyBorder="1" applyAlignment="1">
      <alignment wrapText="1"/>
    </xf>
    <xf numFmtId="0" fontId="18" fillId="0" borderId="24" xfId="0" applyFont="1" applyBorder="1" applyAlignment="1">
      <alignment wrapText="1"/>
    </xf>
    <xf numFmtId="0" fontId="4" fillId="0" borderId="43" xfId="0" applyFont="1" applyBorder="1"/>
    <xf numFmtId="0" fontId="4" fillId="0" borderId="44" xfId="0" applyFont="1" applyBorder="1"/>
    <xf numFmtId="0" fontId="4" fillId="0" borderId="45" xfId="0" applyFont="1" applyBorder="1"/>
    <xf numFmtId="0" fontId="15" fillId="0" borderId="0" xfId="0" applyFont="1"/>
    <xf numFmtId="0" fontId="19" fillId="0" borderId="19" xfId="0" applyFont="1" applyBorder="1" applyAlignment="1">
      <alignment vertical="top" wrapText="1"/>
    </xf>
    <xf numFmtId="0" fontId="19" fillId="0" borderId="20" xfId="0" applyFont="1" applyBorder="1" applyAlignment="1">
      <alignment vertical="top"/>
    </xf>
    <xf numFmtId="0" fontId="19" fillId="0" borderId="20" xfId="0" applyFont="1" applyBorder="1" applyAlignment="1">
      <alignment vertical="top" wrapText="1"/>
    </xf>
    <xf numFmtId="0" fontId="19" fillId="0" borderId="21" xfId="0" applyFont="1" applyBorder="1" applyAlignment="1">
      <alignment vertical="top"/>
    </xf>
    <xf numFmtId="0" fontId="24" fillId="0" borderId="14" xfId="1" applyFont="1" applyBorder="1" applyAlignment="1">
      <alignment horizontal="center" vertical="center" wrapText="1"/>
    </xf>
    <xf numFmtId="0" fontId="24" fillId="0" borderId="13" xfId="1" applyFont="1" applyBorder="1" applyAlignment="1">
      <alignment horizontal="center" vertical="center" wrapText="1"/>
    </xf>
    <xf numFmtId="0" fontId="24" fillId="0" borderId="15" xfId="1" applyFont="1" applyBorder="1" applyAlignment="1">
      <alignment horizontal="center" vertical="center" wrapText="1"/>
    </xf>
    <xf numFmtId="0" fontId="24" fillId="0" borderId="14" xfId="1" applyFont="1" applyBorder="1" applyAlignment="1">
      <alignment horizontal="left" vertical="center" wrapText="1"/>
    </xf>
    <xf numFmtId="0" fontId="25" fillId="0" borderId="14" xfId="1" applyFont="1" applyBorder="1" applyAlignment="1">
      <alignment horizontal="left" vertical="center" wrapText="1"/>
    </xf>
    <xf numFmtId="0" fontId="25" fillId="0" borderId="44" xfId="1" applyFont="1" applyBorder="1" applyAlignment="1">
      <alignment horizontal="left" vertical="center" wrapText="1"/>
    </xf>
    <xf numFmtId="0" fontId="25" fillId="0" borderId="9" xfId="1" applyFont="1" applyBorder="1" applyAlignment="1">
      <alignment horizontal="center" vertical="center"/>
    </xf>
    <xf numFmtId="0" fontId="25" fillId="0" borderId="10" xfId="1" applyFont="1" applyBorder="1" applyAlignment="1">
      <alignment horizontal="left" vertical="center" wrapText="1"/>
    </xf>
    <xf numFmtId="0" fontId="26" fillId="0" borderId="10" xfId="1" applyFont="1" applyBorder="1" applyAlignment="1">
      <alignment horizontal="left" vertical="center" wrapText="1"/>
    </xf>
    <xf numFmtId="0" fontId="25" fillId="0" borderId="10" xfId="1" applyFont="1" applyBorder="1" applyAlignment="1">
      <alignment horizontal="left" vertical="center"/>
    </xf>
    <xf numFmtId="0" fontId="25" fillId="0" borderId="10" xfId="1" applyFont="1" applyBorder="1" applyAlignment="1">
      <alignment horizontal="center" vertical="center"/>
    </xf>
    <xf numFmtId="0" fontId="25" fillId="0" borderId="11" xfId="1" applyFont="1" applyBorder="1" applyAlignment="1">
      <alignment horizontal="center" vertical="center"/>
    </xf>
    <xf numFmtId="0" fontId="25" fillId="0" borderId="13" xfId="1" applyFont="1" applyBorder="1" applyAlignment="1">
      <alignment horizontal="center" vertical="center"/>
    </xf>
    <xf numFmtId="0" fontId="26" fillId="0" borderId="14" xfId="1" applyFont="1" applyBorder="1" applyAlignment="1">
      <alignment horizontal="left" vertical="center" wrapText="1"/>
    </xf>
    <xf numFmtId="0" fontId="25" fillId="0" borderId="14" xfId="1" applyFont="1" applyBorder="1" applyAlignment="1">
      <alignment horizontal="left" vertical="center"/>
    </xf>
    <xf numFmtId="0" fontId="25" fillId="0" borderId="14" xfId="1" applyFont="1" applyBorder="1" applyAlignment="1">
      <alignment horizontal="center" vertical="center"/>
    </xf>
    <xf numFmtId="0" fontId="25" fillId="0" borderId="15" xfId="1" applyFont="1" applyBorder="1" applyAlignment="1">
      <alignment horizontal="center" vertical="center"/>
    </xf>
    <xf numFmtId="0" fontId="25" fillId="0" borderId="6" xfId="1" applyFont="1" applyBorder="1" applyAlignment="1">
      <alignment horizontal="center" vertical="center"/>
    </xf>
    <xf numFmtId="0" fontId="25" fillId="0" borderId="7" xfId="1" applyFont="1" applyBorder="1" applyAlignment="1">
      <alignment horizontal="left" vertical="center" wrapText="1"/>
    </xf>
    <xf numFmtId="0" fontId="26" fillId="0" borderId="7" xfId="1" applyFont="1" applyBorder="1" applyAlignment="1">
      <alignment horizontal="left" vertical="center" wrapText="1"/>
    </xf>
    <xf numFmtId="0" fontId="25" fillId="0" borderId="7" xfId="1" applyFont="1" applyBorder="1" applyAlignment="1">
      <alignment horizontal="left" vertical="center"/>
    </xf>
    <xf numFmtId="0" fontId="25" fillId="0" borderId="7" xfId="1" applyFont="1" applyBorder="1" applyAlignment="1">
      <alignment horizontal="center" vertical="center"/>
    </xf>
    <xf numFmtId="0" fontId="25" fillId="0" borderId="8" xfId="1" applyFont="1" applyBorder="1" applyAlignment="1">
      <alignment horizontal="center" vertical="center"/>
    </xf>
    <xf numFmtId="11" fontId="25" fillId="0" borderId="10" xfId="1" applyNumberFormat="1" applyFont="1" applyBorder="1" applyAlignment="1">
      <alignment horizontal="left" vertical="center"/>
    </xf>
    <xf numFmtId="11" fontId="25" fillId="0" borderId="14" xfId="1" applyNumberFormat="1" applyFont="1" applyBorder="1" applyAlignment="1">
      <alignment horizontal="left" vertical="center"/>
    </xf>
    <xf numFmtId="11" fontId="25" fillId="0" borderId="7" xfId="1" applyNumberFormat="1" applyFont="1" applyBorder="1" applyAlignment="1">
      <alignment horizontal="left" vertical="center"/>
    </xf>
    <xf numFmtId="0" fontId="23" fillId="0" borderId="0" xfId="0" applyFont="1" applyAlignment="1">
      <alignment horizontal="left" vertical="center" wrapText="1"/>
    </xf>
    <xf numFmtId="11" fontId="4" fillId="0" borderId="0" xfId="0" applyNumberFormat="1" applyFont="1" applyAlignment="1">
      <alignment horizontal="left" vertical="center"/>
    </xf>
    <xf numFmtId="0" fontId="24" fillId="0" borderId="3" xfId="1" applyFont="1" applyBorder="1" applyAlignment="1">
      <alignment horizontal="left" vertical="center" wrapText="1"/>
    </xf>
    <xf numFmtId="0" fontId="24" fillId="0" borderId="3" xfId="1" applyFont="1" applyBorder="1" applyAlignment="1">
      <alignment horizontal="center" vertical="center" wrapText="1"/>
    </xf>
    <xf numFmtId="11" fontId="24" fillId="0" borderId="3" xfId="1" applyNumberFormat="1" applyFont="1" applyBorder="1" applyAlignment="1">
      <alignment horizontal="left" vertical="center" wrapText="1"/>
    </xf>
    <xf numFmtId="0" fontId="24" fillId="0" borderId="4" xfId="1" applyFont="1" applyBorder="1" applyAlignment="1">
      <alignment horizontal="left" vertical="center" wrapText="1"/>
    </xf>
    <xf numFmtId="0" fontId="25" fillId="0" borderId="15" xfId="1" applyFont="1" applyBorder="1" applyAlignment="1">
      <alignment horizontal="left" vertical="center"/>
    </xf>
    <xf numFmtId="0" fontId="24" fillId="0" borderId="7" xfId="1" applyFont="1" applyBorder="1" applyAlignment="1">
      <alignment horizontal="left" vertical="center" wrapText="1"/>
    </xf>
    <xf numFmtId="0" fontId="25" fillId="0" borderId="8" xfId="1" applyFont="1" applyBorder="1" applyAlignment="1">
      <alignment horizontal="left" vertical="center"/>
    </xf>
    <xf numFmtId="0" fontId="24" fillId="0" borderId="10" xfId="1" applyFont="1" applyBorder="1" applyAlignment="1">
      <alignment horizontal="left" vertical="center" wrapText="1"/>
    </xf>
    <xf numFmtId="11" fontId="25" fillId="0" borderId="3" xfId="1" applyNumberFormat="1" applyFont="1" applyBorder="1" applyAlignment="1">
      <alignment horizontal="left" vertical="center"/>
    </xf>
    <xf numFmtId="0" fontId="25" fillId="0" borderId="3" xfId="1" applyFont="1" applyBorder="1" applyAlignment="1">
      <alignment horizontal="left" vertical="center"/>
    </xf>
    <xf numFmtId="0" fontId="25" fillId="0" borderId="4" xfId="1" applyFont="1" applyBorder="1" applyAlignment="1">
      <alignment horizontal="left" vertical="center"/>
    </xf>
    <xf numFmtId="0" fontId="25" fillId="0" borderId="11" xfId="1" applyFont="1" applyBorder="1" applyAlignment="1">
      <alignment horizontal="left" vertical="center"/>
    </xf>
    <xf numFmtId="0" fontId="24" fillId="0" borderId="2" xfId="1" applyFont="1" applyBorder="1" applyAlignment="1">
      <alignment vertical="center" wrapText="1"/>
    </xf>
    <xf numFmtId="0" fontId="25" fillId="0" borderId="13" xfId="1" applyFont="1" applyBorder="1" applyAlignment="1">
      <alignment vertical="center"/>
    </xf>
    <xf numFmtId="0" fontId="25" fillId="0" borderId="6" xfId="1" applyFont="1" applyBorder="1" applyAlignment="1">
      <alignment vertical="center"/>
    </xf>
    <xf numFmtId="0" fontId="25" fillId="0" borderId="2" xfId="1" applyFont="1" applyBorder="1" applyAlignment="1">
      <alignment vertical="center"/>
    </xf>
    <xf numFmtId="0" fontId="25" fillId="0" borderId="9" xfId="1" applyFont="1" applyBorder="1" applyAlignment="1">
      <alignment vertical="center"/>
    </xf>
    <xf numFmtId="0" fontId="26" fillId="0" borderId="14" xfId="1" applyFont="1" applyBorder="1" applyAlignment="1">
      <alignment vertical="center" wrapText="1"/>
    </xf>
    <xf numFmtId="0" fontId="26" fillId="0" borderId="3" xfId="1" applyFont="1" applyBorder="1" applyAlignment="1">
      <alignment vertical="center" wrapText="1"/>
    </xf>
    <xf numFmtId="0" fontId="26" fillId="0" borderId="7" xfId="1" applyFont="1" applyBorder="1" applyAlignment="1">
      <alignment vertical="center" wrapText="1"/>
    </xf>
    <xf numFmtId="0" fontId="26" fillId="0" borderId="10" xfId="1" applyFont="1" applyBorder="1" applyAlignment="1">
      <alignment vertical="center" wrapText="1"/>
    </xf>
    <xf numFmtId="0" fontId="20" fillId="0" borderId="14" xfId="0" applyFont="1" applyBorder="1" applyAlignment="1">
      <alignment horizontal="center" vertical="center"/>
    </xf>
    <xf numFmtId="0" fontId="20" fillId="0" borderId="7" xfId="0" applyFont="1" applyBorder="1" applyAlignment="1">
      <alignment horizontal="center" vertical="center"/>
    </xf>
    <xf numFmtId="0" fontId="18" fillId="0" borderId="14" xfId="0" applyFont="1" applyFill="1" applyBorder="1" applyAlignment="1">
      <alignment vertical="center"/>
    </xf>
    <xf numFmtId="0" fontId="18" fillId="0" borderId="15" xfId="0" applyFont="1" applyFill="1" applyBorder="1" applyAlignment="1">
      <alignment vertical="center"/>
    </xf>
    <xf numFmtId="0" fontId="31" fillId="0" borderId="14" xfId="0" applyFont="1" applyFill="1" applyBorder="1" applyAlignment="1">
      <alignment horizontal="left" vertical="top"/>
    </xf>
    <xf numFmtId="0" fontId="16" fillId="0" borderId="14" xfId="0" applyFont="1" applyFill="1" applyBorder="1"/>
    <xf numFmtId="0" fontId="16" fillId="0" borderId="15" xfId="0" applyFont="1" applyFill="1" applyBorder="1"/>
    <xf numFmtId="0" fontId="32" fillId="0" borderId="14" xfId="0" applyFont="1" applyFill="1" applyBorder="1" applyAlignment="1">
      <alignment horizontal="left" vertical="top"/>
    </xf>
    <xf numFmtId="0" fontId="20" fillId="0" borderId="14" xfId="0" applyFont="1" applyFill="1" applyBorder="1"/>
    <xf numFmtId="0" fontId="20" fillId="0" borderId="15" xfId="0" applyFont="1" applyFill="1" applyBorder="1"/>
    <xf numFmtId="0" fontId="32" fillId="3" borderId="14" xfId="0" applyFont="1" applyFill="1" applyBorder="1" applyAlignment="1">
      <alignment horizontal="left" vertical="top"/>
    </xf>
    <xf numFmtId="0" fontId="20" fillId="3" borderId="14" xfId="0" applyFont="1" applyFill="1" applyBorder="1"/>
    <xf numFmtId="0" fontId="20" fillId="3" borderId="15" xfId="0" applyFont="1" applyFill="1" applyBorder="1"/>
    <xf numFmtId="0" fontId="32" fillId="3" borderId="7" xfId="0" applyFont="1" applyFill="1" applyBorder="1" applyAlignment="1">
      <alignment horizontal="left" vertical="top"/>
    </xf>
    <xf numFmtId="0" fontId="20" fillId="3" borderId="7" xfId="0" applyFont="1" applyFill="1" applyBorder="1"/>
    <xf numFmtId="0" fontId="20" fillId="3" borderId="8" xfId="0" applyFont="1" applyFill="1" applyBorder="1"/>
    <xf numFmtId="0" fontId="20" fillId="3" borderId="13" xfId="0" applyFont="1" applyFill="1" applyBorder="1"/>
    <xf numFmtId="0" fontId="20" fillId="3" borderId="6" xfId="0" applyFont="1" applyFill="1" applyBorder="1"/>
    <xf numFmtId="0" fontId="16" fillId="0" borderId="13" xfId="0" applyFont="1" applyBorder="1"/>
    <xf numFmtId="0" fontId="18" fillId="0" borderId="14" xfId="0" applyFont="1" applyBorder="1" applyAlignment="1">
      <alignment vertical="center" wrapText="1"/>
    </xf>
    <xf numFmtId="0" fontId="18" fillId="0" borderId="15" xfId="0" applyFont="1" applyBorder="1" applyAlignment="1">
      <alignment vertical="center" wrapText="1"/>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16" fillId="0" borderId="15" xfId="0" applyFont="1" applyBorder="1" applyAlignment="1">
      <alignment horizontal="center" vertical="center"/>
    </xf>
    <xf numFmtId="0" fontId="33" fillId="0" borderId="0" xfId="0" applyFont="1"/>
    <xf numFmtId="0" fontId="30" fillId="0" borderId="0" xfId="0" applyFont="1"/>
    <xf numFmtId="0" fontId="19" fillId="0" borderId="0" xfId="0" applyFont="1"/>
    <xf numFmtId="0" fontId="38" fillId="0" borderId="0" xfId="0" applyFont="1"/>
    <xf numFmtId="0" fontId="4" fillId="2" borderId="0" xfId="0" applyFont="1" applyFill="1"/>
    <xf numFmtId="0" fontId="4" fillId="0" borderId="0" xfId="0" applyFont="1" applyBorder="1" applyAlignment="1">
      <alignment horizontal="left" vertical="center"/>
    </xf>
    <xf numFmtId="0" fontId="20" fillId="0" borderId="0" xfId="0" applyFont="1" applyBorder="1" applyAlignment="1">
      <alignment horizontal="left" vertical="center"/>
    </xf>
    <xf numFmtId="0" fontId="4" fillId="0" borderId="34" xfId="0" applyFont="1" applyBorder="1"/>
    <xf numFmtId="0" fontId="4" fillId="0" borderId="5" xfId="0" applyFont="1" applyBorder="1"/>
    <xf numFmtId="0" fontId="20" fillId="0" borderId="49" xfId="0" applyFont="1" applyBorder="1" applyAlignment="1">
      <alignment horizontal="left" vertical="center"/>
    </xf>
    <xf numFmtId="0" fontId="20" fillId="0" borderId="50"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49" xfId="0" applyFont="1" applyBorder="1"/>
    <xf numFmtId="0" fontId="4" fillId="0" borderId="50" xfId="0" applyFont="1" applyBorder="1"/>
    <xf numFmtId="0" fontId="20" fillId="0" borderId="51" xfId="0" applyFont="1" applyBorder="1" applyAlignment="1">
      <alignment horizontal="left" vertical="center"/>
    </xf>
    <xf numFmtId="0" fontId="4" fillId="0" borderId="51" xfId="0" applyFont="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 fillId="0" borderId="33" xfId="0" applyFont="1" applyBorder="1"/>
    <xf numFmtId="0" fontId="11" fillId="0" borderId="52"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4" fillId="0" borderId="48" xfId="0" applyFont="1" applyBorder="1" applyAlignment="1">
      <alignment horizontal="left" vertical="center"/>
    </xf>
    <xf numFmtId="0" fontId="20" fillId="0" borderId="48" xfId="0" applyFont="1" applyBorder="1" applyAlignment="1">
      <alignment horizontal="left" vertical="center"/>
    </xf>
    <xf numFmtId="0" fontId="4" fillId="0" borderId="48" xfId="0" applyFont="1" applyBorder="1"/>
    <xf numFmtId="0" fontId="0" fillId="0" borderId="0" xfId="0"/>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30" fillId="0" borderId="0" xfId="0" applyFont="1" applyAlignment="1">
      <alignment horizontal="center" vertical="center"/>
    </xf>
    <xf numFmtId="0" fontId="41" fillId="0" borderId="0" xfId="0" applyFont="1" applyAlignment="1">
      <alignment horizontal="left" vertical="center"/>
    </xf>
    <xf numFmtId="0" fontId="18" fillId="0" borderId="0" xfId="0" applyFont="1" applyAlignment="1">
      <alignment horizontal="left" vertical="center"/>
    </xf>
    <xf numFmtId="0" fontId="45" fillId="0" borderId="0" xfId="0" applyFont="1" applyFill="1" applyAlignment="1">
      <alignment horizontal="left" vertical="center"/>
    </xf>
    <xf numFmtId="0" fontId="4" fillId="0" borderId="0" xfId="0" applyFont="1" applyAlignment="1">
      <alignment horizontal="left" vertical="center" wrapText="1"/>
    </xf>
    <xf numFmtId="0" fontId="24" fillId="0" borderId="22" xfId="2" applyFont="1" applyFill="1" applyBorder="1" applyAlignment="1" applyProtection="1">
      <alignment horizontal="center" vertical="center" wrapText="1"/>
    </xf>
    <xf numFmtId="0" fontId="24" fillId="0" borderId="23" xfId="2" applyFont="1" applyFill="1" applyBorder="1" applyAlignment="1" applyProtection="1">
      <alignment horizontal="center" vertical="center" wrapText="1"/>
    </xf>
    <xf numFmtId="11" fontId="24" fillId="0" borderId="23" xfId="2" applyNumberFormat="1" applyFont="1" applyFill="1" applyBorder="1" applyAlignment="1" applyProtection="1">
      <alignment horizontal="center" vertical="center" wrapText="1"/>
    </xf>
    <xf numFmtId="0" fontId="24" fillId="0" borderId="24" xfId="2" applyFont="1" applyFill="1" applyBorder="1" applyAlignment="1" applyProtection="1">
      <alignment horizontal="center" vertical="center" wrapText="1"/>
    </xf>
    <xf numFmtId="0" fontId="25" fillId="0" borderId="9" xfId="2" applyFont="1" applyFill="1" applyBorder="1" applyAlignment="1" applyProtection="1">
      <alignment horizontal="left" vertical="center"/>
    </xf>
    <xf numFmtId="0" fontId="25" fillId="0" borderId="10" xfId="2" applyFont="1" applyFill="1" applyBorder="1" applyAlignment="1" applyProtection="1">
      <alignment horizontal="left" vertical="center"/>
    </xf>
    <xf numFmtId="0" fontId="26" fillId="0" borderId="10" xfId="2" applyFont="1" applyFill="1" applyBorder="1" applyAlignment="1" applyProtection="1">
      <alignment horizontal="left" vertical="center" wrapText="1"/>
    </xf>
    <xf numFmtId="11" fontId="25" fillId="0" borderId="10" xfId="2" applyNumberFormat="1" applyFont="1" applyFill="1" applyBorder="1" applyAlignment="1" applyProtection="1">
      <alignment horizontal="left" vertical="center"/>
    </xf>
    <xf numFmtId="0" fontId="25" fillId="0" borderId="11" xfId="2" applyFont="1" applyFill="1" applyBorder="1" applyAlignment="1" applyProtection="1">
      <alignment horizontal="left" vertical="center"/>
    </xf>
    <xf numFmtId="0" fontId="25" fillId="0" borderId="13" xfId="2" applyFont="1" applyFill="1" applyBorder="1" applyAlignment="1" applyProtection="1">
      <alignment horizontal="left" vertical="center"/>
    </xf>
    <xf numFmtId="0" fontId="25" fillId="0" borderId="14" xfId="2" applyFont="1" applyFill="1" applyBorder="1" applyAlignment="1" applyProtection="1">
      <alignment horizontal="left" vertical="center"/>
    </xf>
    <xf numFmtId="0" fontId="26" fillId="0" borderId="14" xfId="2" applyFont="1" applyFill="1" applyBorder="1" applyAlignment="1" applyProtection="1">
      <alignment horizontal="left" vertical="center" wrapText="1"/>
    </xf>
    <xf numFmtId="11" fontId="25" fillId="0" borderId="14" xfId="2" applyNumberFormat="1" applyFont="1" applyFill="1" applyBorder="1" applyAlignment="1" applyProtection="1">
      <alignment horizontal="left" vertical="center"/>
    </xf>
    <xf numFmtId="0" fontId="25" fillId="0" borderId="15" xfId="2" applyFont="1" applyFill="1" applyBorder="1" applyAlignment="1" applyProtection="1">
      <alignment horizontal="left" vertical="center"/>
    </xf>
    <xf numFmtId="0" fontId="25" fillId="0" borderId="43" xfId="2" applyFont="1" applyFill="1" applyBorder="1" applyAlignment="1" applyProtection="1">
      <alignment horizontal="left" vertical="center"/>
    </xf>
    <xf numFmtId="0" fontId="25" fillId="0" borderId="44" xfId="2" applyFont="1" applyFill="1" applyBorder="1" applyAlignment="1" applyProtection="1">
      <alignment horizontal="left" vertical="center"/>
    </xf>
    <xf numFmtId="0" fontId="26" fillId="0" borderId="44" xfId="2" applyFont="1" applyFill="1" applyBorder="1" applyAlignment="1" applyProtection="1">
      <alignment horizontal="left" vertical="center" wrapText="1"/>
    </xf>
    <xf numFmtId="11" fontId="25" fillId="0" borderId="44" xfId="2" applyNumberFormat="1" applyFont="1" applyFill="1" applyBorder="1" applyAlignment="1" applyProtection="1">
      <alignment horizontal="left" vertical="center"/>
    </xf>
    <xf numFmtId="0" fontId="25" fillId="0" borderId="45" xfId="2" applyFont="1" applyFill="1" applyBorder="1" applyAlignment="1" applyProtection="1">
      <alignment horizontal="left" vertical="center"/>
    </xf>
    <xf numFmtId="0" fontId="25" fillId="0" borderId="6" xfId="2" applyFont="1" applyFill="1" applyBorder="1" applyAlignment="1" applyProtection="1">
      <alignment horizontal="left" vertical="center"/>
    </xf>
    <xf numFmtId="0" fontId="25" fillId="0" borderId="7" xfId="2" applyFont="1" applyFill="1" applyBorder="1" applyAlignment="1" applyProtection="1">
      <alignment horizontal="left" vertical="center"/>
    </xf>
    <xf numFmtId="0" fontId="26" fillId="0" borderId="7" xfId="2" applyFont="1" applyFill="1" applyBorder="1" applyAlignment="1" applyProtection="1">
      <alignment horizontal="left" vertical="center" wrapText="1"/>
    </xf>
    <xf numFmtId="11" fontId="25" fillId="0" borderId="7" xfId="2" applyNumberFormat="1" applyFont="1" applyFill="1" applyBorder="1" applyAlignment="1" applyProtection="1">
      <alignment horizontal="left" vertical="center"/>
    </xf>
    <xf numFmtId="0" fontId="25" fillId="0" borderId="8" xfId="2" applyFont="1" applyFill="1" applyBorder="1" applyAlignment="1" applyProtection="1">
      <alignment horizontal="left" vertical="center"/>
    </xf>
    <xf numFmtId="0" fontId="11" fillId="0" borderId="0" xfId="0" applyFont="1" applyAlignment="1">
      <alignment horizontal="left" vertical="center" wrapText="1"/>
    </xf>
    <xf numFmtId="0" fontId="24" fillId="0" borderId="10" xfId="2" applyFont="1" applyFill="1" applyBorder="1" applyAlignment="1" applyProtection="1">
      <alignment horizontal="left" vertical="center" wrapText="1"/>
    </xf>
    <xf numFmtId="0" fontId="24" fillId="0" borderId="14" xfId="2" applyFont="1" applyFill="1" applyBorder="1" applyAlignment="1" applyProtection="1">
      <alignment horizontal="left" vertical="center" wrapText="1"/>
    </xf>
    <xf numFmtId="0" fontId="24" fillId="0" borderId="44" xfId="2" applyFont="1" applyFill="1" applyBorder="1" applyAlignment="1" applyProtection="1">
      <alignment horizontal="left" vertical="center" wrapText="1"/>
    </xf>
    <xf numFmtId="0" fontId="24" fillId="0" borderId="7" xfId="2" applyFont="1" applyFill="1" applyBorder="1" applyAlignment="1" applyProtection="1">
      <alignment horizontal="left" vertical="center" wrapText="1"/>
    </xf>
    <xf numFmtId="0" fontId="4" fillId="0" borderId="0" xfId="0" applyFont="1" applyFill="1"/>
    <xf numFmtId="0" fontId="47" fillId="0" borderId="0" xfId="0" applyFont="1" applyFill="1"/>
    <xf numFmtId="0" fontId="4" fillId="3" borderId="0" xfId="0" applyFont="1" applyFill="1"/>
    <xf numFmtId="0" fontId="48" fillId="0" borderId="0" xfId="0" applyFont="1" applyFill="1"/>
    <xf numFmtId="0" fontId="11" fillId="0" borderId="0" xfId="0" applyFont="1" applyFill="1"/>
    <xf numFmtId="0" fontId="16" fillId="0" borderId="0" xfId="0" applyFont="1" applyFill="1"/>
    <xf numFmtId="0" fontId="4" fillId="3" borderId="14" xfId="0" applyFont="1" applyFill="1" applyBorder="1"/>
    <xf numFmtId="0" fontId="23" fillId="3" borderId="14" xfId="0" applyFont="1" applyFill="1" applyBorder="1"/>
    <xf numFmtId="0" fontId="50" fillId="3" borderId="14" xfId="0" applyFont="1" applyFill="1" applyBorder="1"/>
    <xf numFmtId="0" fontId="16" fillId="3" borderId="14" xfId="0" applyFont="1" applyFill="1" applyBorder="1"/>
    <xf numFmtId="0" fontId="51" fillId="3" borderId="14" xfId="0" applyFont="1" applyFill="1" applyBorder="1"/>
    <xf numFmtId="0" fontId="48" fillId="0" borderId="14" xfId="0" applyFont="1" applyFill="1" applyBorder="1"/>
    <xf numFmtId="0" fontId="52" fillId="0" borderId="14" xfId="0" applyFont="1" applyFill="1" applyBorder="1"/>
    <xf numFmtId="0" fontId="4" fillId="0" borderId="0" xfId="0" quotePrefix="1" applyFont="1" applyFill="1" applyAlignment="1">
      <alignment horizontal="left"/>
    </xf>
    <xf numFmtId="0" fontId="30" fillId="0" borderId="0" xfId="0" applyFont="1" applyFill="1"/>
    <xf numFmtId="0" fontId="20" fillId="0" borderId="0" xfId="0" applyFont="1" applyFill="1"/>
    <xf numFmtId="0" fontId="48" fillId="0" borderId="14" xfId="0" applyFont="1" applyBorder="1"/>
    <xf numFmtId="0" fontId="48" fillId="0" borderId="14" xfId="0" applyFont="1" applyFill="1" applyBorder="1" applyAlignment="1">
      <alignment vertical="center"/>
    </xf>
    <xf numFmtId="0" fontId="16" fillId="0" borderId="10" xfId="0" applyFont="1" applyBorder="1" applyAlignment="1">
      <alignment horizontal="center" vertical="center"/>
    </xf>
    <xf numFmtId="0" fontId="1" fillId="0" borderId="14" xfId="0" applyFont="1" applyBorder="1" applyAlignment="1">
      <alignment vertical="center"/>
    </xf>
    <xf numFmtId="0" fontId="11" fillId="0" borderId="13" xfId="0" applyFont="1" applyBorder="1" applyAlignment="1">
      <alignment horizontal="left" vertical="center"/>
    </xf>
    <xf numFmtId="0" fontId="35" fillId="0" borderId="14" xfId="0" applyFont="1" applyBorder="1" applyAlignment="1">
      <alignment horizontal="left" vertical="center"/>
    </xf>
    <xf numFmtId="0" fontId="55" fillId="0" borderId="14" xfId="0" applyFont="1" applyBorder="1" applyAlignment="1">
      <alignment horizontal="left" vertical="center"/>
    </xf>
    <xf numFmtId="0" fontId="55" fillId="0" borderId="14" xfId="0" applyFont="1" applyBorder="1" applyAlignment="1">
      <alignment horizontal="center" vertical="center"/>
    </xf>
    <xf numFmtId="0" fontId="20" fillId="0" borderId="14" xfId="0" applyFont="1" applyBorder="1" applyAlignment="1">
      <alignment horizontal="left" vertical="center"/>
    </xf>
    <xf numFmtId="0" fontId="55" fillId="0" borderId="7" xfId="0" applyFont="1" applyBorder="1" applyAlignment="1">
      <alignment horizontal="left" vertical="center"/>
    </xf>
    <xf numFmtId="0" fontId="55" fillId="0" borderId="7" xfId="0" applyFont="1" applyBorder="1" applyAlignment="1">
      <alignment horizontal="center"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11" fillId="0" borderId="14" xfId="0" applyFont="1" applyBorder="1" applyAlignment="1">
      <alignment horizontal="left" vertical="center"/>
    </xf>
    <xf numFmtId="0" fontId="4" fillId="0" borderId="13" xfId="0" applyFont="1" applyBorder="1" applyAlignment="1">
      <alignment horizontal="right" vertical="center"/>
    </xf>
    <xf numFmtId="0" fontId="0" fillId="0" borderId="13" xfId="0" applyBorder="1" applyAlignment="1">
      <alignment horizontal="right"/>
    </xf>
    <xf numFmtId="0" fontId="0" fillId="0" borderId="6" xfId="0" applyBorder="1" applyAlignment="1">
      <alignment horizontal="right"/>
    </xf>
    <xf numFmtId="0" fontId="15" fillId="0" borderId="9" xfId="0" applyFont="1" applyBorder="1" applyAlignment="1">
      <alignment horizontal="left" vertical="center"/>
    </xf>
    <xf numFmtId="0" fontId="15" fillId="0" borderId="10" xfId="0" applyFont="1" applyBorder="1" applyAlignment="1">
      <alignment horizontal="center" vertical="center"/>
    </xf>
    <xf numFmtId="0" fontId="15" fillId="0" borderId="11" xfId="0" applyFont="1" applyBorder="1" applyAlignment="1">
      <alignment horizontal="left" vertical="center"/>
    </xf>
    <xf numFmtId="0" fontId="4" fillId="0" borderId="43" xfId="0" applyFont="1" applyBorder="1" applyAlignment="1">
      <alignment vertical="center"/>
    </xf>
    <xf numFmtId="0" fontId="4" fillId="0" borderId="44" xfId="0" applyFont="1" applyBorder="1" applyAlignment="1">
      <alignment horizontal="left" vertical="center"/>
    </xf>
    <xf numFmtId="0" fontId="4" fillId="0" borderId="9" xfId="0" applyFont="1" applyBorder="1" applyAlignment="1">
      <alignment horizontal="right" vertical="center"/>
    </xf>
    <xf numFmtId="0" fontId="11" fillId="0" borderId="10" xfId="0" applyFont="1" applyBorder="1" applyAlignment="1">
      <alignment horizontal="left" vertical="center"/>
    </xf>
    <xf numFmtId="0" fontId="4" fillId="0" borderId="43" xfId="0" applyFont="1" applyBorder="1" applyAlignment="1">
      <alignment horizontal="right" vertical="center"/>
    </xf>
    <xf numFmtId="0" fontId="11" fillId="0" borderId="44" xfId="0" applyFont="1" applyBorder="1" applyAlignment="1">
      <alignment horizontal="left" vertical="center"/>
    </xf>
    <xf numFmtId="0" fontId="0" fillId="0" borderId="9" xfId="0" applyBorder="1" applyAlignment="1">
      <alignment horizontal="right"/>
    </xf>
    <xf numFmtId="0" fontId="0" fillId="0" borderId="0" xfId="0" applyFill="1"/>
    <xf numFmtId="0" fontId="20" fillId="0" borderId="15" xfId="0" applyFont="1" applyBorder="1" applyAlignment="1">
      <alignment horizontal="center" vertical="center"/>
    </xf>
    <xf numFmtId="0" fontId="20" fillId="0" borderId="13" xfId="0" applyFont="1" applyBorder="1"/>
    <xf numFmtId="0" fontId="57" fillId="0" borderId="0" xfId="0" applyFont="1" applyFill="1"/>
    <xf numFmtId="0" fontId="20" fillId="0" borderId="8" xfId="0" applyFont="1" applyBorder="1" applyAlignment="1">
      <alignment horizontal="center" vertical="center"/>
    </xf>
    <xf numFmtId="0" fontId="57" fillId="0" borderId="14" xfId="0" applyFont="1" applyFill="1" applyBorder="1"/>
    <xf numFmtId="0" fontId="57" fillId="3" borderId="14" xfId="0" applyFont="1" applyFill="1" applyBorder="1"/>
    <xf numFmtId="0" fontId="57" fillId="0" borderId="13" xfId="0" applyFont="1" applyBorder="1"/>
    <xf numFmtId="0" fontId="57" fillId="0" borderId="15" xfId="0" applyFont="1" applyFill="1" applyBorder="1"/>
    <xf numFmtId="0" fontId="57" fillId="0" borderId="6" xfId="0" applyFont="1" applyBorder="1"/>
    <xf numFmtId="0" fontId="57" fillId="3" borderId="7" xfId="0" applyFont="1" applyFill="1" applyBorder="1"/>
    <xf numFmtId="0" fontId="57" fillId="0" borderId="8" xfId="0" applyFont="1" applyFill="1" applyBorder="1"/>
    <xf numFmtId="0" fontId="57" fillId="0" borderId="9" xfId="0" applyFont="1" applyBorder="1"/>
    <xf numFmtId="0" fontId="18" fillId="0" borderId="6" xfId="0" applyFont="1" applyBorder="1" applyAlignment="1">
      <alignment horizontal="center" wrapText="1"/>
    </xf>
    <xf numFmtId="0" fontId="18" fillId="0" borderId="7" xfId="0" applyFont="1" applyFill="1" applyBorder="1"/>
    <xf numFmtId="0" fontId="18" fillId="0" borderId="7" xfId="0" applyFont="1" applyFill="1" applyBorder="1" applyAlignment="1"/>
    <xf numFmtId="0" fontId="19" fillId="0" borderId="7" xfId="0" applyFont="1" applyFill="1" applyBorder="1"/>
    <xf numFmtId="0" fontId="18" fillId="0" borderId="8" xfId="0" applyFont="1" applyFill="1" applyBorder="1" applyAlignment="1">
      <alignment vertical="center"/>
    </xf>
    <xf numFmtId="0" fontId="58" fillId="0" borderId="14" xfId="0" applyFont="1" applyFill="1" applyBorder="1"/>
    <xf numFmtId="0" fontId="58" fillId="0" borderId="15" xfId="0" applyFont="1" applyFill="1" applyBorder="1"/>
    <xf numFmtId="0" fontId="58" fillId="2" borderId="14" xfId="0" applyFont="1" applyFill="1" applyBorder="1"/>
    <xf numFmtId="0" fontId="58" fillId="2" borderId="15" xfId="0" applyFont="1" applyFill="1" applyBorder="1"/>
    <xf numFmtId="0" fontId="15" fillId="3" borderId="0" xfId="0" applyFont="1" applyFill="1"/>
    <xf numFmtId="0" fontId="15" fillId="2" borderId="0" xfId="0" applyFont="1" applyFill="1"/>
    <xf numFmtId="0" fontId="55" fillId="0" borderId="15" xfId="0" applyFont="1" applyBorder="1" applyAlignment="1">
      <alignment horizontal="center" vertical="center"/>
    </xf>
    <xf numFmtId="0" fontId="59" fillId="0" borderId="14" xfId="0" applyFont="1" applyFill="1" applyBorder="1" applyAlignment="1">
      <alignment horizontal="left" vertical="top"/>
    </xf>
    <xf numFmtId="0" fontId="55" fillId="0" borderId="14" xfId="0" applyFont="1" applyFill="1" applyBorder="1"/>
    <xf numFmtId="0" fontId="55" fillId="0" borderId="15" xfId="0" applyFont="1" applyFill="1" applyBorder="1"/>
    <xf numFmtId="0" fontId="56" fillId="0" borderId="10" xfId="0" applyFont="1" applyFill="1" applyBorder="1"/>
    <xf numFmtId="0" fontId="56" fillId="0" borderId="11" xfId="0" applyFont="1" applyFill="1" applyBorder="1"/>
    <xf numFmtId="0" fontId="56" fillId="0" borderId="14" xfId="0" applyFont="1" applyFill="1" applyBorder="1"/>
    <xf numFmtId="0" fontId="56" fillId="0" borderId="15" xfId="0" applyFont="1" applyFill="1" applyBorder="1"/>
    <xf numFmtId="0" fontId="56" fillId="2" borderId="14" xfId="0" applyFont="1" applyFill="1" applyBorder="1"/>
    <xf numFmtId="0" fontId="56" fillId="2" borderId="15" xfId="0" applyFont="1" applyFill="1" applyBorder="1"/>
    <xf numFmtId="0" fontId="11" fillId="0" borderId="2" xfId="0" applyFont="1" applyBorder="1"/>
    <xf numFmtId="0" fontId="11" fillId="0" borderId="3" xfId="0" applyFont="1" applyBorder="1"/>
    <xf numFmtId="0" fontId="11" fillId="0" borderId="4" xfId="0" applyFont="1" applyBorder="1"/>
    <xf numFmtId="0" fontId="61" fillId="0" borderId="0" xfId="0" applyFont="1"/>
    <xf numFmtId="0" fontId="61" fillId="0" borderId="0" xfId="0" applyFont="1" applyAlignment="1">
      <alignment horizontal="center" vertical="center"/>
    </xf>
    <xf numFmtId="0" fontId="41" fillId="0" borderId="0" xfId="0" applyFont="1" applyAlignment="1">
      <alignment horizontal="center" vertical="center"/>
    </xf>
    <xf numFmtId="0" fontId="1" fillId="0" borderId="0" xfId="0" applyFont="1" applyAlignment="1">
      <alignment horizontal="center" vertical="center"/>
    </xf>
    <xf numFmtId="0" fontId="62" fillId="0" borderId="0" xfId="0" applyFont="1" applyAlignment="1">
      <alignment horizontal="left" vertical="center"/>
    </xf>
    <xf numFmtId="0" fontId="61" fillId="0" borderId="0" xfId="0" applyFont="1" applyAlignment="1">
      <alignment wrapText="1"/>
    </xf>
    <xf numFmtId="0" fontId="63" fillId="0" borderId="0" xfId="0" applyFont="1"/>
    <xf numFmtId="2" fontId="47" fillId="3" borderId="14" xfId="0" applyNumberFormat="1" applyFont="1" applyFill="1" applyBorder="1"/>
    <xf numFmtId="2" fontId="30" fillId="3" borderId="14" xfId="0" applyNumberFormat="1" applyFont="1" applyFill="1" applyBorder="1"/>
    <xf numFmtId="0" fontId="62" fillId="0" borderId="0" xfId="0" applyFont="1"/>
    <xf numFmtId="0" fontId="59" fillId="4" borderId="14" xfId="0" applyFont="1" applyFill="1" applyBorder="1" applyAlignment="1">
      <alignment horizontal="left" vertical="top"/>
    </xf>
    <xf numFmtId="0" fontId="55" fillId="4" borderId="14" xfId="0" applyFont="1" applyFill="1" applyBorder="1"/>
    <xf numFmtId="0" fontId="55" fillId="4" borderId="15" xfId="0" applyFont="1" applyFill="1" applyBorder="1"/>
    <xf numFmtId="0" fontId="31" fillId="4" borderId="14" xfId="0" applyFont="1" applyFill="1" applyBorder="1" applyAlignment="1">
      <alignment horizontal="left" vertical="top"/>
    </xf>
    <xf numFmtId="0" fontId="16" fillId="4" borderId="14" xfId="0" applyFont="1" applyFill="1" applyBorder="1"/>
    <xf numFmtId="0" fontId="16" fillId="4" borderId="15" xfId="0" applyFont="1" applyFill="1" applyBorder="1"/>
    <xf numFmtId="0" fontId="32" fillId="4" borderId="14" xfId="0" applyFont="1" applyFill="1" applyBorder="1" applyAlignment="1">
      <alignment horizontal="left" vertical="top"/>
    </xf>
    <xf numFmtId="0" fontId="20" fillId="4" borderId="14" xfId="0" applyFont="1" applyFill="1" applyBorder="1"/>
    <xf numFmtId="0" fontId="20" fillId="4" borderId="15" xfId="0" applyFont="1" applyFill="1" applyBorder="1"/>
    <xf numFmtId="0" fontId="35" fillId="0" borderId="14" xfId="0" applyFont="1" applyBorder="1"/>
    <xf numFmtId="0" fontId="65" fillId="0" borderId="0" xfId="0" applyFont="1"/>
    <xf numFmtId="0" fontId="66" fillId="0" borderId="0" xfId="0" applyFont="1"/>
    <xf numFmtId="0" fontId="69" fillId="0" borderId="0" xfId="0" applyFont="1"/>
    <xf numFmtId="0" fontId="55" fillId="0" borderId="14" xfId="0" applyFont="1" applyBorder="1"/>
    <xf numFmtId="0" fontId="20" fillId="0" borderId="0" xfId="0" applyFont="1" applyAlignment="1">
      <alignment horizontal="left"/>
    </xf>
    <xf numFmtId="0" fontId="16" fillId="0" borderId="10" xfId="0" applyFont="1" applyBorder="1" applyAlignment="1">
      <alignment horizontal="left" vertical="center"/>
    </xf>
    <xf numFmtId="0" fontId="16" fillId="0" borderId="0" xfId="0" applyFont="1" applyAlignment="1"/>
    <xf numFmtId="0" fontId="35" fillId="0" borderId="0" xfId="0" applyFont="1" applyAlignment="1"/>
    <xf numFmtId="0" fontId="20" fillId="0" borderId="0" xfId="0" applyFont="1" applyAlignment="1"/>
    <xf numFmtId="0" fontId="16" fillId="0" borderId="9" xfId="0" applyFont="1" applyBorder="1" applyAlignment="1">
      <alignment vertical="center"/>
    </xf>
    <xf numFmtId="0" fontId="16" fillId="0" borderId="13" xfId="0" applyFont="1" applyBorder="1" applyAlignment="1">
      <alignment vertical="center"/>
    </xf>
    <xf numFmtId="0" fontId="20" fillId="0" borderId="13" xfId="0" applyFont="1" applyBorder="1" applyAlignment="1">
      <alignment vertical="center"/>
    </xf>
    <xf numFmtId="0" fontId="35" fillId="0" borderId="13" xfId="0" applyFont="1" applyBorder="1" applyAlignment="1">
      <alignment vertical="center"/>
    </xf>
    <xf numFmtId="0" fontId="15" fillId="4" borderId="0" xfId="0" applyFont="1" applyFill="1"/>
    <xf numFmtId="0" fontId="4" fillId="4" borderId="0" xfId="0" applyFont="1" applyFill="1"/>
    <xf numFmtId="0" fontId="1" fillId="0" borderId="14" xfId="0" applyFont="1" applyBorder="1" applyAlignment="1">
      <alignment horizontal="center" vertical="center"/>
    </xf>
    <xf numFmtId="0" fontId="72" fillId="0" borderId="0" xfId="0" applyFont="1"/>
    <xf numFmtId="0" fontId="72" fillId="0" borderId="0" xfId="0" applyFont="1" applyAlignment="1">
      <alignment horizontal="left" vertical="center"/>
    </xf>
    <xf numFmtId="0" fontId="72" fillId="0" borderId="0" xfId="0" applyFont="1" applyAlignment="1">
      <alignment horizontal="left"/>
    </xf>
    <xf numFmtId="0" fontId="4" fillId="0" borderId="0" xfId="0" applyFont="1" applyBorder="1" applyAlignment="1">
      <alignment vertical="center"/>
    </xf>
    <xf numFmtId="0" fontId="4" fillId="0" borderId="56" xfId="0" applyFont="1" applyBorder="1" applyAlignment="1">
      <alignment vertical="center"/>
    </xf>
    <xf numFmtId="0" fontId="4" fillId="0" borderId="0" xfId="0" applyFont="1" applyBorder="1" applyAlignment="1">
      <alignment horizontal="center" vertical="center"/>
    </xf>
    <xf numFmtId="0" fontId="36" fillId="0" borderId="56" xfId="0" applyFont="1" applyBorder="1" applyAlignment="1">
      <alignment vertical="center"/>
    </xf>
    <xf numFmtId="0" fontId="4" fillId="0" borderId="57" xfId="0" applyFont="1" applyBorder="1"/>
    <xf numFmtId="0" fontId="4" fillId="0" borderId="32" xfId="0" applyFont="1" applyBorder="1"/>
    <xf numFmtId="0" fontId="77" fillId="0" borderId="0" xfId="0" applyFont="1" applyAlignment="1">
      <alignment horizontal="left" vertical="center"/>
    </xf>
    <xf numFmtId="0" fontId="77" fillId="0" borderId="0" xfId="0" applyFont="1" applyAlignment="1">
      <alignment horizontal="left" vertical="center" wrapText="1"/>
    </xf>
    <xf numFmtId="0" fontId="79" fillId="0" borderId="0" xfId="0" applyFont="1" applyAlignment="1">
      <alignment horizontal="left" vertical="center" wrapText="1"/>
    </xf>
    <xf numFmtId="11" fontId="79" fillId="0" borderId="0" xfId="0" applyNumberFormat="1" applyFont="1" applyAlignment="1">
      <alignment horizontal="left" vertical="center"/>
    </xf>
    <xf numFmtId="0" fontId="79" fillId="0" borderId="0" xfId="0" applyFont="1" applyAlignment="1">
      <alignment horizontal="left" vertical="center"/>
    </xf>
    <xf numFmtId="0" fontId="21" fillId="5" borderId="0" xfId="0" applyFont="1" applyFill="1" applyAlignment="1">
      <alignment horizontal="left" vertical="center"/>
    </xf>
    <xf numFmtId="0" fontId="4" fillId="5" borderId="0" xfId="0" applyFont="1" applyFill="1"/>
    <xf numFmtId="0" fontId="11" fillId="0" borderId="2" xfId="0" applyFont="1" applyFill="1" applyBorder="1"/>
    <xf numFmtId="0" fontId="8" fillId="0" borderId="3" xfId="0" applyFont="1" applyFill="1" applyBorder="1" applyAlignment="1">
      <alignment vertical="top" wrapText="1"/>
    </xf>
    <xf numFmtId="0" fontId="49" fillId="0" borderId="3" xfId="0" applyFont="1" applyFill="1" applyBorder="1" applyAlignment="1">
      <alignment vertical="top" wrapText="1"/>
    </xf>
    <xf numFmtId="0" fontId="8" fillId="0" borderId="4" xfId="0" applyFont="1" applyFill="1" applyBorder="1" applyAlignment="1">
      <alignment vertical="top" wrapText="1"/>
    </xf>
    <xf numFmtId="0" fontId="4" fillId="0" borderId="13" xfId="0" applyFont="1" applyFill="1" applyBorder="1"/>
    <xf numFmtId="0" fontId="4" fillId="3" borderId="15" xfId="0" applyFont="1" applyFill="1" applyBorder="1"/>
    <xf numFmtId="0" fontId="16" fillId="0" borderId="13" xfId="0" applyFont="1" applyFill="1" applyBorder="1"/>
    <xf numFmtId="0" fontId="16" fillId="3" borderId="15" xfId="0" applyFont="1" applyFill="1" applyBorder="1"/>
    <xf numFmtId="0" fontId="48" fillId="0" borderId="15" xfId="0" applyFont="1" applyFill="1" applyBorder="1"/>
    <xf numFmtId="0" fontId="4" fillId="0" borderId="6" xfId="0" applyFont="1" applyFill="1" applyBorder="1"/>
    <xf numFmtId="0" fontId="48" fillId="0" borderId="7" xfId="0" applyFont="1" applyFill="1" applyBorder="1"/>
    <xf numFmtId="0" fontId="52" fillId="0" borderId="7" xfId="0" applyFont="1" applyFill="1" applyBorder="1"/>
    <xf numFmtId="0" fontId="48" fillId="0" borderId="8" xfId="0" applyFont="1" applyFill="1" applyBorder="1"/>
    <xf numFmtId="0" fontId="36" fillId="0" borderId="3" xfId="0" applyFont="1" applyFill="1" applyBorder="1" applyAlignment="1">
      <alignment vertical="top" wrapText="1"/>
    </xf>
    <xf numFmtId="0" fontId="48" fillId="0" borderId="7" xfId="0" applyFont="1" applyBorder="1"/>
    <xf numFmtId="0" fontId="48" fillId="0" borderId="7" xfId="0" applyFont="1" applyFill="1" applyBorder="1" applyAlignment="1">
      <alignment vertical="center"/>
    </xf>
    <xf numFmtId="0" fontId="1" fillId="0" borderId="14" xfId="0" applyFont="1" applyBorder="1" applyAlignment="1">
      <alignment horizontal="left" vertical="center"/>
    </xf>
    <xf numFmtId="0" fontId="14" fillId="0" borderId="7" xfId="0" applyFont="1" applyBorder="1" applyAlignment="1"/>
    <xf numFmtId="0" fontId="14" fillId="0" borderId="7" xfId="0" applyFont="1" applyBorder="1"/>
    <xf numFmtId="0" fontId="11" fillId="0" borderId="9" xfId="0" applyFont="1" applyBorder="1" applyAlignment="1">
      <alignment horizontal="left" vertical="center"/>
    </xf>
    <xf numFmtId="0" fontId="35" fillId="0" borderId="10" xfId="0" applyFont="1" applyBorder="1" applyAlignment="1">
      <alignment horizontal="left" vertical="center"/>
    </xf>
    <xf numFmtId="0" fontId="35" fillId="0" borderId="10" xfId="0" applyFont="1" applyBorder="1" applyAlignment="1">
      <alignment horizontal="center" vertical="center"/>
    </xf>
    <xf numFmtId="0" fontId="35" fillId="0" borderId="10" xfId="0" applyFont="1" applyBorder="1"/>
    <xf numFmtId="164" fontId="35" fillId="0" borderId="11" xfId="0" applyNumberFormat="1" applyFont="1" applyBorder="1"/>
    <xf numFmtId="164" fontId="35" fillId="0" borderId="15" xfId="0" applyNumberFormat="1" applyFont="1" applyBorder="1"/>
    <xf numFmtId="164" fontId="4" fillId="0" borderId="15" xfId="0" applyNumberFormat="1" applyFont="1" applyBorder="1"/>
    <xf numFmtId="0" fontId="11" fillId="0" borderId="43" xfId="0" applyFont="1" applyBorder="1" applyAlignment="1">
      <alignment horizontal="left" vertical="center"/>
    </xf>
    <xf numFmtId="0" fontId="20" fillId="0" borderId="44" xfId="0" applyFont="1" applyBorder="1" applyAlignment="1">
      <alignment horizontal="left" vertical="center"/>
    </xf>
    <xf numFmtId="0" fontId="20" fillId="0" borderId="44" xfId="0" applyFont="1" applyBorder="1" applyAlignment="1">
      <alignment horizontal="center" vertical="center"/>
    </xf>
    <xf numFmtId="0" fontId="20" fillId="0" borderId="44" xfId="0" applyFont="1" applyBorder="1"/>
    <xf numFmtId="164" fontId="20" fillId="0" borderId="45" xfId="0" applyNumberFormat="1" applyFont="1" applyBorder="1"/>
    <xf numFmtId="164" fontId="4" fillId="0" borderId="11" xfId="0" applyNumberFormat="1" applyFont="1" applyBorder="1"/>
    <xf numFmtId="164" fontId="55" fillId="0" borderId="15" xfId="0" applyNumberFormat="1" applyFont="1" applyBorder="1"/>
    <xf numFmtId="0" fontId="55" fillId="0" borderId="7" xfId="0" applyFont="1" applyBorder="1"/>
    <xf numFmtId="164" fontId="55" fillId="0" borderId="8" xfId="0" applyNumberFormat="1" applyFont="1" applyBorder="1"/>
    <xf numFmtId="0" fontId="60" fillId="0" borderId="0" xfId="0" applyFont="1"/>
    <xf numFmtId="0" fontId="16" fillId="0" borderId="11" xfId="0" applyFont="1" applyBorder="1" applyAlignment="1">
      <alignment horizontal="center" vertical="center"/>
    </xf>
    <xf numFmtId="0" fontId="35" fillId="0" borderId="6" xfId="0" applyFont="1" applyBorder="1" applyAlignment="1">
      <alignment vertical="center"/>
    </xf>
    <xf numFmtId="0" fontId="35" fillId="0" borderId="7" xfId="0" applyFont="1" applyBorder="1" applyAlignment="1">
      <alignment horizontal="left"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4" fillId="0" borderId="0" xfId="0" applyFont="1" applyFill="1" applyAlignment="1">
      <alignment horizontal="center" vertical="center"/>
    </xf>
    <xf numFmtId="0" fontId="72" fillId="0" borderId="0" xfId="0" applyFont="1" applyAlignment="1">
      <alignment vertical="center"/>
    </xf>
    <xf numFmtId="0" fontId="25" fillId="0" borderId="14" xfId="1" applyFont="1" applyBorder="1" applyAlignment="1">
      <alignment vertical="center"/>
    </xf>
    <xf numFmtId="0" fontId="25" fillId="0" borderId="15" xfId="1" applyFont="1" applyBorder="1" applyAlignment="1">
      <alignment vertical="center"/>
    </xf>
    <xf numFmtId="0" fontId="25" fillId="0" borderId="43" xfId="1" applyFont="1" applyBorder="1" applyAlignment="1">
      <alignment vertical="center"/>
    </xf>
    <xf numFmtId="0" fontId="26" fillId="0" borderId="44" xfId="1" applyFont="1" applyBorder="1" applyAlignment="1">
      <alignment horizontal="left" vertical="center" wrapText="1"/>
    </xf>
    <xf numFmtId="11" fontId="25" fillId="0" borderId="44" xfId="1" applyNumberFormat="1" applyFont="1" applyBorder="1" applyAlignment="1">
      <alignment horizontal="left" vertical="center"/>
    </xf>
    <xf numFmtId="0" fontId="25" fillId="0" borderId="44" xfId="1" applyFont="1" applyBorder="1" applyAlignment="1">
      <alignment vertical="center"/>
    </xf>
    <xf numFmtId="0" fontId="25" fillId="0" borderId="45" xfId="1" applyFont="1" applyBorder="1" applyAlignment="1">
      <alignment vertical="center"/>
    </xf>
    <xf numFmtId="0" fontId="25" fillId="0" borderId="3" xfId="1" applyFont="1" applyBorder="1" applyAlignment="1">
      <alignment vertical="center" wrapText="1"/>
    </xf>
    <xf numFmtId="0" fontId="25" fillId="0" borderId="3" xfId="1" applyFont="1" applyBorder="1" applyAlignment="1">
      <alignment vertical="center"/>
    </xf>
    <xf numFmtId="0" fontId="25" fillId="0" borderId="4" xfId="1" applyFont="1" applyBorder="1" applyAlignment="1">
      <alignment vertical="center"/>
    </xf>
    <xf numFmtId="0" fontId="25" fillId="0" borderId="14" xfId="1" applyFont="1" applyBorder="1" applyAlignment="1">
      <alignment vertical="center" wrapText="1"/>
    </xf>
    <xf numFmtId="0" fontId="25" fillId="0" borderId="7" xfId="1" applyFont="1" applyBorder="1" applyAlignment="1">
      <alignment vertical="center" wrapText="1"/>
    </xf>
    <xf numFmtId="0" fontId="25" fillId="0" borderId="7" xfId="1" applyFont="1" applyBorder="1" applyAlignment="1">
      <alignment vertical="center"/>
    </xf>
    <xf numFmtId="0" fontId="25" fillId="0" borderId="8" xfId="1" applyFont="1" applyBorder="1" applyAlignment="1">
      <alignment vertical="center"/>
    </xf>
    <xf numFmtId="0" fontId="0" fillId="0" borderId="5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54" xfId="0" applyBorder="1" applyAlignment="1">
      <alignment horizontal="left" vertical="center"/>
    </xf>
    <xf numFmtId="0" fontId="13" fillId="0" borderId="14" xfId="0" applyFont="1" applyBorder="1" applyAlignment="1">
      <alignment horizontal="left" vertical="center" wrapText="1"/>
    </xf>
    <xf numFmtId="0" fontId="0" fillId="0" borderId="18"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left" vertical="center"/>
    </xf>
    <xf numFmtId="0" fontId="4" fillId="0" borderId="14" xfId="0" applyFont="1" applyBorder="1" applyAlignment="1">
      <alignment horizontal="left"/>
    </xf>
    <xf numFmtId="0" fontId="13" fillId="0" borderId="14" xfId="0" applyFont="1" applyBorder="1" applyAlignment="1">
      <alignment horizontal="left" vertical="top" wrapText="1"/>
    </xf>
    <xf numFmtId="0" fontId="13" fillId="0" borderId="15" xfId="0" applyFont="1" applyBorder="1" applyAlignment="1">
      <alignment horizontal="left" vertical="top"/>
    </xf>
    <xf numFmtId="0" fontId="13" fillId="0" borderId="15" xfId="0" applyFont="1" applyBorder="1" applyAlignment="1">
      <alignment horizontal="left" vertical="top" wrapText="1"/>
    </xf>
    <xf numFmtId="0" fontId="13" fillId="0" borderId="14" xfId="0" applyFont="1" applyBorder="1" applyAlignment="1">
      <alignment horizontal="left" wrapText="1"/>
    </xf>
    <xf numFmtId="0" fontId="13" fillId="0" borderId="15" xfId="0" applyFont="1" applyBorder="1" applyAlignment="1">
      <alignment horizontal="left" wrapText="1"/>
    </xf>
    <xf numFmtId="0" fontId="16" fillId="0" borderId="7" xfId="0" applyFont="1" applyBorder="1" applyAlignment="1">
      <alignment horizontal="left" vertical="center"/>
    </xf>
    <xf numFmtId="0" fontId="0" fillId="0" borderId="17"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63" xfId="0" applyBorder="1" applyAlignment="1">
      <alignment horizontal="left" vertical="center"/>
    </xf>
    <xf numFmtId="0" fontId="13" fillId="0" borderId="7" xfId="0" applyFont="1" applyBorder="1" applyAlignment="1">
      <alignment horizontal="left" vertical="center" wrapText="1"/>
    </xf>
    <xf numFmtId="0" fontId="30" fillId="0" borderId="0" xfId="0" applyFont="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4" fillId="0" borderId="3" xfId="0" applyFont="1" applyBorder="1" applyAlignment="1">
      <alignment horizontal="left" vertical="center"/>
    </xf>
    <xf numFmtId="0" fontId="16" fillId="0" borderId="3" xfId="0" applyFont="1" applyBorder="1" applyAlignment="1">
      <alignment horizontal="left" vertical="center"/>
    </xf>
    <xf numFmtId="0" fontId="13" fillId="0" borderId="3" xfId="0" applyFont="1" applyBorder="1" applyAlignment="1">
      <alignment horizontal="left" vertical="center" wrapText="1"/>
    </xf>
    <xf numFmtId="0" fontId="0" fillId="0" borderId="13" xfId="0" applyBorder="1" applyAlignment="1">
      <alignment horizontal="left" vertical="center"/>
    </xf>
    <xf numFmtId="0" fontId="13" fillId="0" borderId="15" xfId="0" applyFont="1" applyBorder="1" applyAlignment="1">
      <alignment horizontal="left" vertical="center"/>
    </xf>
    <xf numFmtId="0" fontId="19" fillId="0" borderId="23" xfId="0" applyFont="1" applyBorder="1" applyAlignment="1">
      <alignment wrapText="1"/>
    </xf>
    <xf numFmtId="0" fontId="19" fillId="0" borderId="24" xfId="0" applyFont="1" applyBorder="1" applyAlignment="1">
      <alignment wrapText="1"/>
    </xf>
    <xf numFmtId="0" fontId="20" fillId="0" borderId="2" xfId="0" applyFont="1" applyBorder="1"/>
    <xf numFmtId="0" fontId="20" fillId="0" borderId="3" xfId="0" applyFont="1" applyBorder="1"/>
    <xf numFmtId="0" fontId="20" fillId="0" borderId="4" xfId="0" applyFont="1" applyBorder="1"/>
    <xf numFmtId="0" fontId="20" fillId="0" borderId="14" xfId="0" applyFont="1" applyBorder="1"/>
    <xf numFmtId="0" fontId="20" fillId="0" borderId="15" xfId="0" applyFont="1" applyBorder="1"/>
    <xf numFmtId="0" fontId="20" fillId="0" borderId="43" xfId="0" applyFont="1" applyBorder="1"/>
    <xf numFmtId="0" fontId="20" fillId="0" borderId="45" xfId="0" applyFont="1" applyBorder="1"/>
    <xf numFmtId="0" fontId="20" fillId="0" borderId="9" xfId="0" applyFont="1" applyBorder="1"/>
    <xf numFmtId="0" fontId="20" fillId="0" borderId="10" xfId="0" applyFont="1" applyBorder="1"/>
    <xf numFmtId="0" fontId="20" fillId="0" borderId="11" xfId="0" applyFont="1" applyBorder="1"/>
    <xf numFmtId="0" fontId="20" fillId="0" borderId="6" xfId="0" applyFont="1" applyBorder="1"/>
    <xf numFmtId="0" fontId="20" fillId="0" borderId="7" xfId="0" applyFont="1" applyBorder="1"/>
    <xf numFmtId="0" fontId="20" fillId="0" borderId="8" xfId="0" applyFont="1" applyBorder="1"/>
    <xf numFmtId="0" fontId="18" fillId="0" borderId="3" xfId="0" applyFont="1" applyBorder="1" applyAlignment="1">
      <alignment wrapText="1"/>
    </xf>
    <xf numFmtId="0" fontId="18" fillId="0" borderId="4" xfId="0" applyFont="1" applyBorder="1" applyAlignment="1">
      <alignment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36" fillId="0" borderId="0" xfId="0" applyFont="1" applyAlignment="1">
      <alignment horizontal="left" vertical="center" wrapText="1"/>
    </xf>
    <xf numFmtId="0" fontId="20" fillId="0" borderId="13" xfId="0" applyFont="1" applyBorder="1" applyAlignment="1">
      <alignment horizontal="left" vertical="center"/>
    </xf>
    <xf numFmtId="0" fontId="20" fillId="0" borderId="14" xfId="0" applyFont="1" applyBorder="1" applyAlignment="1">
      <alignment horizontal="left" vertical="center" wrapText="1"/>
    </xf>
    <xf numFmtId="0" fontId="84" fillId="0" borderId="14" xfId="0" applyFont="1" applyBorder="1" applyAlignment="1">
      <alignment horizontal="left" vertical="center" wrapText="1"/>
    </xf>
    <xf numFmtId="0" fontId="20" fillId="0" borderId="1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wrapText="1"/>
    </xf>
    <xf numFmtId="0" fontId="84" fillId="0" borderId="7" xfId="0" applyFont="1" applyBorder="1" applyAlignment="1">
      <alignment horizontal="left" vertical="center" wrapText="1"/>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Alignment="1">
      <alignment horizontal="left" vertical="center" wrapText="1"/>
    </xf>
    <xf numFmtId="0" fontId="85" fillId="0" borderId="0" xfId="0" applyFont="1" applyAlignment="1">
      <alignment horizontal="left" vertical="center"/>
    </xf>
    <xf numFmtId="0" fontId="77" fillId="0" borderId="0" xfId="0" applyFont="1" applyAlignment="1">
      <alignment horizontal="left" vertical="top"/>
    </xf>
    <xf numFmtId="0" fontId="4" fillId="0" borderId="0" xfId="0" applyFont="1" applyAlignment="1">
      <alignment vertical="top"/>
    </xf>
    <xf numFmtId="0" fontId="36" fillId="0" borderId="22" xfId="1" applyFont="1" applyFill="1" applyBorder="1" applyAlignment="1" applyProtection="1">
      <alignment horizontal="center" vertical="top" wrapText="1"/>
    </xf>
    <xf numFmtId="0" fontId="36" fillId="0" borderId="23" xfId="1" applyFont="1" applyFill="1" applyBorder="1" applyAlignment="1" applyProtection="1">
      <alignment horizontal="center" vertical="top" wrapText="1"/>
    </xf>
    <xf numFmtId="0" fontId="36" fillId="0" borderId="24" xfId="1" applyFont="1" applyFill="1" applyBorder="1" applyAlignment="1" applyProtection="1">
      <alignment horizontal="center" vertical="top" wrapText="1"/>
    </xf>
    <xf numFmtId="0" fontId="4" fillId="0" borderId="0" xfId="0" applyFont="1" applyAlignment="1">
      <alignment horizontal="center" vertical="top" wrapText="1"/>
    </xf>
    <xf numFmtId="0" fontId="25" fillId="0" borderId="13" xfId="1" applyFont="1" applyFill="1" applyBorder="1" applyAlignment="1" applyProtection="1">
      <alignment horizontal="left" vertical="top"/>
    </xf>
    <xf numFmtId="0" fontId="25" fillId="0" borderId="14" xfId="1" applyFont="1" applyFill="1" applyBorder="1" applyAlignment="1" applyProtection="1">
      <alignment horizontal="left" vertical="top"/>
    </xf>
    <xf numFmtId="0" fontId="25" fillId="0" borderId="15" xfId="1" applyFont="1" applyFill="1" applyBorder="1" applyAlignment="1" applyProtection="1">
      <alignment horizontal="left" vertical="top"/>
    </xf>
    <xf numFmtId="0" fontId="25" fillId="0" borderId="6" xfId="1" applyFont="1" applyFill="1" applyBorder="1" applyAlignment="1" applyProtection="1">
      <alignment horizontal="left" vertical="top"/>
    </xf>
    <xf numFmtId="0" fontId="25" fillId="0" borderId="7" xfId="1" applyFont="1" applyFill="1" applyBorder="1" applyAlignment="1" applyProtection="1">
      <alignment horizontal="left" vertical="top"/>
    </xf>
    <xf numFmtId="0" fontId="25" fillId="0" borderId="8" xfId="1" applyFont="1" applyFill="1" applyBorder="1" applyAlignment="1" applyProtection="1">
      <alignment horizontal="left" vertical="top"/>
    </xf>
    <xf numFmtId="0" fontId="25" fillId="0" borderId="9" xfId="1" applyFont="1" applyFill="1" applyBorder="1" applyAlignment="1" applyProtection="1">
      <alignment horizontal="left" vertical="top"/>
    </xf>
    <xf numFmtId="0" fontId="25" fillId="0" borderId="10" xfId="1" applyFont="1" applyFill="1" applyBorder="1" applyAlignment="1" applyProtection="1">
      <alignment horizontal="left" vertical="top"/>
    </xf>
    <xf numFmtId="0" fontId="25" fillId="0" borderId="11" xfId="1" applyFont="1" applyFill="1" applyBorder="1" applyAlignment="1" applyProtection="1">
      <alignment horizontal="left" vertical="top"/>
    </xf>
    <xf numFmtId="0" fontId="26" fillId="0" borderId="14" xfId="1" applyFont="1" applyFill="1" applyBorder="1" applyAlignment="1" applyProtection="1">
      <alignment horizontal="left" vertical="top" wrapText="1"/>
    </xf>
    <xf numFmtId="0" fontId="26" fillId="0" borderId="7" xfId="1" applyFont="1" applyFill="1" applyBorder="1" applyAlignment="1" applyProtection="1">
      <alignment horizontal="left" vertical="top" wrapText="1"/>
    </xf>
    <xf numFmtId="0" fontId="26" fillId="0" borderId="10" xfId="1" applyFont="1" applyFill="1" applyBorder="1" applyAlignment="1" applyProtection="1">
      <alignment horizontal="left" vertical="top" wrapText="1"/>
    </xf>
    <xf numFmtId="0" fontId="24" fillId="0" borderId="14" xfId="1" applyFont="1" applyFill="1" applyBorder="1" applyAlignment="1" applyProtection="1">
      <alignment horizontal="left" vertical="top" wrapText="1"/>
    </xf>
    <xf numFmtId="0" fontId="24" fillId="0" borderId="7" xfId="1" applyFont="1" applyFill="1" applyBorder="1" applyAlignment="1" applyProtection="1">
      <alignment horizontal="left" vertical="top" wrapText="1"/>
    </xf>
    <xf numFmtId="0" fontId="24" fillId="0" borderId="10" xfId="1" applyFont="1" applyFill="1" applyBorder="1" applyAlignment="1" applyProtection="1">
      <alignment horizontal="left" vertical="top" wrapText="1"/>
    </xf>
    <xf numFmtId="0" fontId="4" fillId="0" borderId="0" xfId="0" applyFont="1" applyAlignment="1">
      <alignment vertical="top" wrapText="1"/>
    </xf>
    <xf numFmtId="0" fontId="36" fillId="0" borderId="41" xfId="1" applyFont="1" applyFill="1" applyBorder="1" applyAlignment="1" applyProtection="1">
      <alignment horizontal="left" vertical="top" wrapText="1"/>
    </xf>
    <xf numFmtId="0" fontId="36" fillId="0" borderId="30" xfId="1" applyFont="1" applyFill="1" applyBorder="1" applyAlignment="1" applyProtection="1">
      <alignment horizontal="left" vertical="top" wrapText="1"/>
    </xf>
    <xf numFmtId="0" fontId="36" fillId="0" borderId="28" xfId="1" applyFont="1" applyFill="1" applyBorder="1" applyAlignment="1" applyProtection="1">
      <alignment horizontal="left" vertical="top" wrapText="1"/>
    </xf>
    <xf numFmtId="0" fontId="25" fillId="0" borderId="43" xfId="1" applyFont="1" applyFill="1" applyBorder="1" applyAlignment="1" applyProtection="1">
      <alignment horizontal="left" vertical="top"/>
    </xf>
    <xf numFmtId="0" fontId="25" fillId="0" borderId="44" xfId="1" applyFont="1" applyFill="1" applyBorder="1" applyAlignment="1" applyProtection="1">
      <alignment horizontal="left" vertical="top"/>
    </xf>
    <xf numFmtId="0" fontId="25" fillId="0" borderId="45" xfId="1" applyFont="1" applyFill="1" applyBorder="1" applyAlignment="1" applyProtection="1">
      <alignment horizontal="left" vertical="top"/>
    </xf>
    <xf numFmtId="0" fontId="26" fillId="0" borderId="44" xfId="1" applyFont="1" applyFill="1" applyBorder="1" applyAlignment="1" applyProtection="1">
      <alignment horizontal="left" vertical="top" wrapText="1"/>
    </xf>
    <xf numFmtId="0" fontId="24" fillId="0" borderId="44" xfId="1" applyFont="1" applyFill="1" applyBorder="1" applyAlignment="1" applyProtection="1">
      <alignment horizontal="left" vertical="top" wrapText="1"/>
    </xf>
    <xf numFmtId="0" fontId="11" fillId="0" borderId="14" xfId="0" applyFont="1" applyBorder="1" applyAlignment="1">
      <alignment horizontal="left" vertical="center"/>
    </xf>
    <xf numFmtId="0" fontId="11" fillId="0" borderId="44" xfId="0" applyFont="1" applyBorder="1" applyAlignment="1">
      <alignment horizontal="left" vertical="center"/>
    </xf>
    <xf numFmtId="0" fontId="23" fillId="0" borderId="15" xfId="0" applyFont="1" applyBorder="1" applyAlignment="1">
      <alignment horizontal="left" vertical="center" wrapText="1"/>
    </xf>
    <xf numFmtId="0" fontId="23" fillId="0" borderId="45" xfId="0" applyFont="1" applyBorder="1" applyAlignment="1">
      <alignment horizontal="left" vertical="center" wrapText="1"/>
    </xf>
    <xf numFmtId="0" fontId="23" fillId="0" borderId="11" xfId="0" applyFont="1" applyBorder="1" applyAlignment="1">
      <alignment vertical="center" wrapText="1"/>
    </xf>
    <xf numFmtId="0" fontId="23" fillId="0" borderId="15" xfId="0" applyFont="1" applyBorder="1" applyAlignment="1">
      <alignment vertical="center" wrapText="1"/>
    </xf>
    <xf numFmtId="0" fontId="23" fillId="0" borderId="45" xfId="0" applyFont="1" applyBorder="1" applyAlignment="1">
      <alignment vertical="center" wrapText="1"/>
    </xf>
    <xf numFmtId="0" fontId="17" fillId="0" borderId="10" xfId="0" applyFont="1" applyBorder="1" applyAlignment="1">
      <alignment horizontal="left" vertical="center"/>
    </xf>
    <xf numFmtId="0" fontId="43" fillId="0" borderId="11" xfId="0" applyFont="1" applyBorder="1" applyAlignment="1">
      <alignment horizontal="left" vertical="center" wrapText="1"/>
    </xf>
    <xf numFmtId="0" fontId="17" fillId="0" borderId="14" xfId="0" applyFont="1" applyBorder="1" applyAlignment="1">
      <alignment horizontal="left" vertical="center"/>
    </xf>
    <xf numFmtId="0" fontId="43" fillId="0" borderId="15" xfId="0" applyFont="1" applyBorder="1" applyAlignment="1">
      <alignment horizontal="left" vertical="center" wrapText="1"/>
    </xf>
    <xf numFmtId="0" fontId="17" fillId="0" borderId="7" xfId="0" applyFont="1" applyBorder="1" applyAlignment="1">
      <alignment horizontal="left" vertical="center"/>
    </xf>
    <xf numFmtId="0" fontId="43" fillId="0" borderId="8" xfId="0" applyFont="1" applyBorder="1" applyAlignment="1">
      <alignment horizontal="left" vertical="center" wrapText="1"/>
    </xf>
    <xf numFmtId="0" fontId="17" fillId="0" borderId="0" xfId="0" applyFont="1"/>
    <xf numFmtId="0" fontId="11" fillId="0" borderId="14" xfId="0" applyFont="1" applyBorder="1"/>
    <xf numFmtId="0" fontId="11" fillId="0" borderId="18" xfId="0" applyFont="1" applyBorder="1"/>
    <xf numFmtId="0" fontId="11" fillId="0" borderId="15" xfId="0" applyFont="1" applyBorder="1"/>
    <xf numFmtId="0" fontId="50" fillId="0" borderId="13" xfId="0" applyFont="1" applyBorder="1" applyAlignment="1">
      <alignment vertical="center"/>
    </xf>
    <xf numFmtId="0" fontId="20" fillId="0" borderId="14" xfId="3" applyFont="1" applyBorder="1" applyAlignment="1">
      <alignment vertical="center"/>
    </xf>
    <xf numFmtId="0" fontId="15" fillId="0" borderId="14" xfId="2" applyFont="1" applyBorder="1" applyAlignment="1">
      <alignment horizontal="left" vertical="center"/>
    </xf>
    <xf numFmtId="165" fontId="20" fillId="0" borderId="14" xfId="0" applyNumberFormat="1" applyFont="1" applyBorder="1" applyAlignment="1">
      <alignment horizontal="left" vertical="center"/>
    </xf>
    <xf numFmtId="165" fontId="20" fillId="0" borderId="15" xfId="0" applyNumberFormat="1" applyFont="1" applyBorder="1" applyAlignment="1">
      <alignment horizontal="left" vertical="center"/>
    </xf>
    <xf numFmtId="0" fontId="50" fillId="0" borderId="6" xfId="0" applyFont="1" applyBorder="1" applyAlignment="1">
      <alignment vertical="center"/>
    </xf>
    <xf numFmtId="0" fontId="50" fillId="0" borderId="0" xfId="0" applyFont="1" applyAlignment="1">
      <alignment vertical="center"/>
    </xf>
    <xf numFmtId="0" fontId="20" fillId="0" borderId="0" xfId="0" applyFont="1" applyAlignment="1">
      <alignment vertical="center"/>
    </xf>
    <xf numFmtId="0" fontId="87" fillId="0" borderId="14" xfId="0" applyFont="1" applyBorder="1" applyAlignment="1">
      <alignment horizontal="left" vertical="center" wrapText="1"/>
    </xf>
    <xf numFmtId="165" fontId="4" fillId="0" borderId="18" xfId="0" applyNumberFormat="1" applyFont="1" applyBorder="1"/>
    <xf numFmtId="165" fontId="4" fillId="0" borderId="14" xfId="0" applyNumberFormat="1" applyFont="1" applyBorder="1"/>
    <xf numFmtId="165" fontId="4" fillId="0" borderId="15" xfId="0" applyNumberFormat="1" applyFont="1" applyBorder="1"/>
    <xf numFmtId="165" fontId="4" fillId="0" borderId="17" xfId="0" applyNumberFormat="1" applyFont="1" applyBorder="1"/>
    <xf numFmtId="165" fontId="4" fillId="0" borderId="7" xfId="0" applyNumberFormat="1" applyFont="1" applyBorder="1"/>
    <xf numFmtId="165" fontId="4" fillId="0" borderId="8" xfId="0" applyNumberFormat="1" applyFont="1" applyBorder="1"/>
    <xf numFmtId="0" fontId="16" fillId="0" borderId="14" xfId="3" applyFont="1" applyBorder="1" applyAlignment="1">
      <alignment vertical="center"/>
    </xf>
    <xf numFmtId="0" fontId="19" fillId="0" borderId="14" xfId="2" applyFont="1" applyBorder="1" applyAlignment="1">
      <alignment horizontal="left" vertical="center"/>
    </xf>
    <xf numFmtId="165" fontId="16" fillId="0" borderId="14" xfId="0" applyNumberFormat="1" applyFont="1" applyBorder="1" applyAlignment="1">
      <alignment horizontal="left" vertical="center"/>
    </xf>
    <xf numFmtId="165" fontId="16" fillId="0" borderId="15" xfId="0" applyNumberFormat="1" applyFont="1" applyBorder="1" applyAlignment="1">
      <alignment horizontal="left" vertical="center"/>
    </xf>
    <xf numFmtId="0" fontId="16" fillId="0" borderId="7" xfId="3" applyFont="1" applyBorder="1" applyAlignment="1">
      <alignment vertical="center"/>
    </xf>
    <xf numFmtId="0" fontId="19" fillId="0" borderId="7" xfId="2" applyFont="1" applyBorder="1" applyAlignment="1">
      <alignment horizontal="left" vertical="center"/>
    </xf>
    <xf numFmtId="165" fontId="16" fillId="0" borderId="7" xfId="0" applyNumberFormat="1" applyFont="1" applyBorder="1" applyAlignment="1">
      <alignment horizontal="left" vertical="center"/>
    </xf>
    <xf numFmtId="165" fontId="16" fillId="0" borderId="8" xfId="0" applyNumberFormat="1" applyFont="1" applyBorder="1" applyAlignment="1">
      <alignment horizontal="left" vertical="center"/>
    </xf>
    <xf numFmtId="0" fontId="0" fillId="0" borderId="0" xfId="0" applyBorder="1"/>
    <xf numFmtId="0" fontId="60" fillId="0" borderId="0" xfId="0" applyFont="1" applyBorder="1" applyAlignment="1">
      <alignment vertical="center"/>
    </xf>
    <xf numFmtId="0" fontId="19" fillId="0" borderId="0" xfId="0" applyFont="1" applyBorder="1" applyAlignment="1">
      <alignment vertical="center"/>
    </xf>
    <xf numFmtId="0" fontId="62" fillId="0" borderId="0" xfId="0" applyFont="1" applyBorder="1" applyAlignment="1">
      <alignment vertical="center"/>
    </xf>
    <xf numFmtId="0" fontId="0" fillId="0" borderId="0" xfId="0" applyBorder="1" applyAlignment="1">
      <alignment horizontal="left"/>
    </xf>
    <xf numFmtId="0" fontId="4" fillId="0" borderId="0" xfId="0" applyFont="1"/>
    <xf numFmtId="0" fontId="19" fillId="0" borderId="1" xfId="0" applyFont="1" applyBorder="1"/>
    <xf numFmtId="0" fontId="19" fillId="0" borderId="47" xfId="0" applyFont="1" applyBorder="1"/>
    <xf numFmtId="0" fontId="4" fillId="0" borderId="42" xfId="0" applyFont="1" applyBorder="1" applyAlignment="1">
      <alignment horizontal="left" vertical="top"/>
    </xf>
    <xf numFmtId="0" fontId="4" fillId="0" borderId="42" xfId="0" applyFont="1" applyBorder="1" applyAlignment="1">
      <alignment vertical="top"/>
    </xf>
    <xf numFmtId="0" fontId="4" fillId="0" borderId="42" xfId="0" applyFont="1" applyBorder="1" applyAlignment="1">
      <alignment vertical="top" wrapText="1"/>
    </xf>
    <xf numFmtId="0" fontId="4" fillId="0" borderId="65" xfId="0" applyFont="1" applyBorder="1" applyAlignment="1">
      <alignment vertical="top" wrapText="1"/>
    </xf>
    <xf numFmtId="0" fontId="19" fillId="0" borderId="48" xfId="0" applyFont="1" applyBorder="1"/>
    <xf numFmtId="0" fontId="4" fillId="0" borderId="49" xfId="0" applyFont="1" applyBorder="1" applyAlignment="1">
      <alignment vertical="top"/>
    </xf>
    <xf numFmtId="0" fontId="4" fillId="0" borderId="49" xfId="0" applyFont="1" applyBorder="1" applyAlignment="1">
      <alignment vertical="top" wrapText="1"/>
    </xf>
    <xf numFmtId="0" fontId="4" fillId="0" borderId="50" xfId="0" applyFont="1" applyBorder="1" applyAlignment="1">
      <alignment vertical="top"/>
    </xf>
    <xf numFmtId="0" fontId="72" fillId="0" borderId="0" xfId="0" applyFont="1" applyBorder="1" applyAlignment="1">
      <alignment vertical="center"/>
    </xf>
    <xf numFmtId="0" fontId="72" fillId="0" borderId="0" xfId="0" applyFont="1" applyBorder="1"/>
    <xf numFmtId="0" fontId="88" fillId="0" borderId="0" xfId="0" applyFont="1" applyBorder="1" applyAlignment="1">
      <alignment horizontal="center" vertical="center"/>
    </xf>
    <xf numFmtId="0" fontId="88" fillId="0" borderId="0" xfId="0" applyFont="1" applyBorder="1" applyAlignment="1">
      <alignment vertical="center"/>
    </xf>
    <xf numFmtId="0" fontId="89" fillId="0" borderId="0" xfId="0" applyFont="1" applyBorder="1"/>
    <xf numFmtId="0" fontId="89" fillId="0" borderId="0" xfId="0" applyFont="1"/>
    <xf numFmtId="0" fontId="72" fillId="0" borderId="0" xfId="0" applyFont="1" applyAlignment="1">
      <alignment horizontal="left" vertical="top"/>
    </xf>
    <xf numFmtId="0" fontId="55" fillId="0" borderId="14" xfId="3" applyFont="1" applyBorder="1" applyAlignment="1">
      <alignment vertical="center"/>
    </xf>
    <xf numFmtId="0" fontId="55" fillId="0" borderId="7" xfId="3" applyFont="1" applyBorder="1" applyAlignment="1">
      <alignment vertical="center"/>
    </xf>
    <xf numFmtId="0" fontId="11" fillId="0" borderId="34" xfId="0" applyFont="1" applyBorder="1" applyAlignment="1">
      <alignment vertical="top"/>
    </xf>
    <xf numFmtId="0" fontId="4" fillId="0" borderId="42" xfId="0" applyFont="1" applyBorder="1" applyAlignment="1">
      <alignment horizontal="justify" vertical="top"/>
    </xf>
    <xf numFmtId="0" fontId="1" fillId="0" borderId="7" xfId="0" applyFont="1" applyBorder="1" applyAlignment="1">
      <alignment horizontal="center" vertical="center" wrapText="1"/>
    </xf>
    <xf numFmtId="0" fontId="19" fillId="0" borderId="1" xfId="0" applyFont="1" applyBorder="1" applyAlignment="1">
      <alignment horizontal="left"/>
    </xf>
    <xf numFmtId="0" fontId="11" fillId="0" borderId="34" xfId="0" applyFont="1" applyBorder="1" applyAlignment="1">
      <alignment horizontal="left" vertical="top"/>
    </xf>
    <xf numFmtId="0" fontId="11" fillId="0" borderId="5" xfId="0" applyFont="1" applyBorder="1" applyAlignment="1">
      <alignment horizontal="left" vertical="top"/>
    </xf>
    <xf numFmtId="0" fontId="11" fillId="0" borderId="66" xfId="0" applyFont="1" applyBorder="1" applyAlignment="1">
      <alignment vertical="top"/>
    </xf>
    <xf numFmtId="0" fontId="4" fillId="0" borderId="67" xfId="0" applyFont="1" applyBorder="1" applyAlignment="1">
      <alignment vertical="top"/>
    </xf>
    <xf numFmtId="0" fontId="4" fillId="0" borderId="68" xfId="0" applyFont="1" applyBorder="1" applyAlignment="1">
      <alignment vertical="top" wrapText="1"/>
    </xf>
    <xf numFmtId="0" fontId="4" fillId="0" borderId="37" xfId="0" applyFont="1" applyBorder="1" applyAlignment="1">
      <alignment wrapText="1"/>
    </xf>
    <xf numFmtId="0" fontId="4" fillId="0" borderId="69" xfId="0" applyFont="1" applyBorder="1" applyAlignment="1">
      <alignment vertical="top" wrapText="1"/>
    </xf>
    <xf numFmtId="0" fontId="11" fillId="0" borderId="37" xfId="0" applyFont="1" applyBorder="1" applyAlignment="1">
      <alignment vertical="top"/>
    </xf>
    <xf numFmtId="0" fontId="4" fillId="0" borderId="42" xfId="0" applyNumberFormat="1" applyFont="1" applyBorder="1" applyAlignment="1">
      <alignment horizontal="left" vertical="top"/>
    </xf>
    <xf numFmtId="0" fontId="90" fillId="0" borderId="0" xfId="0" applyFont="1"/>
    <xf numFmtId="0" fontId="0" fillId="2" borderId="0" xfId="0" applyFill="1"/>
    <xf numFmtId="0" fontId="0" fillId="3" borderId="0" xfId="0" applyFill="1"/>
    <xf numFmtId="0" fontId="11" fillId="0" borderId="0" xfId="0" applyFont="1" applyAlignment="1">
      <alignment horizontal="left"/>
    </xf>
    <xf numFmtId="0" fontId="11" fillId="0" borderId="14" xfId="0" applyFont="1" applyBorder="1" applyAlignment="1">
      <alignment horizontal="left"/>
    </xf>
    <xf numFmtId="0" fontId="11" fillId="0" borderId="15" xfId="0" applyFont="1" applyBorder="1" applyAlignment="1">
      <alignment horizontal="left"/>
    </xf>
    <xf numFmtId="0" fontId="11" fillId="0" borderId="18" xfId="0" applyFont="1" applyBorder="1" applyAlignment="1">
      <alignment horizontal="left"/>
    </xf>
    <xf numFmtId="0" fontId="4" fillId="0" borderId="34" xfId="0" applyFont="1" applyBorder="1" applyAlignment="1">
      <alignment horizontal="left"/>
    </xf>
    <xf numFmtId="0" fontId="4" fillId="0" borderId="13" xfId="0" applyFont="1" applyBorder="1" applyAlignment="1">
      <alignment horizontal="left"/>
    </xf>
    <xf numFmtId="0" fontId="55" fillId="0" borderId="14" xfId="0" applyFont="1" applyBorder="1" applyAlignment="1">
      <alignment horizontal="left"/>
    </xf>
    <xf numFmtId="0" fontId="4" fillId="0" borderId="15" xfId="0" applyFont="1" applyBorder="1" applyAlignment="1">
      <alignment horizontal="left"/>
    </xf>
    <xf numFmtId="165" fontId="4" fillId="0" borderId="18" xfId="0" applyNumberFormat="1" applyFont="1" applyBorder="1" applyAlignment="1">
      <alignment horizontal="left"/>
    </xf>
    <xf numFmtId="165" fontId="4" fillId="0" borderId="14" xfId="0" applyNumberFormat="1" applyFont="1" applyBorder="1" applyAlignment="1">
      <alignment horizontal="left"/>
    </xf>
    <xf numFmtId="165" fontId="4" fillId="0" borderId="15" xfId="0" applyNumberFormat="1" applyFont="1" applyBorder="1" applyAlignment="1">
      <alignment horizontal="left"/>
    </xf>
    <xf numFmtId="0" fontId="20" fillId="0" borderId="1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20" fillId="0" borderId="7"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165" fontId="4" fillId="0" borderId="17" xfId="0" applyNumberFormat="1" applyFont="1" applyBorder="1" applyAlignment="1">
      <alignment horizontal="left"/>
    </xf>
    <xf numFmtId="165" fontId="4" fillId="0" borderId="7" xfId="0" applyNumberFormat="1" applyFont="1" applyBorder="1" applyAlignment="1">
      <alignment horizontal="left"/>
    </xf>
    <xf numFmtId="165" fontId="4" fillId="0" borderId="8" xfId="0" applyNumberFormat="1" applyFont="1" applyBorder="1" applyAlignment="1">
      <alignment horizontal="left"/>
    </xf>
    <xf numFmtId="0" fontId="90" fillId="0" borderId="0" xfId="0" applyFont="1" applyAlignment="1">
      <alignment horizontal="left"/>
    </xf>
    <xf numFmtId="0" fontId="11" fillId="0" borderId="0" xfId="0" applyFont="1" applyAlignment="1"/>
    <xf numFmtId="0" fontId="15" fillId="0" borderId="0" xfId="0" applyFont="1" applyAlignment="1">
      <alignment vertical="center"/>
    </xf>
    <xf numFmtId="0" fontId="0" fillId="0" borderId="0" xfId="0" applyAlignment="1">
      <alignment horizontal="left"/>
    </xf>
    <xf numFmtId="0" fontId="15" fillId="0" borderId="0" xfId="0" applyFont="1" applyAlignment="1">
      <alignment horizontal="left" vertical="center"/>
    </xf>
    <xf numFmtId="0" fontId="87" fillId="0" borderId="17" xfId="0" applyFont="1" applyBorder="1" applyAlignment="1">
      <alignment horizontal="left" vertical="top" wrapText="1"/>
    </xf>
    <xf numFmtId="0" fontId="87" fillId="0" borderId="63" xfId="0" applyFont="1" applyBorder="1" applyAlignment="1">
      <alignment horizontal="left" vertical="top" wrapText="1"/>
    </xf>
    <xf numFmtId="0" fontId="87" fillId="0" borderId="6" xfId="0" applyFont="1" applyBorder="1" applyAlignment="1">
      <alignment horizontal="left" vertical="center" wrapText="1"/>
    </xf>
    <xf numFmtId="0" fontId="87" fillId="0" borderId="7" xfId="0" applyFont="1" applyBorder="1" applyAlignment="1">
      <alignment horizontal="left" vertical="center" wrapText="1"/>
    </xf>
    <xf numFmtId="0" fontId="20" fillId="0" borderId="33" xfId="0" applyFont="1" applyBorder="1" applyAlignment="1">
      <alignment horizontal="left"/>
    </xf>
    <xf numFmtId="0" fontId="20" fillId="0" borderId="9" xfId="3" applyFont="1" applyBorder="1" applyAlignment="1">
      <alignment horizontal="left"/>
    </xf>
    <xf numFmtId="0" fontId="55" fillId="0" borderId="10" xfId="3" applyFont="1" applyBorder="1" applyAlignment="1">
      <alignment horizontal="left"/>
    </xf>
    <xf numFmtId="0" fontId="20" fillId="0" borderId="11" xfId="3" applyFont="1" applyBorder="1" applyAlignment="1">
      <alignment horizontal="left"/>
    </xf>
    <xf numFmtId="0" fontId="15" fillId="0" borderId="55" xfId="2" applyFont="1" applyBorder="1" applyAlignment="1">
      <alignment horizontal="left"/>
    </xf>
    <xf numFmtId="0" fontId="15" fillId="0" borderId="54" xfId="2" applyFont="1" applyBorder="1" applyAlignment="1">
      <alignment horizontal="left"/>
    </xf>
    <xf numFmtId="165" fontId="20" fillId="0" borderId="9" xfId="0" applyNumberFormat="1" applyFont="1" applyBorder="1" applyAlignment="1">
      <alignment horizontal="left"/>
    </xf>
    <xf numFmtId="165" fontId="20" fillId="0" borderId="10" xfId="0" applyNumberFormat="1" applyFont="1" applyBorder="1" applyAlignment="1">
      <alignment horizontal="left"/>
    </xf>
    <xf numFmtId="165" fontId="20" fillId="0" borderId="11" xfId="0" applyNumberFormat="1" applyFont="1" applyBorder="1" applyAlignment="1">
      <alignment horizontal="left"/>
    </xf>
    <xf numFmtId="0" fontId="20" fillId="0" borderId="34" xfId="0" applyFont="1" applyBorder="1" applyAlignment="1">
      <alignment horizontal="left"/>
    </xf>
    <xf numFmtId="0" fontId="20" fillId="0" borderId="13" xfId="3" applyFont="1" applyBorder="1" applyAlignment="1">
      <alignment horizontal="left"/>
    </xf>
    <xf numFmtId="0" fontId="55" fillId="0" borderId="14" xfId="3" applyFont="1" applyBorder="1" applyAlignment="1">
      <alignment horizontal="left"/>
    </xf>
    <xf numFmtId="0" fontId="20" fillId="0" borderId="15" xfId="3" applyFont="1" applyBorder="1" applyAlignment="1">
      <alignment horizontal="left"/>
    </xf>
    <xf numFmtId="0" fontId="15" fillId="0" borderId="18" xfId="2" applyFont="1" applyBorder="1" applyAlignment="1">
      <alignment horizontal="left"/>
    </xf>
    <xf numFmtId="0" fontId="15" fillId="0" borderId="12" xfId="2" applyFont="1" applyBorder="1" applyAlignment="1">
      <alignment horizontal="left"/>
    </xf>
    <xf numFmtId="165" fontId="20" fillId="0" borderId="13" xfId="0" applyNumberFormat="1" applyFont="1" applyBorder="1" applyAlignment="1">
      <alignment horizontal="left"/>
    </xf>
    <xf numFmtId="165" fontId="20" fillId="0" borderId="14" xfId="0" applyNumberFormat="1" applyFont="1" applyBorder="1" applyAlignment="1">
      <alignment horizontal="left"/>
    </xf>
    <xf numFmtId="165" fontId="20" fillId="0" borderId="15" xfId="0" applyNumberFormat="1" applyFont="1" applyBorder="1" applyAlignment="1">
      <alignment horizontal="left"/>
    </xf>
    <xf numFmtId="0" fontId="20" fillId="0" borderId="14" xfId="3" applyFont="1" applyBorder="1" applyAlignment="1">
      <alignment horizontal="left"/>
    </xf>
    <xf numFmtId="0" fontId="20" fillId="0" borderId="15" xfId="3" applyFont="1" applyBorder="1" applyAlignment="1">
      <alignment horizontal="left" vertical="center"/>
    </xf>
    <xf numFmtId="0" fontId="16" fillId="0" borderId="13" xfId="3" applyFont="1" applyBorder="1" applyAlignment="1">
      <alignment horizontal="left"/>
    </xf>
    <xf numFmtId="0" fontId="16" fillId="0" borderId="15" xfId="3" applyFont="1" applyBorder="1" applyAlignment="1">
      <alignment horizontal="left" vertical="center"/>
    </xf>
    <xf numFmtId="0" fontId="19" fillId="0" borderId="18" xfId="2" applyFont="1" applyBorder="1" applyAlignment="1">
      <alignment horizontal="left"/>
    </xf>
    <xf numFmtId="0" fontId="19" fillId="0" borderId="12" xfId="2" applyFont="1" applyBorder="1" applyAlignment="1">
      <alignment horizontal="left"/>
    </xf>
    <xf numFmtId="165" fontId="16" fillId="0" borderId="13" xfId="0" applyNumberFormat="1" applyFont="1" applyBorder="1" applyAlignment="1">
      <alignment horizontal="left"/>
    </xf>
    <xf numFmtId="165" fontId="16" fillId="0" borderId="14" xfId="0" applyNumberFormat="1" applyFont="1" applyBorder="1" applyAlignment="1">
      <alignment horizontal="left"/>
    </xf>
    <xf numFmtId="165" fontId="16" fillId="0" borderId="15" xfId="0" applyNumberFormat="1" applyFont="1" applyBorder="1" applyAlignment="1">
      <alignment horizontal="left"/>
    </xf>
    <xf numFmtId="0" fontId="20" fillId="0" borderId="5" xfId="0" applyFont="1" applyBorder="1" applyAlignment="1">
      <alignment horizontal="left"/>
    </xf>
    <xf numFmtId="0" fontId="16" fillId="0" borderId="6" xfId="3" applyFont="1" applyBorder="1" applyAlignment="1">
      <alignment horizontal="left"/>
    </xf>
    <xf numFmtId="0" fontId="55" fillId="0" borderId="7" xfId="3" applyFont="1" applyBorder="1" applyAlignment="1">
      <alignment horizontal="left"/>
    </xf>
    <xf numFmtId="0" fontId="16" fillId="0" borderId="8" xfId="3" applyFont="1" applyBorder="1" applyAlignment="1">
      <alignment horizontal="left" vertical="center"/>
    </xf>
    <xf numFmtId="0" fontId="19" fillId="0" borderId="17" xfId="2" applyFont="1" applyBorder="1" applyAlignment="1">
      <alignment horizontal="left"/>
    </xf>
    <xf numFmtId="0" fontId="19" fillId="0" borderId="63" xfId="2" applyFont="1" applyBorder="1" applyAlignment="1">
      <alignment horizontal="left"/>
    </xf>
    <xf numFmtId="165" fontId="16" fillId="0" borderId="6" xfId="0" applyNumberFormat="1" applyFont="1" applyBorder="1" applyAlignment="1">
      <alignment horizontal="left"/>
    </xf>
    <xf numFmtId="165" fontId="16" fillId="0" borderId="7" xfId="0" applyNumberFormat="1" applyFont="1" applyBorder="1" applyAlignment="1">
      <alignment horizontal="left"/>
    </xf>
    <xf numFmtId="165" fontId="16" fillId="0" borderId="8" xfId="0" applyNumberFormat="1" applyFont="1" applyBorder="1" applyAlignment="1">
      <alignment horizontal="left"/>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1" fillId="0" borderId="12" xfId="0" applyFont="1" applyBorder="1" applyAlignment="1">
      <alignment horizontal="left" wrapText="1"/>
    </xf>
    <xf numFmtId="0" fontId="11" fillId="0" borderId="18" xfId="0" applyFont="1" applyBorder="1" applyAlignment="1">
      <alignment horizontal="left" wrapText="1"/>
    </xf>
    <xf numFmtId="0" fontId="5" fillId="0" borderId="2" xfId="0" applyFont="1" applyBorder="1" applyAlignment="1">
      <alignment horizontal="center"/>
    </xf>
    <xf numFmtId="0" fontId="5" fillId="0" borderId="3"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8" fillId="0" borderId="14" xfId="0" applyFont="1" applyBorder="1" applyAlignment="1">
      <alignment horizontal="center" wrapText="1"/>
    </xf>
    <xf numFmtId="0" fontId="8" fillId="0" borderId="14" xfId="0" applyFont="1" applyBorder="1" applyAlignment="1">
      <alignment horizontal="center"/>
    </xf>
    <xf numFmtId="0" fontId="11" fillId="0" borderId="35" xfId="0" applyFont="1" applyBorder="1" applyAlignment="1">
      <alignment horizontal="center"/>
    </xf>
    <xf numFmtId="0" fontId="11" fillId="0" borderId="36" xfId="0" applyFont="1" applyBorder="1" applyAlignment="1">
      <alignment horizontal="center"/>
    </xf>
    <xf numFmtId="0" fontId="11" fillId="0" borderId="37" xfId="0" applyFont="1" applyBorder="1" applyAlignment="1">
      <alignment horizontal="center"/>
    </xf>
    <xf numFmtId="0" fontId="11" fillId="0" borderId="34" xfId="0" applyFont="1" applyBorder="1" applyAlignment="1">
      <alignment horizontal="center"/>
    </xf>
    <xf numFmtId="0" fontId="11" fillId="0" borderId="27" xfId="0" applyFont="1" applyBorder="1" applyAlignment="1">
      <alignment horizontal="center"/>
    </xf>
    <xf numFmtId="0" fontId="11" fillId="0" borderId="42" xfId="0" applyFont="1" applyBorder="1" applyAlignment="1">
      <alignment horizontal="center"/>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center" wrapText="1"/>
    </xf>
    <xf numFmtId="0" fontId="15" fillId="0" borderId="35" xfId="0" applyFont="1" applyBorder="1" applyAlignment="1">
      <alignment horizontal="center" vertical="top" wrapText="1"/>
    </xf>
    <xf numFmtId="0" fontId="15" fillId="0" borderId="36" xfId="0" applyFont="1" applyBorder="1" applyAlignment="1">
      <alignment horizontal="center" vertical="top" wrapText="1"/>
    </xf>
    <xf numFmtId="0" fontId="15" fillId="0" borderId="37" xfId="0" applyFont="1" applyBorder="1" applyAlignment="1">
      <alignment horizontal="center" vertical="top" wrapText="1"/>
    </xf>
    <xf numFmtId="49" fontId="15" fillId="0" borderId="41" xfId="0" applyNumberFormat="1" applyFont="1" applyBorder="1" applyAlignment="1">
      <alignment horizontal="center" vertical="center"/>
    </xf>
    <xf numFmtId="49" fontId="15" fillId="0" borderId="30" xfId="0" applyNumberFormat="1" applyFont="1" applyBorder="1" applyAlignment="1">
      <alignment horizontal="center" vertical="center"/>
    </xf>
    <xf numFmtId="49" fontId="15" fillId="0" borderId="28" xfId="0" applyNumberFormat="1" applyFont="1" applyBorder="1" applyAlignment="1">
      <alignment horizontal="center" vertical="center"/>
    </xf>
    <xf numFmtId="49" fontId="15" fillId="0" borderId="35" xfId="0" applyNumberFormat="1" applyFont="1" applyBorder="1" applyAlignment="1">
      <alignment horizontal="center" vertical="center"/>
    </xf>
    <xf numFmtId="49" fontId="15" fillId="0" borderId="36" xfId="0" applyNumberFormat="1" applyFont="1" applyBorder="1" applyAlignment="1">
      <alignment horizontal="center" vertical="center"/>
    </xf>
    <xf numFmtId="49" fontId="15" fillId="0" borderId="37" xfId="0" applyNumberFormat="1" applyFont="1" applyBorder="1" applyAlignment="1">
      <alignment horizontal="center" vertical="center"/>
    </xf>
    <xf numFmtId="0" fontId="4" fillId="0" borderId="31" xfId="0" applyFont="1" applyBorder="1" applyAlignment="1">
      <alignment horizontal="center" wrapText="1"/>
    </xf>
    <xf numFmtId="0" fontId="4" fillId="0" borderId="51" xfId="0" applyFont="1" applyBorder="1" applyAlignment="1">
      <alignment horizontal="center" wrapText="1"/>
    </xf>
    <xf numFmtId="0" fontId="29" fillId="0" borderId="35" xfId="0" applyFont="1" applyBorder="1" applyAlignment="1">
      <alignment horizontal="center"/>
    </xf>
    <xf numFmtId="0" fontId="29" fillId="0" borderId="36" xfId="0" applyFont="1" applyBorder="1" applyAlignment="1">
      <alignment horizontal="center"/>
    </xf>
    <xf numFmtId="0" fontId="29" fillId="0" borderId="37" xfId="0" applyFont="1" applyBorder="1" applyAlignment="1">
      <alignment horizontal="center"/>
    </xf>
    <xf numFmtId="0" fontId="11" fillId="0" borderId="48" xfId="0" applyFont="1" applyBorder="1" applyAlignment="1">
      <alignment horizontal="center" wrapText="1"/>
    </xf>
    <xf numFmtId="0" fontId="11" fillId="0" borderId="50" xfId="0" applyFont="1" applyBorder="1" applyAlignment="1">
      <alignment horizontal="center" wrapText="1"/>
    </xf>
    <xf numFmtId="0" fontId="11" fillId="0" borderId="16"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21" fillId="0" borderId="48" xfId="0" applyFont="1" applyBorder="1" applyAlignment="1">
      <alignment horizontal="center" vertical="center" wrapText="1"/>
    </xf>
    <xf numFmtId="0" fontId="21" fillId="0" borderId="50"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0" xfId="0" applyFont="1" applyBorder="1" applyAlignment="1">
      <alignment horizontal="center" vertical="center" wrapText="1"/>
    </xf>
    <xf numFmtId="0" fontId="11" fillId="0" borderId="2" xfId="0" applyFont="1" applyBorder="1" applyAlignment="1">
      <alignment horizontal="left" vertical="center"/>
    </xf>
    <xf numFmtId="0" fontId="11" fillId="0" borderId="6" xfId="0" applyFont="1" applyBorder="1" applyAlignment="1">
      <alignment horizontal="left" vertical="center"/>
    </xf>
    <xf numFmtId="0" fontId="21" fillId="0" borderId="3" xfId="0" applyFont="1" applyBorder="1" applyAlignment="1">
      <alignment horizontal="left" vertical="center"/>
    </xf>
    <xf numFmtId="0" fontId="21" fillId="0" borderId="7" xfId="0" applyFont="1" applyBorder="1" applyAlignment="1">
      <alignment horizontal="left" vertical="center"/>
    </xf>
    <xf numFmtId="0" fontId="11" fillId="0" borderId="3" xfId="0" applyFont="1" applyBorder="1" applyAlignment="1">
      <alignment horizontal="center" wrapText="1"/>
    </xf>
    <xf numFmtId="0" fontId="11" fillId="0" borderId="7" xfId="0" applyFont="1" applyBorder="1" applyAlignment="1">
      <alignment horizontal="center" wrapText="1"/>
    </xf>
    <xf numFmtId="0" fontId="29" fillId="0" borderId="2" xfId="0" applyFont="1" applyBorder="1" applyAlignment="1">
      <alignment horizontal="center"/>
    </xf>
    <xf numFmtId="0" fontId="29" fillId="0" borderId="3" xfId="0" applyFont="1" applyBorder="1" applyAlignment="1">
      <alignment horizontal="center"/>
    </xf>
    <xf numFmtId="0" fontId="29" fillId="0" borderId="4" xfId="0" applyFont="1" applyBorder="1" applyAlignment="1">
      <alignment horizontal="center"/>
    </xf>
    <xf numFmtId="0" fontId="28" fillId="0" borderId="1" xfId="0" applyFont="1" applyFill="1" applyBorder="1" applyAlignment="1">
      <alignment horizontal="center"/>
    </xf>
    <xf numFmtId="0" fontId="28" fillId="0" borderId="46" xfId="0" applyFont="1" applyFill="1" applyBorder="1" applyAlignment="1">
      <alignment horizontal="center"/>
    </xf>
    <xf numFmtId="0" fontId="28" fillId="0" borderId="47" xfId="0" applyFont="1" applyFill="1" applyBorder="1" applyAlignment="1">
      <alignment horizontal="center"/>
    </xf>
    <xf numFmtId="0" fontId="28" fillId="0" borderId="2" xfId="0" applyFont="1" applyFill="1" applyBorder="1" applyAlignment="1">
      <alignment horizontal="center"/>
    </xf>
    <xf numFmtId="0" fontId="28" fillId="0" borderId="3" xfId="0" applyFont="1" applyFill="1" applyBorder="1" applyAlignment="1">
      <alignment horizontal="center"/>
    </xf>
    <xf numFmtId="0" fontId="28" fillId="0" borderId="4" xfId="0" applyFont="1" applyFill="1" applyBorder="1" applyAlignment="1">
      <alignment horizont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24" fillId="0" borderId="22" xfId="2" applyFont="1" applyFill="1" applyBorder="1" applyAlignment="1" applyProtection="1">
      <alignment horizontal="center" vertical="center" wrapText="1"/>
    </xf>
    <xf numFmtId="0" fontId="24" fillId="0" borderId="23" xfId="2" applyFont="1" applyFill="1" applyBorder="1" applyAlignment="1" applyProtection="1">
      <alignment horizontal="center" vertical="center" wrapText="1"/>
    </xf>
    <xf numFmtId="0" fontId="24" fillId="0" borderId="24" xfId="2" applyFont="1" applyFill="1" applyBorder="1" applyAlignment="1" applyProtection="1">
      <alignment horizontal="center" vertical="center" wrapText="1"/>
    </xf>
    <xf numFmtId="0" fontId="24" fillId="0" borderId="22" xfId="2" applyFont="1" applyFill="1" applyBorder="1" applyAlignment="1" applyProtection="1">
      <alignment horizontal="center" vertical="center"/>
    </xf>
    <xf numFmtId="0" fontId="24" fillId="0" borderId="23" xfId="2" applyFont="1" applyFill="1" applyBorder="1" applyAlignment="1" applyProtection="1">
      <alignment horizontal="center" vertical="center"/>
    </xf>
    <xf numFmtId="0" fontId="24" fillId="0" borderId="24" xfId="2" applyFont="1" applyFill="1" applyBorder="1" applyAlignment="1" applyProtection="1">
      <alignment horizontal="center" vertical="center"/>
    </xf>
    <xf numFmtId="0" fontId="24" fillId="0" borderId="22" xfId="2" applyFont="1" applyFill="1" applyBorder="1" applyAlignment="1" applyProtection="1">
      <alignment horizontal="center" vertical="top"/>
    </xf>
    <xf numFmtId="0" fontId="24" fillId="0" borderId="23" xfId="2" applyFont="1" applyFill="1" applyBorder="1" applyAlignment="1" applyProtection="1">
      <alignment horizontal="center" vertical="top"/>
    </xf>
    <xf numFmtId="0" fontId="24" fillId="0" borderId="24" xfId="2" applyFont="1" applyFill="1" applyBorder="1" applyAlignment="1" applyProtection="1">
      <alignment horizontal="center" vertical="top"/>
    </xf>
    <xf numFmtId="0" fontId="24" fillId="0" borderId="35" xfId="2" applyFont="1" applyFill="1" applyBorder="1" applyAlignment="1" applyProtection="1">
      <alignment horizontal="center" vertical="top"/>
    </xf>
    <xf numFmtId="0" fontId="24" fillId="0" borderId="36" xfId="2" applyFont="1" applyFill="1" applyBorder="1" applyAlignment="1" applyProtection="1">
      <alignment horizontal="center" vertical="top"/>
    </xf>
    <xf numFmtId="0" fontId="24" fillId="0" borderId="37" xfId="2" applyFont="1" applyFill="1" applyBorder="1" applyAlignment="1" applyProtection="1">
      <alignment horizontal="center" vertical="top"/>
    </xf>
    <xf numFmtId="0" fontId="21" fillId="0" borderId="2" xfId="0" applyFont="1" applyBorder="1" applyAlignment="1">
      <alignment vertical="center"/>
    </xf>
    <xf numFmtId="0" fontId="21" fillId="0" borderId="6" xfId="0" applyFont="1" applyBorder="1" applyAlignment="1">
      <alignment vertical="center"/>
    </xf>
    <xf numFmtId="0" fontId="21" fillId="0" borderId="3" xfId="0" applyFont="1" applyBorder="1" applyAlignment="1">
      <alignment horizontal="left" vertical="center" wrapText="1"/>
    </xf>
    <xf numFmtId="0" fontId="21" fillId="0" borderId="7" xfId="0" applyFont="1" applyBorder="1" applyAlignment="1">
      <alignment horizontal="left" vertical="center" wrapText="1"/>
    </xf>
    <xf numFmtId="0" fontId="21" fillId="0" borderId="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8" xfId="0" applyFont="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4" fillId="0" borderId="53" xfId="0" applyFont="1" applyBorder="1" applyAlignment="1">
      <alignment horizontal="center" vertical="center"/>
    </xf>
    <xf numFmtId="0" fontId="14" fillId="0" borderId="16"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Border="1" applyAlignment="1">
      <alignment horizontal="center" vertical="center"/>
    </xf>
    <xf numFmtId="0" fontId="1" fillId="0" borderId="62"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20" xfId="0" applyFont="1" applyBorder="1" applyAlignment="1">
      <alignment horizontal="center" vertical="center"/>
    </xf>
    <xf numFmtId="0" fontId="1" fillId="0" borderId="39" xfId="0" applyFont="1" applyBorder="1" applyAlignment="1">
      <alignment horizontal="center" vertical="center"/>
    </xf>
    <xf numFmtId="0" fontId="1" fillId="0" borderId="61" xfId="0" applyFont="1" applyBorder="1" applyAlignment="1">
      <alignment horizontal="center" vertical="center"/>
    </xf>
    <xf numFmtId="0" fontId="1" fillId="0" borderId="2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61" xfId="0" applyFont="1" applyBorder="1" applyAlignment="1">
      <alignment horizontal="center" vertical="center" wrapText="1"/>
    </xf>
    <xf numFmtId="0" fontId="15" fillId="0" borderId="3" xfId="0" applyFont="1" applyBorder="1" applyAlignment="1">
      <alignment horizontal="left" vertical="center" wrapText="1"/>
    </xf>
    <xf numFmtId="0" fontId="11" fillId="0" borderId="16"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wrapText="1"/>
    </xf>
    <xf numFmtId="0" fontId="11" fillId="0" borderId="15" xfId="0" applyFont="1" applyBorder="1" applyAlignment="1">
      <alignment horizontal="left" wrapText="1"/>
    </xf>
    <xf numFmtId="0" fontId="11" fillId="0" borderId="1" xfId="0" applyFont="1" applyBorder="1" applyAlignment="1">
      <alignment horizontal="left"/>
    </xf>
    <xf numFmtId="0" fontId="11" fillId="0" borderId="34" xfId="0" applyFont="1" applyBorder="1" applyAlignment="1">
      <alignment horizontal="left"/>
    </xf>
    <xf numFmtId="0" fontId="11" fillId="0" borderId="2" xfId="0" applyFont="1" applyBorder="1" applyAlignment="1">
      <alignment horizontal="left"/>
    </xf>
    <xf numFmtId="0" fontId="11" fillId="0" borderId="13" xfId="0" applyFont="1" applyBorder="1" applyAlignment="1">
      <alignment horizontal="left"/>
    </xf>
    <xf numFmtId="0" fontId="15" fillId="0" borderId="3" xfId="0" applyFont="1" applyBorder="1" applyAlignment="1">
      <alignment horizontal="left"/>
    </xf>
    <xf numFmtId="0" fontId="15" fillId="0" borderId="14" xfId="0" applyFont="1" applyBorder="1" applyAlignment="1">
      <alignment horizontal="left"/>
    </xf>
    <xf numFmtId="0" fontId="11" fillId="0" borderId="14" xfId="0" applyFont="1" applyBorder="1" applyAlignment="1">
      <alignment horizontal="left"/>
    </xf>
    <xf numFmtId="0" fontId="11" fillId="0" borderId="4" xfId="0" applyFont="1" applyBorder="1" applyAlignment="1">
      <alignment horizontal="left"/>
    </xf>
    <xf numFmtId="0" fontId="11" fillId="0" borderId="15" xfId="0" applyFont="1" applyBorder="1" applyAlignment="1">
      <alignment horizontal="left"/>
    </xf>
    <xf numFmtId="0" fontId="11" fillId="0" borderId="4" xfId="0" applyFont="1" applyBorder="1" applyAlignment="1">
      <alignment horizontal="center" wrapText="1"/>
    </xf>
    <xf numFmtId="0" fontId="11" fillId="0" borderId="15" xfId="0" applyFont="1" applyBorder="1" applyAlignment="1">
      <alignment horizont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2" xfId="0" applyFont="1" applyBorder="1" applyAlignment="1">
      <alignment horizontal="center" wrapText="1"/>
    </xf>
    <xf numFmtId="0" fontId="11" fillId="0" borderId="13" xfId="0" applyFont="1" applyBorder="1" applyAlignment="1">
      <alignment horizontal="center" wrapText="1"/>
    </xf>
    <xf numFmtId="0" fontId="15" fillId="0" borderId="4" xfId="0" applyFont="1" applyBorder="1" applyAlignment="1">
      <alignment horizontal="left" vertical="center" wrapText="1"/>
    </xf>
    <xf numFmtId="0" fontId="15" fillId="0" borderId="15" xfId="0" applyFont="1" applyBorder="1" applyAlignment="1">
      <alignment horizontal="left"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15" fillId="0" borderId="3" xfId="3" applyFont="1" applyBorder="1" applyAlignment="1">
      <alignment horizontal="center" vertical="center" wrapText="1"/>
    </xf>
    <xf numFmtId="0" fontId="15" fillId="0" borderId="14" xfId="3" applyFont="1" applyBorder="1" applyAlignment="1">
      <alignment horizontal="center" vertical="center" wrapText="1"/>
    </xf>
    <xf numFmtId="0" fontId="15" fillId="0" borderId="8" xfId="0" applyFont="1" applyBorder="1" applyAlignment="1">
      <alignment horizontal="left" vertical="center" wrapText="1"/>
    </xf>
    <xf numFmtId="0" fontId="15" fillId="0" borderId="1" xfId="0" applyFont="1" applyBorder="1" applyAlignment="1">
      <alignment horizontal="left" vertical="top" wrapText="1"/>
    </xf>
    <xf numFmtId="0" fontId="15" fillId="0" borderId="5" xfId="0" applyFont="1" applyBorder="1" applyAlignment="1">
      <alignment horizontal="left" vertical="top" wrapText="1"/>
    </xf>
    <xf numFmtId="0" fontId="15" fillId="0" borderId="2" xfId="3" applyFont="1" applyBorder="1" applyAlignment="1">
      <alignment horizontal="left" vertical="top" wrapText="1"/>
    </xf>
    <xf numFmtId="0" fontId="15" fillId="0" borderId="6" xfId="3" applyFont="1" applyBorder="1" applyAlignment="1">
      <alignment horizontal="left" vertical="top" wrapText="1"/>
    </xf>
    <xf numFmtId="0" fontId="15" fillId="0" borderId="3" xfId="3" applyFont="1" applyBorder="1" applyAlignment="1">
      <alignment horizontal="left" vertical="top" wrapText="1"/>
    </xf>
    <xf numFmtId="0" fontId="15" fillId="0" borderId="7" xfId="3" applyFont="1" applyBorder="1" applyAlignment="1">
      <alignment horizontal="left" vertical="top" wrapText="1"/>
    </xf>
    <xf numFmtId="0" fontId="15" fillId="0" borderId="4" xfId="3" applyFont="1" applyBorder="1" applyAlignment="1">
      <alignment horizontal="left" vertical="top" wrapText="1"/>
    </xf>
    <xf numFmtId="0" fontId="15" fillId="0" borderId="8" xfId="3" applyFont="1" applyBorder="1" applyAlignment="1">
      <alignment horizontal="left" vertical="top" wrapText="1"/>
    </xf>
    <xf numFmtId="0" fontId="15" fillId="0" borderId="2" xfId="0" applyFont="1" applyBorder="1" applyAlignment="1">
      <alignment horizontal="left" vertical="center" wrapText="1"/>
    </xf>
    <xf numFmtId="0" fontId="81" fillId="0" borderId="4" xfId="0" applyFont="1" applyBorder="1" applyAlignment="1">
      <alignment horizontal="center" vertical="center" wrapText="1"/>
    </xf>
    <xf numFmtId="0" fontId="81" fillId="0" borderId="15" xfId="0" applyFont="1" applyBorder="1" applyAlignment="1">
      <alignment horizontal="center" vertical="center" wrapText="1"/>
    </xf>
    <xf numFmtId="0" fontId="11" fillId="0" borderId="2" xfId="0" applyFont="1" applyBorder="1" applyAlignment="1">
      <alignment horizontal="center" vertical="center"/>
    </xf>
    <xf numFmtId="0" fontId="11" fillId="0" borderId="13" xfId="0" applyFont="1" applyBorder="1" applyAlignment="1">
      <alignment horizontal="center" vertical="center"/>
    </xf>
    <xf numFmtId="0" fontId="11" fillId="0" borderId="3" xfId="0" applyFont="1" applyBorder="1" applyAlignment="1">
      <alignment horizontal="left" vertical="center"/>
    </xf>
    <xf numFmtId="0" fontId="11" fillId="0" borderId="14" xfId="0" applyFont="1" applyBorder="1" applyAlignment="1">
      <alignment horizontal="left" vertical="center"/>
    </xf>
    <xf numFmtId="0" fontId="11" fillId="0" borderId="3" xfId="0" applyFont="1" applyBorder="1" applyAlignment="1">
      <alignment horizontal="left" vertical="center" wrapText="1"/>
    </xf>
    <xf numFmtId="0" fontId="11" fillId="0" borderId="14" xfId="0" applyFont="1" applyBorder="1" applyAlignment="1">
      <alignment horizontal="left" vertical="center" wrapText="1"/>
    </xf>
    <xf numFmtId="0" fontId="81" fillId="0" borderId="20" xfId="0" applyFont="1" applyBorder="1" applyAlignment="1">
      <alignment horizontal="left" vertical="center" wrapText="1"/>
    </xf>
    <xf numFmtId="0" fontId="81" fillId="0" borderId="10" xfId="0" applyFont="1" applyBorder="1" applyAlignment="1">
      <alignment horizontal="left" vertical="center" wrapText="1"/>
    </xf>
    <xf numFmtId="0" fontId="11" fillId="0" borderId="3" xfId="0" applyFont="1" applyBorder="1" applyAlignment="1">
      <alignment horizontal="left" vertical="top" wrapText="1"/>
    </xf>
    <xf numFmtId="0" fontId="11" fillId="0" borderId="14" xfId="0" applyFont="1" applyBorder="1" applyAlignment="1">
      <alignment horizontal="left" vertical="top" wrapText="1"/>
    </xf>
    <xf numFmtId="0" fontId="81" fillId="0" borderId="3" xfId="0" applyFont="1" applyBorder="1" applyAlignment="1">
      <alignment horizontal="center" vertical="center" wrapText="1"/>
    </xf>
    <xf numFmtId="0" fontId="81" fillId="0" borderId="14" xfId="0" applyFont="1" applyBorder="1" applyAlignment="1">
      <alignment horizontal="center" vertical="center" wrapText="1"/>
    </xf>
    <xf numFmtId="0" fontId="81" fillId="0" borderId="45" xfId="0" applyFont="1" applyBorder="1" applyAlignment="1">
      <alignment horizontal="center" vertical="center" wrapText="1"/>
    </xf>
    <xf numFmtId="0" fontId="11" fillId="0" borderId="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xf>
    <xf numFmtId="0" fontId="11" fillId="0" borderId="44" xfId="0" applyFont="1" applyBorder="1" applyAlignment="1">
      <alignment horizontal="left" vertical="center" wrapText="1"/>
    </xf>
    <xf numFmtId="0" fontId="81" fillId="0" borderId="44" xfId="0" applyFont="1" applyBorder="1" applyAlignment="1">
      <alignment horizontal="center" vertical="center" wrapText="1"/>
    </xf>
    <xf numFmtId="0" fontId="21" fillId="0" borderId="33" xfId="0" applyFont="1" applyBorder="1" applyAlignment="1">
      <alignment horizontal="center"/>
    </xf>
    <xf numFmtId="0" fontId="21" fillId="0" borderId="26" xfId="0" applyFont="1" applyBorder="1" applyAlignment="1">
      <alignment horizontal="center"/>
    </xf>
    <xf numFmtId="0" fontId="21" fillId="0" borderId="64" xfId="0" applyFont="1" applyBorder="1" applyAlignment="1">
      <alignment horizontal="center"/>
    </xf>
    <xf numFmtId="0" fontId="21" fillId="0" borderId="35" xfId="0" applyFont="1" applyBorder="1" applyAlignment="1">
      <alignment horizontal="center"/>
    </xf>
    <xf numFmtId="0" fontId="21" fillId="0" borderId="36" xfId="0" applyFont="1" applyBorder="1" applyAlignment="1">
      <alignment horizontal="center"/>
    </xf>
    <xf numFmtId="0" fontId="21" fillId="0" borderId="37" xfId="0" applyFont="1" applyBorder="1" applyAlignment="1">
      <alignment horizontal="center"/>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cellXfs>
  <cellStyles count="5">
    <cellStyle name="Normal" xfId="0" builtinId="0"/>
    <cellStyle name="Normal 2" xfId="2" xr:uid="{00000000-0005-0000-0000-000001000000}"/>
    <cellStyle name="Normal 3" xfId="1" xr:uid="{00000000-0005-0000-0000-000002000000}"/>
    <cellStyle name="Normal 4" xfId="3" xr:uid="{00000000-0005-0000-0000-000003000000}"/>
    <cellStyle name="Normal 4 2" xfId="4" xr:uid="{00000000-0005-0000-0000-000004000000}"/>
  </cellStyles>
  <dxfs count="1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solid">
          <fgColor rgb="FFC6EFCE"/>
          <bgColor rgb="FF00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90" zoomScaleNormal="90" workbookViewId="0">
      <selection activeCell="E6" sqref="E6"/>
    </sheetView>
  </sheetViews>
  <sheetFormatPr defaultColWidth="9.140625" defaultRowHeight="15" x14ac:dyDescent="0.25"/>
  <cols>
    <col min="1" max="1" width="6.7109375" style="41" customWidth="1"/>
    <col min="2" max="2" width="59.140625" style="569" bestFit="1" customWidth="1"/>
    <col min="3" max="3" width="42.140625" style="569" customWidth="1"/>
    <col min="4" max="16384" width="9.140625" style="569"/>
  </cols>
  <sheetData>
    <row r="1" spans="1:3" ht="20.25" x14ac:dyDescent="0.3">
      <c r="A1" s="358" t="s">
        <v>4897</v>
      </c>
    </row>
    <row r="2" spans="1:3" ht="15.75" thickBot="1" x14ac:dyDescent="0.3"/>
    <row r="3" spans="1:3" x14ac:dyDescent="0.25">
      <c r="A3" s="592" t="s">
        <v>0</v>
      </c>
      <c r="B3" s="576" t="s">
        <v>4825</v>
      </c>
      <c r="C3" s="571" t="s">
        <v>4826</v>
      </c>
    </row>
    <row r="4" spans="1:3" x14ac:dyDescent="0.25">
      <c r="A4" s="593">
        <v>1</v>
      </c>
      <c r="B4" s="577" t="s">
        <v>4827</v>
      </c>
      <c r="C4" s="572" t="s">
        <v>4828</v>
      </c>
    </row>
    <row r="5" spans="1:3" x14ac:dyDescent="0.25">
      <c r="A5" s="593">
        <v>2</v>
      </c>
      <c r="B5" s="577" t="s">
        <v>4829</v>
      </c>
      <c r="C5" s="572">
        <v>60000</v>
      </c>
    </row>
    <row r="6" spans="1:3" x14ac:dyDescent="0.25">
      <c r="A6" s="593">
        <v>3</v>
      </c>
      <c r="B6" s="578" t="s">
        <v>4830</v>
      </c>
      <c r="C6" s="572" t="s">
        <v>4831</v>
      </c>
    </row>
    <row r="7" spans="1:3" x14ac:dyDescent="0.25">
      <c r="A7" s="593">
        <v>4</v>
      </c>
      <c r="B7" s="578" t="s">
        <v>4832</v>
      </c>
      <c r="C7" s="572">
        <v>20</v>
      </c>
    </row>
    <row r="8" spans="1:3" x14ac:dyDescent="0.25">
      <c r="A8" s="593">
        <v>5</v>
      </c>
      <c r="B8" s="577" t="s">
        <v>4833</v>
      </c>
      <c r="C8" s="573" t="s">
        <v>4834</v>
      </c>
    </row>
    <row r="9" spans="1:3" x14ac:dyDescent="0.25">
      <c r="A9" s="593">
        <v>6</v>
      </c>
      <c r="B9" s="577" t="s">
        <v>4835</v>
      </c>
      <c r="C9" s="573" t="s">
        <v>4836</v>
      </c>
    </row>
    <row r="10" spans="1:3" x14ac:dyDescent="0.25">
      <c r="A10" s="593">
        <v>7</v>
      </c>
      <c r="B10" s="577" t="s">
        <v>4837</v>
      </c>
      <c r="C10" s="572">
        <v>35</v>
      </c>
    </row>
    <row r="11" spans="1:3" x14ac:dyDescent="0.25">
      <c r="A11" s="593">
        <v>8</v>
      </c>
      <c r="B11" s="577" t="s">
        <v>4838</v>
      </c>
      <c r="C11" s="573" t="s">
        <v>4839</v>
      </c>
    </row>
    <row r="12" spans="1:3" x14ac:dyDescent="0.25">
      <c r="A12" s="593">
        <v>9</v>
      </c>
      <c r="B12" s="578" t="s">
        <v>4840</v>
      </c>
      <c r="C12" s="573" t="s">
        <v>4841</v>
      </c>
    </row>
    <row r="13" spans="1:3" ht="30.75" customHeight="1" x14ac:dyDescent="0.25">
      <c r="A13" s="593">
        <v>10</v>
      </c>
      <c r="B13" s="577" t="s">
        <v>4842</v>
      </c>
      <c r="C13" s="574" t="s">
        <v>4843</v>
      </c>
    </row>
    <row r="14" spans="1:3" ht="30" x14ac:dyDescent="0.25">
      <c r="A14" s="593">
        <v>11</v>
      </c>
      <c r="B14" s="578" t="s">
        <v>4885</v>
      </c>
      <c r="C14" s="573" t="s">
        <v>4883</v>
      </c>
    </row>
    <row r="15" spans="1:3" x14ac:dyDescent="0.25">
      <c r="A15" s="593">
        <v>12</v>
      </c>
      <c r="B15" s="577" t="s">
        <v>4884</v>
      </c>
      <c r="C15" s="573" t="s">
        <v>2789</v>
      </c>
    </row>
    <row r="16" spans="1:3" x14ac:dyDescent="0.25">
      <c r="A16" s="593">
        <v>13</v>
      </c>
      <c r="B16" s="577" t="s">
        <v>4844</v>
      </c>
      <c r="C16" s="573" t="s">
        <v>4845</v>
      </c>
    </row>
    <row r="17" spans="1:3" x14ac:dyDescent="0.25">
      <c r="A17" s="593">
        <v>14</v>
      </c>
      <c r="B17" s="577" t="s">
        <v>4846</v>
      </c>
      <c r="C17" s="573" t="s">
        <v>4847</v>
      </c>
    </row>
    <row r="18" spans="1:3" ht="30" x14ac:dyDescent="0.25">
      <c r="A18" s="593">
        <v>15</v>
      </c>
      <c r="B18" s="577" t="s">
        <v>4848</v>
      </c>
      <c r="C18" s="574" t="s">
        <v>4886</v>
      </c>
    </row>
    <row r="19" spans="1:3" ht="45" x14ac:dyDescent="0.25">
      <c r="A19" s="593">
        <v>16</v>
      </c>
      <c r="B19" s="577" t="s">
        <v>4888</v>
      </c>
      <c r="C19" s="574" t="s">
        <v>4887</v>
      </c>
    </row>
    <row r="20" spans="1:3" ht="60" x14ac:dyDescent="0.25">
      <c r="A20" s="593">
        <v>17</v>
      </c>
      <c r="B20" s="577" t="s">
        <v>4849</v>
      </c>
      <c r="C20" s="574" t="s">
        <v>4889</v>
      </c>
    </row>
    <row r="21" spans="1:3" ht="60.75" thickBot="1" x14ac:dyDescent="0.3">
      <c r="A21" s="594">
        <v>18</v>
      </c>
      <c r="B21" s="579" t="s">
        <v>4850</v>
      </c>
      <c r="C21" s="575" t="s">
        <v>4890</v>
      </c>
    </row>
  </sheetData>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26"/>
  <sheetViews>
    <sheetView zoomScale="80" zoomScaleNormal="80" workbookViewId="0">
      <selection activeCell="M10" sqref="M10"/>
    </sheetView>
  </sheetViews>
  <sheetFormatPr defaultColWidth="9.140625" defaultRowHeight="15" x14ac:dyDescent="0.25"/>
  <cols>
    <col min="1" max="1" width="5.85546875" style="2" customWidth="1"/>
    <col min="2" max="2" width="15.7109375" style="63" bestFit="1" customWidth="1"/>
    <col min="3" max="3" width="12.28515625" style="2" bestFit="1" customWidth="1"/>
    <col min="4" max="4" width="13.7109375" style="2" bestFit="1" customWidth="1"/>
    <col min="5" max="6" width="4.42578125" style="2" bestFit="1" customWidth="1"/>
    <col min="7" max="7" width="4.5703125" style="2" bestFit="1" customWidth="1"/>
    <col min="8" max="8" width="4.42578125" style="2" bestFit="1" customWidth="1"/>
    <col min="9" max="10" width="9.140625" style="2"/>
    <col min="19" max="16384" width="9.140625" style="2"/>
  </cols>
  <sheetData>
    <row r="1" spans="1:18" s="569" customFormat="1" ht="20.25" x14ac:dyDescent="0.3">
      <c r="A1" s="356" t="s">
        <v>4901</v>
      </c>
      <c r="B1" s="63"/>
      <c r="K1" s="193"/>
      <c r="L1" s="193"/>
      <c r="M1" s="193"/>
      <c r="N1" s="193"/>
      <c r="O1" s="193"/>
      <c r="P1" s="193"/>
      <c r="Q1" s="193"/>
      <c r="R1" s="193"/>
    </row>
    <row r="2" spans="1:18" s="569" customFormat="1" ht="7.35" customHeight="1" x14ac:dyDescent="0.3">
      <c r="A2" s="356"/>
      <c r="B2" s="63"/>
      <c r="K2" s="193"/>
      <c r="L2" s="193"/>
      <c r="M2" s="193"/>
      <c r="N2" s="193"/>
      <c r="O2" s="193"/>
      <c r="P2" s="193"/>
      <c r="Q2" s="193"/>
      <c r="R2" s="193"/>
    </row>
    <row r="3" spans="1:18" ht="20.25" x14ac:dyDescent="0.3">
      <c r="A3" s="356" t="s">
        <v>4899</v>
      </c>
      <c r="B3" s="2"/>
    </row>
    <row r="4" spans="1:18" ht="15.75" thickBot="1" x14ac:dyDescent="0.3"/>
    <row r="5" spans="1:18" ht="20.25" thickBot="1" x14ac:dyDescent="0.4">
      <c r="A5" s="732" t="s">
        <v>4401</v>
      </c>
      <c r="B5" s="733"/>
      <c r="C5" s="733"/>
      <c r="D5" s="733"/>
      <c r="E5" s="733"/>
      <c r="F5" s="733"/>
      <c r="G5" s="733"/>
      <c r="H5" s="734"/>
    </row>
    <row r="6" spans="1:18" x14ac:dyDescent="0.25">
      <c r="A6" s="730" t="s">
        <v>3334</v>
      </c>
      <c r="B6" s="740" t="s">
        <v>4393</v>
      </c>
      <c r="C6" s="742" t="s">
        <v>4</v>
      </c>
      <c r="D6" s="735" t="s">
        <v>3335</v>
      </c>
      <c r="E6" s="737" t="s">
        <v>3336</v>
      </c>
      <c r="F6" s="738"/>
      <c r="G6" s="738"/>
      <c r="H6" s="739"/>
    </row>
    <row r="7" spans="1:18" ht="15.75" thickBot="1" x14ac:dyDescent="0.3">
      <c r="A7" s="731"/>
      <c r="B7" s="741"/>
      <c r="C7" s="743"/>
      <c r="D7" s="736"/>
      <c r="E7" s="187" t="s">
        <v>3330</v>
      </c>
      <c r="F7" s="188" t="s">
        <v>3331</v>
      </c>
      <c r="G7" s="188" t="s">
        <v>3332</v>
      </c>
      <c r="H7" s="189" t="s">
        <v>3333</v>
      </c>
    </row>
    <row r="8" spans="1:18" ht="15" customHeight="1" x14ac:dyDescent="0.25">
      <c r="A8" s="174">
        <v>1</v>
      </c>
      <c r="B8" s="182" t="s">
        <v>418</v>
      </c>
      <c r="C8" s="183" t="s">
        <v>419</v>
      </c>
      <c r="D8" s="186" t="s">
        <v>2789</v>
      </c>
      <c r="E8" s="74"/>
      <c r="F8" s="75"/>
      <c r="G8" s="75" t="s">
        <v>2789</v>
      </c>
      <c r="H8" s="76"/>
      <c r="J8" s="62"/>
    </row>
    <row r="9" spans="1:18" ht="15.75" customHeight="1" x14ac:dyDescent="0.25">
      <c r="A9" s="174">
        <v>2</v>
      </c>
      <c r="B9" s="176" t="s">
        <v>496</v>
      </c>
      <c r="C9" s="178" t="s">
        <v>497</v>
      </c>
      <c r="D9" s="174" t="s">
        <v>2789</v>
      </c>
      <c r="E9" s="66"/>
      <c r="F9" s="65"/>
      <c r="G9" s="65" t="s">
        <v>2789</v>
      </c>
      <c r="H9" s="67"/>
    </row>
    <row r="10" spans="1:18" x14ac:dyDescent="0.25">
      <c r="A10" s="174">
        <v>3</v>
      </c>
      <c r="B10" s="176" t="s">
        <v>98</v>
      </c>
      <c r="C10" s="178" t="s">
        <v>99</v>
      </c>
      <c r="D10" s="174" t="s">
        <v>2789</v>
      </c>
      <c r="E10" s="66"/>
      <c r="F10" s="65"/>
      <c r="G10" s="65" t="s">
        <v>2789</v>
      </c>
      <c r="H10" s="67"/>
    </row>
    <row r="11" spans="1:18" x14ac:dyDescent="0.25">
      <c r="A11" s="174">
        <v>4</v>
      </c>
      <c r="B11" s="176" t="s">
        <v>324</v>
      </c>
      <c r="C11" s="178" t="s">
        <v>325</v>
      </c>
      <c r="D11" s="174" t="s">
        <v>2789</v>
      </c>
      <c r="E11" s="66" t="s">
        <v>2789</v>
      </c>
      <c r="F11" s="65"/>
      <c r="G11" s="65"/>
      <c r="H11" s="67"/>
    </row>
    <row r="12" spans="1:18" x14ac:dyDescent="0.25">
      <c r="A12" s="174">
        <v>5</v>
      </c>
      <c r="B12" s="176" t="s">
        <v>223</v>
      </c>
      <c r="C12" s="178" t="s">
        <v>225</v>
      </c>
      <c r="D12" s="174" t="s">
        <v>2789</v>
      </c>
      <c r="E12" s="66" t="s">
        <v>2789</v>
      </c>
      <c r="F12" s="65"/>
      <c r="G12" s="65"/>
      <c r="H12" s="67"/>
    </row>
    <row r="13" spans="1:18" x14ac:dyDescent="0.25">
      <c r="A13" s="174">
        <v>6</v>
      </c>
      <c r="B13" s="176" t="s">
        <v>58</v>
      </c>
      <c r="C13" s="178" t="s">
        <v>59</v>
      </c>
      <c r="D13" s="174" t="s">
        <v>2789</v>
      </c>
      <c r="E13" s="66" t="s">
        <v>2789</v>
      </c>
      <c r="F13" s="65"/>
      <c r="G13" s="65"/>
      <c r="H13" s="67"/>
    </row>
    <row r="14" spans="1:18" x14ac:dyDescent="0.25">
      <c r="A14" s="174">
        <v>7</v>
      </c>
      <c r="B14" s="176" t="s">
        <v>200</v>
      </c>
      <c r="C14" s="178" t="s">
        <v>201</v>
      </c>
      <c r="D14" s="174" t="s">
        <v>2789</v>
      </c>
      <c r="E14" s="66" t="s">
        <v>2789</v>
      </c>
      <c r="F14" s="65"/>
      <c r="G14" s="65"/>
      <c r="H14" s="67"/>
    </row>
    <row r="15" spans="1:18" x14ac:dyDescent="0.25">
      <c r="A15" s="174">
        <v>8</v>
      </c>
      <c r="B15" s="176" t="s">
        <v>337</v>
      </c>
      <c r="C15" s="178" t="s">
        <v>201</v>
      </c>
      <c r="D15" s="174" t="s">
        <v>2789</v>
      </c>
      <c r="E15" s="66" t="s">
        <v>2789</v>
      </c>
      <c r="F15" s="65"/>
      <c r="G15" s="65"/>
      <c r="H15" s="67"/>
    </row>
    <row r="16" spans="1:18" x14ac:dyDescent="0.25">
      <c r="A16" s="174">
        <v>9</v>
      </c>
      <c r="B16" s="176" t="s">
        <v>332</v>
      </c>
      <c r="C16" s="178" t="s">
        <v>334</v>
      </c>
      <c r="D16" s="174" t="s">
        <v>2789</v>
      </c>
      <c r="E16" s="66" t="s">
        <v>2789</v>
      </c>
      <c r="F16" s="65"/>
      <c r="G16" s="65"/>
      <c r="H16" s="67"/>
    </row>
    <row r="17" spans="1:8" x14ac:dyDescent="0.25">
      <c r="A17" s="174">
        <v>10</v>
      </c>
      <c r="B17" s="176" t="s">
        <v>133</v>
      </c>
      <c r="C17" s="178" t="s">
        <v>134</v>
      </c>
      <c r="D17" s="174" t="s">
        <v>2789</v>
      </c>
      <c r="E17" s="66" t="s">
        <v>2789</v>
      </c>
      <c r="F17" s="65"/>
      <c r="G17" s="65"/>
      <c r="H17" s="67"/>
    </row>
    <row r="18" spans="1:8" x14ac:dyDescent="0.25">
      <c r="A18" s="174">
        <v>11</v>
      </c>
      <c r="B18" s="176" t="s">
        <v>106</v>
      </c>
      <c r="C18" s="178" t="s">
        <v>107</v>
      </c>
      <c r="D18" s="174" t="s">
        <v>2789</v>
      </c>
      <c r="E18" s="66" t="s">
        <v>2789</v>
      </c>
      <c r="F18" s="65"/>
      <c r="G18" s="65"/>
      <c r="H18" s="67"/>
    </row>
    <row r="19" spans="1:8" x14ac:dyDescent="0.25">
      <c r="A19" s="174">
        <v>12</v>
      </c>
      <c r="B19" s="176" t="s">
        <v>238</v>
      </c>
      <c r="C19" s="178" t="s">
        <v>239</v>
      </c>
      <c r="D19" s="174" t="s">
        <v>2789</v>
      </c>
      <c r="E19" s="66" t="s">
        <v>2789</v>
      </c>
      <c r="F19" s="65"/>
      <c r="G19" s="65"/>
      <c r="H19" s="67"/>
    </row>
    <row r="20" spans="1:8" x14ac:dyDescent="0.25">
      <c r="A20" s="174">
        <v>13</v>
      </c>
      <c r="B20" s="176" t="s">
        <v>344</v>
      </c>
      <c r="C20" s="178" t="s">
        <v>346</v>
      </c>
      <c r="D20" s="174" t="s">
        <v>2789</v>
      </c>
      <c r="E20" s="66" t="s">
        <v>2789</v>
      </c>
      <c r="F20" s="65"/>
      <c r="G20" s="65"/>
      <c r="H20" s="67"/>
    </row>
    <row r="21" spans="1:8" x14ac:dyDescent="0.25">
      <c r="A21" s="174">
        <v>14</v>
      </c>
      <c r="B21" s="176" t="s">
        <v>357</v>
      </c>
      <c r="C21" s="178" t="s">
        <v>358</v>
      </c>
      <c r="D21" s="174" t="s">
        <v>2789</v>
      </c>
      <c r="E21" s="66" t="s">
        <v>2789</v>
      </c>
      <c r="F21" s="65"/>
      <c r="G21" s="65"/>
      <c r="H21" s="67"/>
    </row>
    <row r="22" spans="1:8" x14ac:dyDescent="0.25">
      <c r="A22" s="174">
        <v>15</v>
      </c>
      <c r="B22" s="176" t="s">
        <v>219</v>
      </c>
      <c r="C22" s="178" t="s">
        <v>221</v>
      </c>
      <c r="D22" s="174" t="s">
        <v>2789</v>
      </c>
      <c r="E22" s="66" t="s">
        <v>2789</v>
      </c>
      <c r="F22" s="65"/>
      <c r="G22" s="65"/>
      <c r="H22" s="67"/>
    </row>
    <row r="23" spans="1:8" x14ac:dyDescent="0.25">
      <c r="A23" s="174">
        <v>16</v>
      </c>
      <c r="B23" s="176" t="s">
        <v>414</v>
      </c>
      <c r="C23" s="178" t="s">
        <v>415</v>
      </c>
      <c r="D23" s="174" t="s">
        <v>2789</v>
      </c>
      <c r="E23" s="66" t="s">
        <v>2789</v>
      </c>
      <c r="F23" s="65"/>
      <c r="G23" s="65"/>
      <c r="H23" s="67"/>
    </row>
    <row r="24" spans="1:8" x14ac:dyDescent="0.25">
      <c r="A24" s="174">
        <v>17</v>
      </c>
      <c r="B24" s="176" t="s">
        <v>23</v>
      </c>
      <c r="C24" s="178" t="s">
        <v>24</v>
      </c>
      <c r="D24" s="174" t="s">
        <v>2789</v>
      </c>
      <c r="E24" s="66" t="s">
        <v>2789</v>
      </c>
      <c r="F24" s="65"/>
      <c r="G24" s="65"/>
      <c r="H24" s="67"/>
    </row>
    <row r="25" spans="1:8" x14ac:dyDescent="0.25">
      <c r="A25" s="174">
        <v>18</v>
      </c>
      <c r="B25" s="176" t="s">
        <v>102</v>
      </c>
      <c r="C25" s="178" t="s">
        <v>103</v>
      </c>
      <c r="D25" s="174" t="s">
        <v>2789</v>
      </c>
      <c r="E25" s="66" t="s">
        <v>2789</v>
      </c>
      <c r="F25" s="65"/>
      <c r="G25" s="65"/>
      <c r="H25" s="67"/>
    </row>
    <row r="26" spans="1:8" x14ac:dyDescent="0.25">
      <c r="A26" s="174">
        <v>19</v>
      </c>
      <c r="B26" s="176" t="s">
        <v>124</v>
      </c>
      <c r="C26" s="178" t="s">
        <v>126</v>
      </c>
      <c r="D26" s="174" t="s">
        <v>2789</v>
      </c>
      <c r="E26" s="66" t="s">
        <v>2789</v>
      </c>
      <c r="F26" s="65"/>
      <c r="G26" s="65"/>
      <c r="H26" s="67"/>
    </row>
    <row r="27" spans="1:8" x14ac:dyDescent="0.25">
      <c r="A27" s="174">
        <v>20</v>
      </c>
      <c r="B27" s="176" t="s">
        <v>479</v>
      </c>
      <c r="C27" s="178" t="s">
        <v>480</v>
      </c>
      <c r="D27" s="174" t="s">
        <v>2789</v>
      </c>
      <c r="E27" s="66" t="s">
        <v>2789</v>
      </c>
      <c r="F27" s="65"/>
      <c r="G27" s="65"/>
      <c r="H27" s="67"/>
    </row>
    <row r="28" spans="1:8" x14ac:dyDescent="0.25">
      <c r="A28" s="174">
        <v>21</v>
      </c>
      <c r="B28" s="176" t="s">
        <v>71</v>
      </c>
      <c r="C28" s="178" t="s">
        <v>72</v>
      </c>
      <c r="D28" s="174" t="s">
        <v>2789</v>
      </c>
      <c r="E28" s="66" t="s">
        <v>2789</v>
      </c>
      <c r="F28" s="65"/>
      <c r="G28" s="65"/>
      <c r="H28" s="67"/>
    </row>
    <row r="29" spans="1:8" x14ac:dyDescent="0.25">
      <c r="A29" s="174">
        <v>22</v>
      </c>
      <c r="B29" s="176" t="s">
        <v>66</v>
      </c>
      <c r="C29" s="178" t="s">
        <v>68</v>
      </c>
      <c r="D29" s="174" t="s">
        <v>2789</v>
      </c>
      <c r="E29" s="66" t="s">
        <v>2789</v>
      </c>
      <c r="F29" s="65"/>
      <c r="G29" s="65"/>
      <c r="H29" s="67"/>
    </row>
    <row r="30" spans="1:8" x14ac:dyDescent="0.25">
      <c r="A30" s="174">
        <v>23</v>
      </c>
      <c r="B30" s="176" t="s">
        <v>217</v>
      </c>
      <c r="C30" s="178" t="s">
        <v>67</v>
      </c>
      <c r="D30" s="174" t="s">
        <v>2789</v>
      </c>
      <c r="E30" s="66" t="s">
        <v>2789</v>
      </c>
      <c r="F30" s="65"/>
      <c r="G30" s="65"/>
      <c r="H30" s="67"/>
    </row>
    <row r="31" spans="1:8" x14ac:dyDescent="0.25">
      <c r="A31" s="174">
        <v>24</v>
      </c>
      <c r="B31" s="176" t="s">
        <v>492</v>
      </c>
      <c r="C31" s="178" t="s">
        <v>493</v>
      </c>
      <c r="D31" s="174" t="s">
        <v>2789</v>
      </c>
      <c r="E31" s="66" t="s">
        <v>2789</v>
      </c>
      <c r="F31" s="65"/>
      <c r="G31" s="65"/>
      <c r="H31" s="67"/>
    </row>
    <row r="32" spans="1:8" x14ac:dyDescent="0.25">
      <c r="A32" s="174">
        <v>25</v>
      </c>
      <c r="B32" s="176" t="s">
        <v>295</v>
      </c>
      <c r="C32" s="178" t="s">
        <v>296</v>
      </c>
      <c r="D32" s="174" t="s">
        <v>2789</v>
      </c>
      <c r="E32" s="66" t="s">
        <v>2789</v>
      </c>
      <c r="F32" s="65"/>
      <c r="G32" s="65"/>
      <c r="H32" s="67"/>
    </row>
    <row r="33" spans="1:8" x14ac:dyDescent="0.25">
      <c r="A33" s="174">
        <v>26</v>
      </c>
      <c r="B33" s="176" t="s">
        <v>365</v>
      </c>
      <c r="C33" s="178" t="s">
        <v>366</v>
      </c>
      <c r="D33" s="174" t="s">
        <v>2789</v>
      </c>
      <c r="E33" s="66" t="s">
        <v>2789</v>
      </c>
      <c r="F33" s="65"/>
      <c r="G33" s="65"/>
      <c r="H33" s="67"/>
    </row>
    <row r="34" spans="1:8" x14ac:dyDescent="0.25">
      <c r="A34" s="174">
        <v>27</v>
      </c>
      <c r="B34" s="176" t="s">
        <v>37</v>
      </c>
      <c r="C34" s="178" t="s">
        <v>39</v>
      </c>
      <c r="D34" s="174" t="s">
        <v>2789</v>
      </c>
      <c r="E34" s="66" t="s">
        <v>2789</v>
      </c>
      <c r="F34" s="65"/>
      <c r="G34" s="65"/>
      <c r="H34" s="67"/>
    </row>
    <row r="35" spans="1:8" x14ac:dyDescent="0.25">
      <c r="A35" s="174">
        <v>28</v>
      </c>
      <c r="B35" s="176" t="s">
        <v>368</v>
      </c>
      <c r="C35" s="178" t="s">
        <v>369</v>
      </c>
      <c r="D35" s="174" t="s">
        <v>2789</v>
      </c>
      <c r="E35" s="66" t="s">
        <v>2789</v>
      </c>
      <c r="F35" s="65"/>
      <c r="G35" s="65"/>
      <c r="H35" s="67"/>
    </row>
    <row r="36" spans="1:8" x14ac:dyDescent="0.25">
      <c r="A36" s="174">
        <v>29</v>
      </c>
      <c r="B36" s="176" t="s">
        <v>476</v>
      </c>
      <c r="C36" s="178" t="s">
        <v>369</v>
      </c>
      <c r="D36" s="174" t="s">
        <v>2789</v>
      </c>
      <c r="E36" s="66" t="s">
        <v>2789</v>
      </c>
      <c r="F36" s="65"/>
      <c r="G36" s="65"/>
      <c r="H36" s="67"/>
    </row>
    <row r="37" spans="1:8" x14ac:dyDescent="0.25">
      <c r="A37" s="174">
        <v>30</v>
      </c>
      <c r="B37" s="176" t="s">
        <v>319</v>
      </c>
      <c r="C37" s="178" t="s">
        <v>320</v>
      </c>
      <c r="D37" s="174" t="s">
        <v>2789</v>
      </c>
      <c r="E37" s="66" t="s">
        <v>2789</v>
      </c>
      <c r="F37" s="65"/>
      <c r="G37" s="65"/>
      <c r="H37" s="67"/>
    </row>
    <row r="38" spans="1:8" x14ac:dyDescent="0.25">
      <c r="A38" s="174">
        <v>31</v>
      </c>
      <c r="B38" s="176" t="s">
        <v>277</v>
      </c>
      <c r="C38" s="178" t="s">
        <v>278</v>
      </c>
      <c r="D38" s="174" t="s">
        <v>2789</v>
      </c>
      <c r="E38" s="66" t="s">
        <v>2789</v>
      </c>
      <c r="F38" s="65"/>
      <c r="G38" s="65"/>
      <c r="H38" s="67"/>
    </row>
    <row r="39" spans="1:8" x14ac:dyDescent="0.25">
      <c r="A39" s="174">
        <v>32</v>
      </c>
      <c r="B39" s="176" t="s">
        <v>266</v>
      </c>
      <c r="C39" s="178" t="s">
        <v>267</v>
      </c>
      <c r="D39" s="174" t="s">
        <v>2789</v>
      </c>
      <c r="E39" s="66" t="s">
        <v>2789</v>
      </c>
      <c r="F39" s="65"/>
      <c r="G39" s="65"/>
      <c r="H39" s="67"/>
    </row>
    <row r="40" spans="1:8" x14ac:dyDescent="0.25">
      <c r="A40" s="174">
        <v>33</v>
      </c>
      <c r="B40" s="176" t="s">
        <v>179</v>
      </c>
      <c r="C40" s="178" t="s">
        <v>125</v>
      </c>
      <c r="D40" s="174" t="s">
        <v>2789</v>
      </c>
      <c r="E40" s="66" t="s">
        <v>2789</v>
      </c>
      <c r="F40" s="65"/>
      <c r="G40" s="65"/>
      <c r="H40" s="67"/>
    </row>
    <row r="41" spans="1:8" x14ac:dyDescent="0.25">
      <c r="A41" s="174">
        <v>34</v>
      </c>
      <c r="B41" s="176" t="s">
        <v>352</v>
      </c>
      <c r="C41" s="178" t="s">
        <v>354</v>
      </c>
      <c r="D41" s="174" t="s">
        <v>2789</v>
      </c>
      <c r="E41" s="66" t="s">
        <v>2789</v>
      </c>
      <c r="F41" s="65"/>
      <c r="G41" s="65"/>
      <c r="H41" s="67"/>
    </row>
    <row r="42" spans="1:8" x14ac:dyDescent="0.25">
      <c r="A42" s="174">
        <v>35</v>
      </c>
      <c r="B42" s="176" t="s">
        <v>83</v>
      </c>
      <c r="C42" s="178" t="s">
        <v>84</v>
      </c>
      <c r="D42" s="174" t="s">
        <v>2789</v>
      </c>
      <c r="E42" s="66" t="s">
        <v>2789</v>
      </c>
      <c r="F42" s="65"/>
      <c r="G42" s="65"/>
      <c r="H42" s="67"/>
    </row>
    <row r="43" spans="1:8" x14ac:dyDescent="0.25">
      <c r="A43" s="174">
        <v>36</v>
      </c>
      <c r="B43" s="176" t="s">
        <v>129</v>
      </c>
      <c r="C43" s="178" t="s">
        <v>130</v>
      </c>
      <c r="D43" s="174" t="s">
        <v>2789</v>
      </c>
      <c r="E43" s="66" t="s">
        <v>2789</v>
      </c>
      <c r="F43" s="65"/>
      <c r="G43" s="65"/>
      <c r="H43" s="67"/>
    </row>
    <row r="44" spans="1:8" x14ac:dyDescent="0.25">
      <c r="A44" s="174">
        <v>37</v>
      </c>
      <c r="B44" s="176" t="s">
        <v>187</v>
      </c>
      <c r="C44" s="178" t="s">
        <v>188</v>
      </c>
      <c r="D44" s="174" t="s">
        <v>2789</v>
      </c>
      <c r="E44" s="66" t="s">
        <v>2789</v>
      </c>
      <c r="F44" s="65"/>
      <c r="G44" s="65"/>
      <c r="H44" s="67"/>
    </row>
    <row r="45" spans="1:8" x14ac:dyDescent="0.25">
      <c r="A45" s="174">
        <v>38</v>
      </c>
      <c r="B45" s="176" t="s">
        <v>398</v>
      </c>
      <c r="C45" s="178" t="s">
        <v>391</v>
      </c>
      <c r="D45" s="174" t="s">
        <v>2789</v>
      </c>
      <c r="E45" s="66"/>
      <c r="F45" s="65"/>
      <c r="G45" s="65"/>
      <c r="H45" s="67" t="s">
        <v>2789</v>
      </c>
    </row>
    <row r="46" spans="1:8" x14ac:dyDescent="0.25">
      <c r="A46" s="174">
        <v>39</v>
      </c>
      <c r="B46" s="176" t="s">
        <v>499</v>
      </c>
      <c r="C46" s="178" t="s">
        <v>500</v>
      </c>
      <c r="D46" s="174"/>
      <c r="E46" s="66"/>
      <c r="F46" s="65"/>
      <c r="G46" s="65" t="s">
        <v>2789</v>
      </c>
      <c r="H46" s="67"/>
    </row>
    <row r="47" spans="1:8" x14ac:dyDescent="0.25">
      <c r="A47" s="174">
        <v>40</v>
      </c>
      <c r="B47" s="176" t="s">
        <v>451</v>
      </c>
      <c r="C47" s="178" t="s">
        <v>453</v>
      </c>
      <c r="D47" s="174"/>
      <c r="E47" s="66"/>
      <c r="F47" s="65"/>
      <c r="G47" s="65" t="s">
        <v>2789</v>
      </c>
      <c r="H47" s="67"/>
    </row>
    <row r="48" spans="1:8" x14ac:dyDescent="0.25">
      <c r="A48" s="174">
        <v>41</v>
      </c>
      <c r="B48" s="176" t="s">
        <v>428</v>
      </c>
      <c r="C48" s="178" t="s">
        <v>429</v>
      </c>
      <c r="D48" s="174"/>
      <c r="E48" s="66"/>
      <c r="F48" s="65"/>
      <c r="G48" s="65" t="s">
        <v>2789</v>
      </c>
      <c r="H48" s="67"/>
    </row>
    <row r="49" spans="1:8" x14ac:dyDescent="0.25">
      <c r="A49" s="174">
        <v>42</v>
      </c>
      <c r="B49" s="176" t="s">
        <v>174</v>
      </c>
      <c r="C49" s="178" t="s">
        <v>176</v>
      </c>
      <c r="D49" s="174"/>
      <c r="E49" s="66"/>
      <c r="F49" s="65"/>
      <c r="G49" s="65" t="s">
        <v>2789</v>
      </c>
      <c r="H49" s="67"/>
    </row>
    <row r="50" spans="1:8" x14ac:dyDescent="0.25">
      <c r="A50" s="174">
        <v>43</v>
      </c>
      <c r="B50" s="176" t="s">
        <v>384</v>
      </c>
      <c r="C50" s="178" t="s">
        <v>385</v>
      </c>
      <c r="D50" s="174"/>
      <c r="E50" s="66"/>
      <c r="F50" s="65"/>
      <c r="G50" s="65" t="s">
        <v>2789</v>
      </c>
      <c r="H50" s="67"/>
    </row>
    <row r="51" spans="1:8" x14ac:dyDescent="0.25">
      <c r="A51" s="174">
        <v>44</v>
      </c>
      <c r="B51" s="176" t="s">
        <v>393</v>
      </c>
      <c r="C51" s="178" t="s">
        <v>386</v>
      </c>
      <c r="D51" s="174"/>
      <c r="E51" s="66"/>
      <c r="F51" s="65"/>
      <c r="G51" s="65" t="s">
        <v>2789</v>
      </c>
      <c r="H51" s="67"/>
    </row>
    <row r="52" spans="1:8" x14ac:dyDescent="0.25">
      <c r="A52" s="174">
        <v>45</v>
      </c>
      <c r="B52" s="176" t="s">
        <v>165</v>
      </c>
      <c r="C52" s="178" t="s">
        <v>166</v>
      </c>
      <c r="D52" s="174"/>
      <c r="E52" s="66"/>
      <c r="F52" s="65" t="s">
        <v>2789</v>
      </c>
      <c r="G52" s="65"/>
      <c r="H52" s="67"/>
    </row>
    <row r="53" spans="1:8" x14ac:dyDescent="0.25">
      <c r="A53" s="174">
        <v>46</v>
      </c>
      <c r="B53" s="176" t="s">
        <v>33</v>
      </c>
      <c r="C53" s="178" t="s">
        <v>34</v>
      </c>
      <c r="D53" s="174"/>
      <c r="E53" s="66"/>
      <c r="F53" s="65" t="s">
        <v>2789</v>
      </c>
      <c r="G53" s="65"/>
      <c r="H53" s="67"/>
    </row>
    <row r="54" spans="1:8" x14ac:dyDescent="0.25">
      <c r="A54" s="174">
        <v>47</v>
      </c>
      <c r="B54" s="176" t="s">
        <v>160</v>
      </c>
      <c r="C54" s="178" t="s">
        <v>161</v>
      </c>
      <c r="D54" s="174"/>
      <c r="E54" s="66"/>
      <c r="F54" s="65" t="s">
        <v>2789</v>
      </c>
      <c r="G54" s="65"/>
      <c r="H54" s="67"/>
    </row>
    <row r="55" spans="1:8" x14ac:dyDescent="0.25">
      <c r="A55" s="174">
        <v>48</v>
      </c>
      <c r="B55" s="176" t="s">
        <v>28</v>
      </c>
      <c r="C55" s="178" t="s">
        <v>29</v>
      </c>
      <c r="D55" s="174"/>
      <c r="E55" s="66"/>
      <c r="F55" s="65" t="s">
        <v>2789</v>
      </c>
      <c r="G55" s="65"/>
      <c r="H55" s="67"/>
    </row>
    <row r="56" spans="1:8" x14ac:dyDescent="0.25">
      <c r="A56" s="174">
        <v>49</v>
      </c>
      <c r="B56" s="176" t="s">
        <v>509</v>
      </c>
      <c r="C56" s="178" t="s">
        <v>510</v>
      </c>
      <c r="D56" s="174"/>
      <c r="E56" s="66"/>
      <c r="F56" s="65" t="s">
        <v>2789</v>
      </c>
      <c r="G56" s="65"/>
      <c r="H56" s="67"/>
    </row>
    <row r="57" spans="1:8" x14ac:dyDescent="0.25">
      <c r="A57" s="174">
        <v>50</v>
      </c>
      <c r="B57" s="176" t="s">
        <v>433</v>
      </c>
      <c r="C57" s="178" t="s">
        <v>434</v>
      </c>
      <c r="D57" s="174"/>
      <c r="E57" s="66"/>
      <c r="F57" s="65" t="s">
        <v>2789</v>
      </c>
      <c r="G57" s="65"/>
      <c r="H57" s="67"/>
    </row>
    <row r="58" spans="1:8" x14ac:dyDescent="0.25">
      <c r="A58" s="174">
        <v>51</v>
      </c>
      <c r="B58" s="176" t="s">
        <v>92</v>
      </c>
      <c r="C58" s="178" t="s">
        <v>93</v>
      </c>
      <c r="D58" s="174"/>
      <c r="E58" s="66"/>
      <c r="F58" s="65" t="s">
        <v>2789</v>
      </c>
      <c r="G58" s="65"/>
      <c r="H58" s="67"/>
    </row>
    <row r="59" spans="1:8" x14ac:dyDescent="0.25">
      <c r="A59" s="174">
        <v>52</v>
      </c>
      <c r="B59" s="176" t="s">
        <v>120</v>
      </c>
      <c r="C59" s="178" t="s">
        <v>121</v>
      </c>
      <c r="D59" s="174"/>
      <c r="E59" s="66"/>
      <c r="F59" s="65" t="s">
        <v>2789</v>
      </c>
      <c r="G59" s="65"/>
      <c r="H59" s="67"/>
    </row>
    <row r="60" spans="1:8" x14ac:dyDescent="0.25">
      <c r="A60" s="174">
        <v>53</v>
      </c>
      <c r="B60" s="176" t="s">
        <v>151</v>
      </c>
      <c r="C60" s="178" t="s">
        <v>1163</v>
      </c>
      <c r="D60" s="174"/>
      <c r="E60" s="66"/>
      <c r="F60" s="65" t="s">
        <v>2789</v>
      </c>
      <c r="G60" s="65"/>
      <c r="H60" s="67"/>
    </row>
    <row r="61" spans="1:8" x14ac:dyDescent="0.25">
      <c r="A61" s="174">
        <v>54</v>
      </c>
      <c r="B61" s="176" t="s">
        <v>137</v>
      </c>
      <c r="C61" s="178" t="s">
        <v>138</v>
      </c>
      <c r="D61" s="174"/>
      <c r="E61" s="66"/>
      <c r="F61" s="65" t="s">
        <v>2789</v>
      </c>
      <c r="G61" s="65"/>
      <c r="H61" s="67"/>
    </row>
    <row r="62" spans="1:8" x14ac:dyDescent="0.25">
      <c r="A62" s="174">
        <v>55</v>
      </c>
      <c r="B62" s="176" t="s">
        <v>111</v>
      </c>
      <c r="C62" s="178" t="s">
        <v>112</v>
      </c>
      <c r="D62" s="174"/>
      <c r="E62" s="66"/>
      <c r="F62" s="65" t="s">
        <v>2789</v>
      </c>
      <c r="G62" s="65"/>
      <c r="H62" s="67"/>
    </row>
    <row r="63" spans="1:8" x14ac:dyDescent="0.25">
      <c r="A63" s="174">
        <v>56</v>
      </c>
      <c r="B63" s="176" t="s">
        <v>54</v>
      </c>
      <c r="C63" s="178" t="s">
        <v>55</v>
      </c>
      <c r="D63" s="174"/>
      <c r="E63" s="66"/>
      <c r="F63" s="65" t="s">
        <v>2789</v>
      </c>
      <c r="G63" s="65"/>
      <c r="H63" s="67"/>
    </row>
    <row r="64" spans="1:8" x14ac:dyDescent="0.25">
      <c r="A64" s="174">
        <v>57</v>
      </c>
      <c r="B64" s="176" t="s">
        <v>299</v>
      </c>
      <c r="C64" s="178" t="s">
        <v>300</v>
      </c>
      <c r="D64" s="174"/>
      <c r="E64" s="66"/>
      <c r="F64" s="65" t="s">
        <v>2789</v>
      </c>
      <c r="G64" s="65"/>
      <c r="H64" s="67"/>
    </row>
    <row r="65" spans="1:8" x14ac:dyDescent="0.25">
      <c r="A65" s="174">
        <v>58</v>
      </c>
      <c r="B65" s="176" t="s">
        <v>405</v>
      </c>
      <c r="C65" s="178" t="s">
        <v>406</v>
      </c>
      <c r="D65" s="174"/>
      <c r="E65" s="66"/>
      <c r="F65" s="65" t="s">
        <v>2789</v>
      </c>
      <c r="G65" s="65"/>
      <c r="H65" s="67"/>
    </row>
    <row r="66" spans="1:8" x14ac:dyDescent="0.25">
      <c r="A66" s="174">
        <v>59</v>
      </c>
      <c r="B66" s="176" t="s">
        <v>183</v>
      </c>
      <c r="C66" s="178" t="s">
        <v>184</v>
      </c>
      <c r="D66" s="174"/>
      <c r="E66" s="66"/>
      <c r="F66" s="65" t="s">
        <v>2789</v>
      </c>
      <c r="G66" s="65"/>
      <c r="H66" s="67"/>
    </row>
    <row r="67" spans="1:8" x14ac:dyDescent="0.25">
      <c r="A67" s="174">
        <v>60</v>
      </c>
      <c r="B67" s="176" t="s">
        <v>467</v>
      </c>
      <c r="C67" s="178" t="s">
        <v>468</v>
      </c>
      <c r="D67" s="174"/>
      <c r="E67" s="66"/>
      <c r="F67" s="65" t="s">
        <v>2789</v>
      </c>
      <c r="G67" s="65"/>
      <c r="H67" s="67"/>
    </row>
    <row r="68" spans="1:8" x14ac:dyDescent="0.25">
      <c r="A68" s="174">
        <v>61</v>
      </c>
      <c r="B68" s="176" t="s">
        <v>243</v>
      </c>
      <c r="C68" s="178" t="s">
        <v>244</v>
      </c>
      <c r="D68" s="174"/>
      <c r="E68" s="66"/>
      <c r="F68" s="65" t="s">
        <v>2789</v>
      </c>
      <c r="G68" s="65"/>
      <c r="H68" s="67"/>
    </row>
    <row r="69" spans="1:8" x14ac:dyDescent="0.25">
      <c r="A69" s="174">
        <v>62</v>
      </c>
      <c r="B69" s="176" t="s">
        <v>155</v>
      </c>
      <c r="C69" s="178" t="s">
        <v>156</v>
      </c>
      <c r="D69" s="174"/>
      <c r="E69" s="66"/>
      <c r="F69" s="65" t="s">
        <v>2789</v>
      </c>
      <c r="G69" s="65"/>
      <c r="H69" s="67"/>
    </row>
    <row r="70" spans="1:8" x14ac:dyDescent="0.25">
      <c r="A70" s="174">
        <v>63</v>
      </c>
      <c r="B70" s="176" t="s">
        <v>376</v>
      </c>
      <c r="C70" s="178" t="s">
        <v>377</v>
      </c>
      <c r="D70" s="174"/>
      <c r="E70" s="66"/>
      <c r="F70" s="65" t="s">
        <v>2789</v>
      </c>
      <c r="G70" s="65"/>
      <c r="H70" s="67"/>
    </row>
    <row r="71" spans="1:8" x14ac:dyDescent="0.25">
      <c r="A71" s="174">
        <v>64</v>
      </c>
      <c r="B71" s="176" t="s">
        <v>196</v>
      </c>
      <c r="C71" s="178" t="s">
        <v>197</v>
      </c>
      <c r="D71" s="174"/>
      <c r="E71" s="66"/>
      <c r="F71" s="65" t="s">
        <v>2789</v>
      </c>
      <c r="G71" s="65"/>
      <c r="H71" s="67"/>
    </row>
    <row r="72" spans="1:8" x14ac:dyDescent="0.25">
      <c r="A72" s="174">
        <v>65</v>
      </c>
      <c r="B72" s="176" t="s">
        <v>423</v>
      </c>
      <c r="C72" s="178" t="s">
        <v>424</v>
      </c>
      <c r="D72" s="174"/>
      <c r="E72" s="66"/>
      <c r="F72" s="65" t="s">
        <v>2789</v>
      </c>
      <c r="G72" s="65"/>
      <c r="H72" s="67"/>
    </row>
    <row r="73" spans="1:8" x14ac:dyDescent="0.25">
      <c r="A73" s="174">
        <v>66</v>
      </c>
      <c r="B73" s="176" t="s">
        <v>262</v>
      </c>
      <c r="C73" s="178" t="s">
        <v>263</v>
      </c>
      <c r="D73" s="174"/>
      <c r="E73" s="66"/>
      <c r="F73" s="65" t="s">
        <v>2789</v>
      </c>
      <c r="G73" s="65"/>
      <c r="H73" s="67"/>
    </row>
    <row r="74" spans="1:8" x14ac:dyDescent="0.25">
      <c r="A74" s="174">
        <v>67</v>
      </c>
      <c r="B74" s="176" t="s">
        <v>287</v>
      </c>
      <c r="C74" s="178" t="s">
        <v>288</v>
      </c>
      <c r="D74" s="174"/>
      <c r="E74" s="66"/>
      <c r="F74" s="65" t="s">
        <v>2789</v>
      </c>
      <c r="G74" s="65"/>
      <c r="H74" s="67"/>
    </row>
    <row r="75" spans="1:8" x14ac:dyDescent="0.25">
      <c r="A75" s="174">
        <v>68</v>
      </c>
      <c r="B75" s="176" t="s">
        <v>208</v>
      </c>
      <c r="C75" s="178" t="s">
        <v>209</v>
      </c>
      <c r="D75" s="174"/>
      <c r="E75" s="66"/>
      <c r="F75" s="65" t="s">
        <v>2789</v>
      </c>
      <c r="G75" s="65"/>
      <c r="H75" s="67"/>
    </row>
    <row r="76" spans="1:8" x14ac:dyDescent="0.25">
      <c r="A76" s="174">
        <v>69</v>
      </c>
      <c r="B76" s="176" t="s">
        <v>204</v>
      </c>
      <c r="C76" s="33" t="s">
        <v>205</v>
      </c>
      <c r="D76" s="174"/>
      <c r="E76" s="66"/>
      <c r="F76" s="65" t="s">
        <v>2789</v>
      </c>
      <c r="G76" s="65"/>
      <c r="H76" s="67"/>
    </row>
    <row r="77" spans="1:8" x14ac:dyDescent="0.25">
      <c r="A77" s="174">
        <v>70</v>
      </c>
      <c r="B77" s="176" t="s">
        <v>274</v>
      </c>
      <c r="C77" s="33" t="s">
        <v>205</v>
      </c>
      <c r="D77" s="174"/>
      <c r="E77" s="66"/>
      <c r="F77" s="65" t="s">
        <v>2789</v>
      </c>
      <c r="G77" s="65"/>
      <c r="H77" s="67"/>
    </row>
    <row r="78" spans="1:8" x14ac:dyDescent="0.25">
      <c r="A78" s="174">
        <v>71</v>
      </c>
      <c r="B78" s="176" t="s">
        <v>248</v>
      </c>
      <c r="C78" s="33" t="s">
        <v>249</v>
      </c>
      <c r="D78" s="174"/>
      <c r="E78" s="66"/>
      <c r="F78" s="65" t="s">
        <v>2789</v>
      </c>
      <c r="G78" s="65"/>
      <c r="H78" s="67"/>
    </row>
    <row r="79" spans="1:8" x14ac:dyDescent="0.25">
      <c r="A79" s="174">
        <v>72</v>
      </c>
      <c r="B79" s="176" t="s">
        <v>443</v>
      </c>
      <c r="C79" s="33" t="s">
        <v>444</v>
      </c>
      <c r="D79" s="174"/>
      <c r="E79" s="66"/>
      <c r="F79" s="65" t="s">
        <v>2789</v>
      </c>
      <c r="G79" s="65"/>
      <c r="H79" s="67"/>
    </row>
    <row r="80" spans="1:8" x14ac:dyDescent="0.25">
      <c r="A80" s="174">
        <v>73</v>
      </c>
      <c r="B80" s="176" t="s">
        <v>371</v>
      </c>
      <c r="C80" s="33" t="s">
        <v>372</v>
      </c>
      <c r="D80" s="174"/>
      <c r="E80" s="66"/>
      <c r="F80" s="65" t="s">
        <v>2789</v>
      </c>
      <c r="G80" s="65"/>
      <c r="H80" s="67"/>
    </row>
    <row r="81" spans="1:8" x14ac:dyDescent="0.25">
      <c r="A81" s="174">
        <v>74</v>
      </c>
      <c r="B81" s="176" t="s">
        <v>97</v>
      </c>
      <c r="C81" s="178"/>
      <c r="D81" s="174"/>
      <c r="E81" s="66"/>
      <c r="F81" s="65" t="s">
        <v>2789</v>
      </c>
      <c r="G81" s="65"/>
      <c r="H81" s="67"/>
    </row>
    <row r="82" spans="1:8" x14ac:dyDescent="0.25">
      <c r="A82" s="174">
        <v>75</v>
      </c>
      <c r="B82" s="176" t="s">
        <v>115</v>
      </c>
      <c r="C82" s="178" t="s">
        <v>116</v>
      </c>
      <c r="D82" s="174"/>
      <c r="E82" s="66" t="s">
        <v>2789</v>
      </c>
      <c r="F82" s="65"/>
      <c r="G82" s="65"/>
      <c r="H82" s="67"/>
    </row>
    <row r="83" spans="1:8" x14ac:dyDescent="0.25">
      <c r="A83" s="174">
        <v>76</v>
      </c>
      <c r="B83" s="176" t="s">
        <v>257</v>
      </c>
      <c r="C83" s="178" t="s">
        <v>258</v>
      </c>
      <c r="D83" s="174"/>
      <c r="E83" s="66" t="s">
        <v>2789</v>
      </c>
      <c r="F83" s="65"/>
      <c r="G83" s="65"/>
      <c r="H83" s="67"/>
    </row>
    <row r="84" spans="1:8" x14ac:dyDescent="0.25">
      <c r="A84" s="174">
        <v>77</v>
      </c>
      <c r="B84" s="176" t="s">
        <v>270</v>
      </c>
      <c r="C84" s="178" t="s">
        <v>271</v>
      </c>
      <c r="D84" s="174"/>
      <c r="E84" s="66" t="s">
        <v>2789</v>
      </c>
      <c r="F84" s="65"/>
      <c r="G84" s="65"/>
      <c r="H84" s="67"/>
    </row>
    <row r="85" spans="1:8" x14ac:dyDescent="0.25">
      <c r="A85" s="174">
        <v>78</v>
      </c>
      <c r="B85" s="176" t="s">
        <v>87</v>
      </c>
      <c r="C85" s="178" t="s">
        <v>88</v>
      </c>
      <c r="D85" s="174"/>
      <c r="E85" s="66" t="s">
        <v>2789</v>
      </c>
      <c r="F85" s="65"/>
      <c r="G85" s="65"/>
      <c r="H85" s="67"/>
    </row>
    <row r="86" spans="1:8" x14ac:dyDescent="0.25">
      <c r="A86" s="174">
        <v>79</v>
      </c>
      <c r="B86" s="176" t="s">
        <v>361</v>
      </c>
      <c r="C86" s="178" t="s">
        <v>362</v>
      </c>
      <c r="D86" s="174"/>
      <c r="E86" s="66" t="s">
        <v>2789</v>
      </c>
      <c r="F86" s="65"/>
      <c r="G86" s="65"/>
      <c r="H86" s="67"/>
    </row>
    <row r="87" spans="1:8" x14ac:dyDescent="0.25">
      <c r="A87" s="174">
        <v>80</v>
      </c>
      <c r="B87" s="176" t="s">
        <v>62</v>
      </c>
      <c r="C87" s="178" t="s">
        <v>63</v>
      </c>
      <c r="D87" s="174"/>
      <c r="E87" s="66" t="s">
        <v>2789</v>
      </c>
      <c r="F87" s="65"/>
      <c r="G87" s="65"/>
      <c r="H87" s="67"/>
    </row>
    <row r="88" spans="1:8" x14ac:dyDescent="0.25">
      <c r="A88" s="174">
        <v>81</v>
      </c>
      <c r="B88" s="176" t="s">
        <v>18</v>
      </c>
      <c r="C88" s="178" t="s">
        <v>19</v>
      </c>
      <c r="D88" s="174"/>
      <c r="E88" s="66" t="s">
        <v>2789</v>
      </c>
      <c r="F88" s="65"/>
      <c r="G88" s="65"/>
      <c r="H88" s="67"/>
    </row>
    <row r="89" spans="1:8" x14ac:dyDescent="0.25">
      <c r="A89" s="174">
        <v>82</v>
      </c>
      <c r="B89" s="176" t="s">
        <v>348</v>
      </c>
      <c r="C89" s="178" t="s">
        <v>349</v>
      </c>
      <c r="D89" s="174"/>
      <c r="E89" s="66" t="s">
        <v>2789</v>
      </c>
      <c r="F89" s="65"/>
      <c r="G89" s="65"/>
      <c r="H89" s="67"/>
    </row>
    <row r="90" spans="1:8" x14ac:dyDescent="0.25">
      <c r="A90" s="174">
        <v>83</v>
      </c>
      <c r="B90" s="176" t="s">
        <v>328</v>
      </c>
      <c r="C90" s="178" t="s">
        <v>329</v>
      </c>
      <c r="D90" s="174"/>
      <c r="E90" s="66" t="s">
        <v>2789</v>
      </c>
      <c r="F90" s="65"/>
      <c r="G90" s="65"/>
      <c r="H90" s="67"/>
    </row>
    <row r="91" spans="1:8" x14ac:dyDescent="0.25">
      <c r="A91" s="174">
        <v>84</v>
      </c>
      <c r="B91" s="176" t="s">
        <v>169</v>
      </c>
      <c r="C91" s="178" t="s">
        <v>170</v>
      </c>
      <c r="D91" s="174"/>
      <c r="E91" s="66" t="s">
        <v>2789</v>
      </c>
      <c r="F91" s="65"/>
      <c r="G91" s="65"/>
      <c r="H91" s="67"/>
    </row>
    <row r="92" spans="1:8" x14ac:dyDescent="0.25">
      <c r="A92" s="174">
        <v>85</v>
      </c>
      <c r="B92" s="176" t="s">
        <v>74</v>
      </c>
      <c r="C92" s="178" t="s">
        <v>75</v>
      </c>
      <c r="D92" s="174"/>
      <c r="E92" s="66" t="s">
        <v>2789</v>
      </c>
      <c r="F92" s="65"/>
      <c r="G92" s="65"/>
      <c r="H92" s="67"/>
    </row>
    <row r="93" spans="1:8" x14ac:dyDescent="0.25">
      <c r="A93" s="174">
        <v>86</v>
      </c>
      <c r="B93" s="176" t="s">
        <v>447</v>
      </c>
      <c r="C93" s="178" t="s">
        <v>448</v>
      </c>
      <c r="D93" s="174"/>
      <c r="E93" s="66" t="s">
        <v>2789</v>
      </c>
      <c r="F93" s="65"/>
      <c r="G93" s="65"/>
      <c r="H93" s="67"/>
    </row>
    <row r="94" spans="1:8" x14ac:dyDescent="0.25">
      <c r="A94" s="174">
        <v>87</v>
      </c>
      <c r="B94" s="176" t="s">
        <v>291</v>
      </c>
      <c r="C94" s="178" t="s">
        <v>292</v>
      </c>
      <c r="D94" s="174"/>
      <c r="E94" s="66" t="s">
        <v>2789</v>
      </c>
      <c r="F94" s="65"/>
      <c r="G94" s="65"/>
      <c r="H94" s="67"/>
    </row>
    <row r="95" spans="1:8" x14ac:dyDescent="0.25">
      <c r="A95" s="174">
        <v>88</v>
      </c>
      <c r="B95" s="176" t="s">
        <v>394</v>
      </c>
      <c r="C95" s="178" t="s">
        <v>395</v>
      </c>
      <c r="D95" s="174"/>
      <c r="E95" s="66" t="s">
        <v>2789</v>
      </c>
      <c r="F95" s="65"/>
      <c r="G95" s="65"/>
      <c r="H95" s="67"/>
    </row>
    <row r="96" spans="1:8" x14ac:dyDescent="0.25">
      <c r="A96" s="174">
        <v>89</v>
      </c>
      <c r="B96" s="176" t="s">
        <v>483</v>
      </c>
      <c r="C96" s="178" t="s">
        <v>484</v>
      </c>
      <c r="D96" s="174"/>
      <c r="E96" s="66" t="s">
        <v>2789</v>
      </c>
      <c r="F96" s="65"/>
      <c r="G96" s="65"/>
      <c r="H96" s="67"/>
    </row>
    <row r="97" spans="1:8" ht="15.75" thickBot="1" x14ac:dyDescent="0.3">
      <c r="A97" s="175">
        <v>90</v>
      </c>
      <c r="B97" s="177" t="s">
        <v>389</v>
      </c>
      <c r="C97" s="179" t="s">
        <v>390</v>
      </c>
      <c r="D97" s="175"/>
      <c r="E97" s="68" t="s">
        <v>2789</v>
      </c>
      <c r="F97" s="69"/>
      <c r="G97" s="69"/>
      <c r="H97" s="70"/>
    </row>
    <row r="98" spans="1:8" x14ac:dyDescent="0.25">
      <c r="B98" s="173"/>
      <c r="C98" s="172"/>
    </row>
    <row r="99" spans="1:8" x14ac:dyDescent="0.25">
      <c r="B99" s="173"/>
      <c r="C99" s="172"/>
    </row>
    <row r="100" spans="1:8" x14ac:dyDescent="0.25">
      <c r="B100" s="173"/>
      <c r="C100" s="172"/>
    </row>
    <row r="101" spans="1:8" x14ac:dyDescent="0.25">
      <c r="B101" s="173"/>
      <c r="C101" s="172"/>
    </row>
    <row r="102" spans="1:8" x14ac:dyDescent="0.25">
      <c r="B102" s="173"/>
      <c r="C102" s="172"/>
    </row>
    <row r="103" spans="1:8" x14ac:dyDescent="0.25">
      <c r="B103" s="173"/>
      <c r="C103" s="172"/>
    </row>
    <row r="104" spans="1:8" x14ac:dyDescent="0.25">
      <c r="B104" s="173"/>
      <c r="C104" s="172"/>
    </row>
    <row r="105" spans="1:8" x14ac:dyDescent="0.25">
      <c r="B105" s="173"/>
      <c r="C105" s="172"/>
    </row>
    <row r="106" spans="1:8" x14ac:dyDescent="0.25">
      <c r="B106" s="173"/>
      <c r="C106" s="172"/>
    </row>
    <row r="107" spans="1:8" x14ac:dyDescent="0.25">
      <c r="B107" s="173"/>
      <c r="C107" s="172"/>
    </row>
    <row r="108" spans="1:8" x14ac:dyDescent="0.25">
      <c r="B108" s="173"/>
      <c r="C108" s="172"/>
    </row>
    <row r="109" spans="1:8" x14ac:dyDescent="0.25">
      <c r="B109" s="173"/>
      <c r="C109" s="172"/>
    </row>
    <row r="110" spans="1:8" x14ac:dyDescent="0.25">
      <c r="B110" s="173"/>
      <c r="C110" s="172"/>
    </row>
    <row r="111" spans="1:8" x14ac:dyDescent="0.25">
      <c r="B111" s="173"/>
      <c r="C111" s="172"/>
    </row>
    <row r="112" spans="1:8" x14ac:dyDescent="0.25">
      <c r="B112" s="173"/>
      <c r="C112" s="172"/>
    </row>
    <row r="113" spans="2:3" x14ac:dyDescent="0.25">
      <c r="B113" s="173"/>
      <c r="C113" s="172"/>
    </row>
    <row r="114" spans="2:3" x14ac:dyDescent="0.25">
      <c r="B114" s="173"/>
      <c r="C114" s="172"/>
    </row>
    <row r="115" spans="2:3" x14ac:dyDescent="0.25">
      <c r="B115" s="173"/>
      <c r="C115" s="172"/>
    </row>
    <row r="116" spans="2:3" x14ac:dyDescent="0.25">
      <c r="B116" s="173"/>
      <c r="C116" s="172"/>
    </row>
    <row r="117" spans="2:3" x14ac:dyDescent="0.25">
      <c r="B117" s="173"/>
      <c r="C117" s="172"/>
    </row>
    <row r="118" spans="2:3" x14ac:dyDescent="0.25">
      <c r="B118" s="173"/>
      <c r="C118" s="172"/>
    </row>
    <row r="119" spans="2:3" x14ac:dyDescent="0.25">
      <c r="B119" s="173"/>
      <c r="C119" s="172"/>
    </row>
    <row r="120" spans="2:3" x14ac:dyDescent="0.25">
      <c r="B120" s="173"/>
      <c r="C120" s="172"/>
    </row>
    <row r="121" spans="2:3" x14ac:dyDescent="0.25">
      <c r="B121" s="173"/>
      <c r="C121" s="172"/>
    </row>
    <row r="122" spans="2:3" x14ac:dyDescent="0.25">
      <c r="B122" s="173"/>
      <c r="C122" s="172"/>
    </row>
    <row r="123" spans="2:3" x14ac:dyDescent="0.25">
      <c r="B123" s="173"/>
      <c r="C123" s="172"/>
    </row>
    <row r="124" spans="2:3" x14ac:dyDescent="0.25">
      <c r="B124" s="173"/>
      <c r="C124" s="172"/>
    </row>
    <row r="125" spans="2:3" x14ac:dyDescent="0.25">
      <c r="B125" s="173"/>
      <c r="C125" s="172"/>
    </row>
    <row r="126" spans="2:3" x14ac:dyDescent="0.25">
      <c r="B126" s="173"/>
      <c r="C126" s="172"/>
    </row>
  </sheetData>
  <sortState ref="B6:H95">
    <sortCondition ref="D6:D95"/>
  </sortState>
  <mergeCells count="6">
    <mergeCell ref="A6:A7"/>
    <mergeCell ref="A5:H5"/>
    <mergeCell ref="D6:D7"/>
    <mergeCell ref="E6:H6"/>
    <mergeCell ref="B6:B7"/>
    <mergeCell ref="C6:C7"/>
  </mergeCells>
  <conditionalFormatting sqref="B8:B1048576 B4 B6">
    <cfRule type="duplicateValues" dxfId="143" priority="234"/>
  </conditionalFormatting>
  <conditionalFormatting sqref="B8:B126 B6">
    <cfRule type="duplicateValues" dxfId="142" priority="237"/>
  </conditionalFormatting>
  <conditionalFormatting sqref="B8:B126 B6">
    <cfRule type="duplicateValues" dxfId="141" priority="239"/>
    <cfRule type="duplicateValues" dxfId="140" priority="240"/>
  </conditionalFormatting>
  <conditionalFormatting sqref="B8:B126 B6">
    <cfRule type="duplicateValues" dxfId="139" priority="243"/>
  </conditionalFormatting>
  <conditionalFormatting sqref="B6:B1048576 B4">
    <cfRule type="duplicateValues" dxfId="138" priority="244"/>
  </conditionalFormatting>
  <conditionalFormatting sqref="B6:B1048576">
    <cfRule type="duplicateValues" dxfId="137" priority="245"/>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55"/>
  <sheetViews>
    <sheetView zoomScale="80" zoomScaleNormal="80" workbookViewId="0">
      <selection activeCell="K17" sqref="K17"/>
    </sheetView>
  </sheetViews>
  <sheetFormatPr defaultRowHeight="15" x14ac:dyDescent="0.25"/>
  <cols>
    <col min="1" max="1" width="7.140625" style="2" customWidth="1"/>
    <col min="2" max="2" width="16" style="63" bestFit="1" customWidth="1"/>
    <col min="3" max="3" width="12.5703125" style="2" bestFit="1" customWidth="1"/>
    <col min="4" max="4" width="11.28515625" style="2" customWidth="1"/>
    <col min="5" max="6" width="4.42578125" style="2" bestFit="1" customWidth="1"/>
    <col min="7" max="7" width="4.5703125" style="2" bestFit="1" customWidth="1"/>
    <col min="8" max="8" width="4.42578125" style="2" bestFit="1" customWidth="1"/>
  </cols>
  <sheetData>
    <row r="1" spans="1:8" s="193" customFormat="1" ht="20.25" x14ac:dyDescent="0.3">
      <c r="A1" s="356" t="s">
        <v>4901</v>
      </c>
      <c r="B1" s="63"/>
      <c r="C1" s="569"/>
      <c r="D1" s="569"/>
      <c r="E1" s="569"/>
      <c r="F1" s="569"/>
      <c r="G1" s="569"/>
      <c r="H1" s="569"/>
    </row>
    <row r="2" spans="1:8" s="193" customFormat="1" ht="6.95" customHeight="1" x14ac:dyDescent="0.3">
      <c r="A2" s="356"/>
      <c r="B2" s="63"/>
      <c r="C2" s="569"/>
      <c r="D2" s="569"/>
      <c r="E2" s="569"/>
      <c r="F2" s="569"/>
      <c r="G2" s="569"/>
      <c r="H2" s="569"/>
    </row>
    <row r="3" spans="1:8" ht="20.25" x14ac:dyDescent="0.3">
      <c r="A3" s="356" t="s">
        <v>4900</v>
      </c>
    </row>
    <row r="4" spans="1:8" ht="15.75" thickBot="1" x14ac:dyDescent="0.3"/>
    <row r="5" spans="1:8" ht="20.25" thickBot="1" x14ac:dyDescent="0.4">
      <c r="A5" s="732" t="s">
        <v>3337</v>
      </c>
      <c r="B5" s="733"/>
      <c r="C5" s="733"/>
      <c r="D5" s="733"/>
      <c r="E5" s="733"/>
      <c r="F5" s="733"/>
      <c r="G5" s="733"/>
      <c r="H5" s="734"/>
    </row>
    <row r="6" spans="1:8" x14ac:dyDescent="0.25">
      <c r="A6" s="744" t="s">
        <v>0</v>
      </c>
      <c r="B6" s="746" t="s">
        <v>4393</v>
      </c>
      <c r="C6" s="694" t="s">
        <v>4</v>
      </c>
      <c r="D6" s="748" t="s">
        <v>3335</v>
      </c>
      <c r="E6" s="738" t="s">
        <v>3336</v>
      </c>
      <c r="F6" s="738"/>
      <c r="G6" s="738"/>
      <c r="H6" s="739"/>
    </row>
    <row r="7" spans="1:8" ht="15.75" thickBot="1" x14ac:dyDescent="0.3">
      <c r="A7" s="745"/>
      <c r="B7" s="747"/>
      <c r="C7" s="695"/>
      <c r="D7" s="749"/>
      <c r="E7" s="184" t="s">
        <v>3330</v>
      </c>
      <c r="F7" s="184" t="s">
        <v>3331</v>
      </c>
      <c r="G7" s="184" t="s">
        <v>3332</v>
      </c>
      <c r="H7" s="185" t="s">
        <v>3333</v>
      </c>
    </row>
    <row r="8" spans="1:8" x14ac:dyDescent="0.25">
      <c r="A8" s="190">
        <v>1</v>
      </c>
      <c r="B8" s="191" t="s">
        <v>23</v>
      </c>
      <c r="C8" s="190" t="s">
        <v>24</v>
      </c>
      <c r="D8" s="192" t="s">
        <v>2789</v>
      </c>
      <c r="E8" s="74" t="s">
        <v>2789</v>
      </c>
      <c r="F8" s="75"/>
      <c r="G8" s="75"/>
      <c r="H8" s="76"/>
    </row>
    <row r="9" spans="1:8" x14ac:dyDescent="0.25">
      <c r="A9" s="178">
        <v>2</v>
      </c>
      <c r="B9" s="176" t="s">
        <v>37</v>
      </c>
      <c r="C9" s="178" t="s">
        <v>39</v>
      </c>
      <c r="D9" s="180" t="s">
        <v>2789</v>
      </c>
      <c r="E9" s="66" t="s">
        <v>2789</v>
      </c>
      <c r="F9" s="65"/>
      <c r="G9" s="65"/>
      <c r="H9" s="67"/>
    </row>
    <row r="10" spans="1:8" x14ac:dyDescent="0.25">
      <c r="A10" s="178">
        <v>3</v>
      </c>
      <c r="B10" s="176" t="s">
        <v>732</v>
      </c>
      <c r="C10" s="178" t="s">
        <v>733</v>
      </c>
      <c r="D10" s="180" t="s">
        <v>2789</v>
      </c>
      <c r="E10" s="66" t="s">
        <v>2789</v>
      </c>
      <c r="F10" s="65"/>
      <c r="G10" s="65"/>
      <c r="H10" s="67"/>
    </row>
    <row r="11" spans="1:8" x14ac:dyDescent="0.25">
      <c r="A11" s="178">
        <v>4</v>
      </c>
      <c r="B11" s="176" t="s">
        <v>58</v>
      </c>
      <c r="C11" s="178" t="s">
        <v>59</v>
      </c>
      <c r="D11" s="180" t="s">
        <v>2789</v>
      </c>
      <c r="E11" s="66" t="s">
        <v>2789</v>
      </c>
      <c r="F11" s="65"/>
      <c r="G11" s="65"/>
      <c r="H11" s="67"/>
    </row>
    <row r="12" spans="1:8" x14ac:dyDescent="0.25">
      <c r="A12" s="178">
        <v>5</v>
      </c>
      <c r="B12" s="176" t="s">
        <v>66</v>
      </c>
      <c r="C12" s="178" t="s">
        <v>68</v>
      </c>
      <c r="D12" s="180" t="s">
        <v>2789</v>
      </c>
      <c r="E12" s="66" t="s">
        <v>2789</v>
      </c>
      <c r="F12" s="65"/>
      <c r="G12" s="65"/>
      <c r="H12" s="67"/>
    </row>
    <row r="13" spans="1:8" x14ac:dyDescent="0.25">
      <c r="A13" s="178">
        <v>6</v>
      </c>
      <c r="B13" s="176" t="s">
        <v>71</v>
      </c>
      <c r="C13" s="178" t="s">
        <v>72</v>
      </c>
      <c r="D13" s="180" t="s">
        <v>2789</v>
      </c>
      <c r="E13" s="66" t="s">
        <v>2789</v>
      </c>
      <c r="F13" s="65"/>
      <c r="G13" s="65"/>
      <c r="H13" s="67"/>
    </row>
    <row r="14" spans="1:8" x14ac:dyDescent="0.25">
      <c r="A14" s="178">
        <v>7</v>
      </c>
      <c r="B14" s="176" t="s">
        <v>83</v>
      </c>
      <c r="C14" s="178" t="s">
        <v>84</v>
      </c>
      <c r="D14" s="180" t="s">
        <v>2789</v>
      </c>
      <c r="E14" s="66" t="s">
        <v>2789</v>
      </c>
      <c r="F14" s="65"/>
      <c r="G14" s="65"/>
      <c r="H14" s="67"/>
    </row>
    <row r="15" spans="1:8" x14ac:dyDescent="0.25">
      <c r="A15" s="178">
        <v>8</v>
      </c>
      <c r="B15" s="176" t="s">
        <v>102</v>
      </c>
      <c r="C15" s="178" t="s">
        <v>103</v>
      </c>
      <c r="D15" s="180" t="s">
        <v>2789</v>
      </c>
      <c r="E15" s="66" t="s">
        <v>2789</v>
      </c>
      <c r="F15" s="65"/>
      <c r="G15" s="65"/>
      <c r="H15" s="67"/>
    </row>
    <row r="16" spans="1:8" x14ac:dyDescent="0.25">
      <c r="A16" s="178">
        <v>9</v>
      </c>
      <c r="B16" s="176" t="s">
        <v>838</v>
      </c>
      <c r="C16" s="178" t="s">
        <v>839</v>
      </c>
      <c r="D16" s="180" t="s">
        <v>2789</v>
      </c>
      <c r="E16" s="66" t="s">
        <v>2789</v>
      </c>
      <c r="F16" s="65"/>
      <c r="G16" s="65"/>
      <c r="H16" s="67"/>
    </row>
    <row r="17" spans="1:8" x14ac:dyDescent="0.25">
      <c r="A17" s="178">
        <v>10</v>
      </c>
      <c r="B17" s="176" t="s">
        <v>106</v>
      </c>
      <c r="C17" s="178" t="s">
        <v>107</v>
      </c>
      <c r="D17" s="180" t="s">
        <v>2789</v>
      </c>
      <c r="E17" s="66" t="s">
        <v>2789</v>
      </c>
      <c r="F17" s="65"/>
      <c r="G17" s="65"/>
      <c r="H17" s="67"/>
    </row>
    <row r="18" spans="1:8" x14ac:dyDescent="0.25">
      <c r="A18" s="178">
        <v>11</v>
      </c>
      <c r="B18" s="176" t="s">
        <v>124</v>
      </c>
      <c r="C18" s="178" t="s">
        <v>126</v>
      </c>
      <c r="D18" s="180" t="s">
        <v>2789</v>
      </c>
      <c r="E18" s="66" t="s">
        <v>2789</v>
      </c>
      <c r="F18" s="65"/>
      <c r="G18" s="65"/>
      <c r="H18" s="67"/>
    </row>
    <row r="19" spans="1:8" x14ac:dyDescent="0.25">
      <c r="A19" s="178">
        <v>12</v>
      </c>
      <c r="B19" s="176" t="s">
        <v>129</v>
      </c>
      <c r="C19" s="178" t="s">
        <v>130</v>
      </c>
      <c r="D19" s="180" t="s">
        <v>2789</v>
      </c>
      <c r="E19" s="66" t="s">
        <v>2789</v>
      </c>
      <c r="F19" s="65"/>
      <c r="G19" s="65"/>
      <c r="H19" s="67"/>
    </row>
    <row r="20" spans="1:8" x14ac:dyDescent="0.25">
      <c r="A20" s="178">
        <v>13</v>
      </c>
      <c r="B20" s="176" t="s">
        <v>179</v>
      </c>
      <c r="C20" s="178" t="s">
        <v>125</v>
      </c>
      <c r="D20" s="180" t="s">
        <v>2789</v>
      </c>
      <c r="E20" s="66" t="s">
        <v>2789</v>
      </c>
      <c r="F20" s="65"/>
      <c r="G20" s="65"/>
      <c r="H20" s="67"/>
    </row>
    <row r="21" spans="1:8" x14ac:dyDescent="0.25">
      <c r="A21" s="178">
        <v>14</v>
      </c>
      <c r="B21" s="176" t="s">
        <v>187</v>
      </c>
      <c r="C21" s="178" t="s">
        <v>188</v>
      </c>
      <c r="D21" s="180" t="s">
        <v>2789</v>
      </c>
      <c r="E21" s="66" t="s">
        <v>2789</v>
      </c>
      <c r="F21" s="65"/>
      <c r="G21" s="65"/>
      <c r="H21" s="67"/>
    </row>
    <row r="22" spans="1:8" x14ac:dyDescent="0.25">
      <c r="A22" s="178">
        <v>15</v>
      </c>
      <c r="B22" s="176" t="s">
        <v>200</v>
      </c>
      <c r="C22" s="178" t="s">
        <v>201</v>
      </c>
      <c r="D22" s="180" t="s">
        <v>2789</v>
      </c>
      <c r="E22" s="66" t="s">
        <v>2789</v>
      </c>
      <c r="F22" s="65"/>
      <c r="G22" s="65"/>
      <c r="H22" s="67"/>
    </row>
    <row r="23" spans="1:8" x14ac:dyDescent="0.25">
      <c r="A23" s="178">
        <v>16</v>
      </c>
      <c r="B23" s="176" t="s">
        <v>219</v>
      </c>
      <c r="C23" s="178" t="s">
        <v>221</v>
      </c>
      <c r="D23" s="180" t="s">
        <v>2789</v>
      </c>
      <c r="E23" s="66" t="s">
        <v>2789</v>
      </c>
      <c r="F23" s="65"/>
      <c r="G23" s="65"/>
      <c r="H23" s="67"/>
    </row>
    <row r="24" spans="1:8" x14ac:dyDescent="0.25">
      <c r="A24" s="178">
        <v>17</v>
      </c>
      <c r="B24" s="176" t="s">
        <v>223</v>
      </c>
      <c r="C24" s="178" t="s">
        <v>225</v>
      </c>
      <c r="D24" s="180" t="s">
        <v>2789</v>
      </c>
      <c r="E24" s="66" t="s">
        <v>2789</v>
      </c>
      <c r="F24" s="65"/>
      <c r="G24" s="65"/>
      <c r="H24" s="67"/>
    </row>
    <row r="25" spans="1:8" x14ac:dyDescent="0.25">
      <c r="A25" s="178">
        <v>18</v>
      </c>
      <c r="B25" s="176" t="s">
        <v>238</v>
      </c>
      <c r="C25" s="178" t="s">
        <v>239</v>
      </c>
      <c r="D25" s="180" t="s">
        <v>2789</v>
      </c>
      <c r="E25" s="66" t="s">
        <v>2789</v>
      </c>
      <c r="F25" s="65"/>
      <c r="G25" s="65"/>
      <c r="H25" s="67"/>
    </row>
    <row r="26" spans="1:8" x14ac:dyDescent="0.25">
      <c r="A26" s="178">
        <v>19</v>
      </c>
      <c r="B26" s="176" t="s">
        <v>266</v>
      </c>
      <c r="C26" s="178" t="s">
        <v>267</v>
      </c>
      <c r="D26" s="180" t="s">
        <v>2789</v>
      </c>
      <c r="E26" s="66" t="s">
        <v>2789</v>
      </c>
      <c r="F26" s="65"/>
      <c r="G26" s="65"/>
      <c r="H26" s="67"/>
    </row>
    <row r="27" spans="1:8" x14ac:dyDescent="0.25">
      <c r="A27" s="178">
        <v>20</v>
      </c>
      <c r="B27" s="176" t="s">
        <v>277</v>
      </c>
      <c r="C27" s="178" t="s">
        <v>278</v>
      </c>
      <c r="D27" s="180" t="s">
        <v>2789</v>
      </c>
      <c r="E27" s="66" t="s">
        <v>2789</v>
      </c>
      <c r="F27" s="65"/>
      <c r="G27" s="65"/>
      <c r="H27" s="67"/>
    </row>
    <row r="28" spans="1:8" x14ac:dyDescent="0.25">
      <c r="A28" s="178">
        <v>21</v>
      </c>
      <c r="B28" s="176" t="s">
        <v>295</v>
      </c>
      <c r="C28" s="178" t="s">
        <v>296</v>
      </c>
      <c r="D28" s="180" t="s">
        <v>2789</v>
      </c>
      <c r="E28" s="66" t="s">
        <v>2789</v>
      </c>
      <c r="F28" s="65"/>
      <c r="G28" s="65"/>
      <c r="H28" s="67"/>
    </row>
    <row r="29" spans="1:8" x14ac:dyDescent="0.25">
      <c r="A29" s="178">
        <v>22</v>
      </c>
      <c r="B29" s="176" t="s">
        <v>1820</v>
      </c>
      <c r="C29" s="178" t="s">
        <v>1821</v>
      </c>
      <c r="D29" s="180" t="s">
        <v>2789</v>
      </c>
      <c r="E29" s="66" t="s">
        <v>2789</v>
      </c>
      <c r="F29" s="65"/>
      <c r="G29" s="65"/>
      <c r="H29" s="67"/>
    </row>
    <row r="30" spans="1:8" x14ac:dyDescent="0.25">
      <c r="A30" s="178">
        <v>23</v>
      </c>
      <c r="B30" s="176" t="s">
        <v>1876</v>
      </c>
      <c r="C30" s="178" t="s">
        <v>1877</v>
      </c>
      <c r="D30" s="180" t="s">
        <v>2789</v>
      </c>
      <c r="E30" s="66" t="s">
        <v>2789</v>
      </c>
      <c r="F30" s="65"/>
      <c r="G30" s="65"/>
      <c r="H30" s="67"/>
    </row>
    <row r="31" spans="1:8" x14ac:dyDescent="0.25">
      <c r="A31" s="178">
        <v>24</v>
      </c>
      <c r="B31" s="176" t="s">
        <v>319</v>
      </c>
      <c r="C31" s="178" t="s">
        <v>320</v>
      </c>
      <c r="D31" s="180" t="s">
        <v>2789</v>
      </c>
      <c r="E31" s="66" t="s">
        <v>2789</v>
      </c>
      <c r="F31" s="65"/>
      <c r="G31" s="65"/>
      <c r="H31" s="67"/>
    </row>
    <row r="32" spans="1:8" x14ac:dyDescent="0.25">
      <c r="A32" s="178">
        <v>25</v>
      </c>
      <c r="B32" s="176" t="s">
        <v>324</v>
      </c>
      <c r="C32" s="178" t="s">
        <v>325</v>
      </c>
      <c r="D32" s="180" t="s">
        <v>2789</v>
      </c>
      <c r="E32" s="66" t="s">
        <v>2789</v>
      </c>
      <c r="F32" s="65"/>
      <c r="G32" s="65"/>
      <c r="H32" s="67"/>
    </row>
    <row r="33" spans="1:8" x14ac:dyDescent="0.25">
      <c r="A33" s="178">
        <v>26</v>
      </c>
      <c r="B33" s="176" t="s">
        <v>332</v>
      </c>
      <c r="C33" s="178" t="s">
        <v>334</v>
      </c>
      <c r="D33" s="180" t="s">
        <v>2789</v>
      </c>
      <c r="E33" s="66" t="s">
        <v>2789</v>
      </c>
      <c r="F33" s="65"/>
      <c r="G33" s="65"/>
      <c r="H33" s="67"/>
    </row>
    <row r="34" spans="1:8" x14ac:dyDescent="0.25">
      <c r="A34" s="178">
        <v>27</v>
      </c>
      <c r="B34" s="176" t="s">
        <v>337</v>
      </c>
      <c r="C34" s="178" t="s">
        <v>201</v>
      </c>
      <c r="D34" s="180" t="s">
        <v>2789</v>
      </c>
      <c r="E34" s="66" t="s">
        <v>2789</v>
      </c>
      <c r="F34" s="65"/>
      <c r="G34" s="65"/>
      <c r="H34" s="67"/>
    </row>
    <row r="35" spans="1:8" x14ac:dyDescent="0.25">
      <c r="A35" s="178">
        <v>28</v>
      </c>
      <c r="B35" s="176" t="s">
        <v>2045</v>
      </c>
      <c r="C35" s="178" t="s">
        <v>2046</v>
      </c>
      <c r="D35" s="180" t="s">
        <v>2789</v>
      </c>
      <c r="E35" s="66" t="s">
        <v>2789</v>
      </c>
      <c r="F35" s="65"/>
      <c r="G35" s="65"/>
      <c r="H35" s="67"/>
    </row>
    <row r="36" spans="1:8" x14ac:dyDescent="0.25">
      <c r="A36" s="178">
        <v>29</v>
      </c>
      <c r="B36" s="176" t="s">
        <v>2053</v>
      </c>
      <c r="C36" s="178" t="s">
        <v>2054</v>
      </c>
      <c r="D36" s="180" t="s">
        <v>2789</v>
      </c>
      <c r="E36" s="66" t="s">
        <v>2789</v>
      </c>
      <c r="F36" s="65"/>
      <c r="G36" s="65"/>
      <c r="H36" s="67"/>
    </row>
    <row r="37" spans="1:8" x14ac:dyDescent="0.25">
      <c r="A37" s="178">
        <v>30</v>
      </c>
      <c r="B37" s="176" t="s">
        <v>344</v>
      </c>
      <c r="C37" s="178" t="s">
        <v>346</v>
      </c>
      <c r="D37" s="180" t="s">
        <v>2789</v>
      </c>
      <c r="E37" s="66" t="s">
        <v>2789</v>
      </c>
      <c r="F37" s="65"/>
      <c r="G37" s="65"/>
      <c r="H37" s="67"/>
    </row>
    <row r="38" spans="1:8" x14ac:dyDescent="0.25">
      <c r="A38" s="178">
        <v>31</v>
      </c>
      <c r="B38" s="176" t="s">
        <v>352</v>
      </c>
      <c r="C38" s="178" t="s">
        <v>354</v>
      </c>
      <c r="D38" s="180" t="s">
        <v>2789</v>
      </c>
      <c r="E38" s="66" t="s">
        <v>2789</v>
      </c>
      <c r="F38" s="65"/>
      <c r="G38" s="65"/>
      <c r="H38" s="67"/>
    </row>
    <row r="39" spans="1:8" x14ac:dyDescent="0.25">
      <c r="A39" s="178">
        <v>32</v>
      </c>
      <c r="B39" s="176" t="s">
        <v>357</v>
      </c>
      <c r="C39" s="178" t="s">
        <v>358</v>
      </c>
      <c r="D39" s="180" t="s">
        <v>2789</v>
      </c>
      <c r="E39" s="66" t="s">
        <v>2789</v>
      </c>
      <c r="F39" s="65"/>
      <c r="G39" s="65"/>
      <c r="H39" s="67"/>
    </row>
    <row r="40" spans="1:8" x14ac:dyDescent="0.25">
      <c r="A40" s="178">
        <v>33</v>
      </c>
      <c r="B40" s="176" t="s">
        <v>365</v>
      </c>
      <c r="C40" s="178" t="s">
        <v>366</v>
      </c>
      <c r="D40" s="180" t="s">
        <v>2789</v>
      </c>
      <c r="E40" s="66" t="s">
        <v>2789</v>
      </c>
      <c r="F40" s="65"/>
      <c r="G40" s="65"/>
      <c r="H40" s="67"/>
    </row>
    <row r="41" spans="1:8" x14ac:dyDescent="0.25">
      <c r="A41" s="178">
        <v>34</v>
      </c>
      <c r="B41" s="176" t="s">
        <v>368</v>
      </c>
      <c r="C41" s="178" t="s">
        <v>369</v>
      </c>
      <c r="D41" s="180" t="s">
        <v>2789</v>
      </c>
      <c r="E41" s="66" t="s">
        <v>2789</v>
      </c>
      <c r="F41" s="65"/>
      <c r="G41" s="65"/>
      <c r="H41" s="67"/>
    </row>
    <row r="42" spans="1:8" x14ac:dyDescent="0.25">
      <c r="A42" s="178">
        <v>35</v>
      </c>
      <c r="B42" s="176" t="s">
        <v>414</v>
      </c>
      <c r="C42" s="178" t="s">
        <v>415</v>
      </c>
      <c r="D42" s="180" t="s">
        <v>2789</v>
      </c>
      <c r="E42" s="66" t="s">
        <v>2789</v>
      </c>
      <c r="F42" s="65"/>
      <c r="G42" s="65"/>
      <c r="H42" s="67"/>
    </row>
    <row r="43" spans="1:8" x14ac:dyDescent="0.25">
      <c r="A43" s="178">
        <v>36</v>
      </c>
      <c r="B43" s="176" t="s">
        <v>476</v>
      </c>
      <c r="C43" s="178" t="s">
        <v>369</v>
      </c>
      <c r="D43" s="180" t="s">
        <v>2789</v>
      </c>
      <c r="E43" s="66" t="s">
        <v>2789</v>
      </c>
      <c r="F43" s="65"/>
      <c r="G43" s="65"/>
      <c r="H43" s="67"/>
    </row>
    <row r="44" spans="1:8" x14ac:dyDescent="0.25">
      <c r="A44" s="178">
        <v>37</v>
      </c>
      <c r="B44" s="176" t="s">
        <v>479</v>
      </c>
      <c r="C44" s="178" t="s">
        <v>480</v>
      </c>
      <c r="D44" s="180" t="s">
        <v>2789</v>
      </c>
      <c r="E44" s="66" t="s">
        <v>2789</v>
      </c>
      <c r="F44" s="65"/>
      <c r="G44" s="65"/>
      <c r="H44" s="67"/>
    </row>
    <row r="45" spans="1:8" x14ac:dyDescent="0.25">
      <c r="A45" s="178">
        <v>38</v>
      </c>
      <c r="B45" s="176" t="s">
        <v>2610</v>
      </c>
      <c r="C45" s="178"/>
      <c r="D45" s="180" t="s">
        <v>2789</v>
      </c>
      <c r="E45" s="66" t="s">
        <v>2789</v>
      </c>
      <c r="F45" s="65"/>
      <c r="G45" s="65"/>
      <c r="H45" s="67"/>
    </row>
    <row r="46" spans="1:8" x14ac:dyDescent="0.25">
      <c r="A46" s="178">
        <v>39</v>
      </c>
      <c r="B46" s="176" t="s">
        <v>492</v>
      </c>
      <c r="C46" s="178" t="s">
        <v>493</v>
      </c>
      <c r="D46" s="180" t="s">
        <v>2789</v>
      </c>
      <c r="E46" s="66" t="s">
        <v>2789</v>
      </c>
      <c r="F46" s="65"/>
      <c r="G46" s="65"/>
      <c r="H46" s="67"/>
    </row>
    <row r="47" spans="1:8" x14ac:dyDescent="0.25">
      <c r="A47" s="178">
        <v>40</v>
      </c>
      <c r="B47" s="176" t="s">
        <v>133</v>
      </c>
      <c r="C47" s="178" t="s">
        <v>134</v>
      </c>
      <c r="D47" s="180" t="s">
        <v>2789</v>
      </c>
      <c r="E47" s="66" t="s">
        <v>2789</v>
      </c>
      <c r="F47" s="65"/>
      <c r="G47" s="65"/>
      <c r="H47" s="67"/>
    </row>
    <row r="48" spans="1:8" x14ac:dyDescent="0.25">
      <c r="A48" s="178">
        <v>41</v>
      </c>
      <c r="B48" s="176" t="s">
        <v>1367</v>
      </c>
      <c r="C48" s="178" t="s">
        <v>1368</v>
      </c>
      <c r="D48" s="180" t="s">
        <v>2789</v>
      </c>
      <c r="E48" s="66"/>
      <c r="F48" s="65"/>
      <c r="G48" s="65" t="s">
        <v>2789</v>
      </c>
      <c r="H48" s="67"/>
    </row>
    <row r="49" spans="1:8" x14ac:dyDescent="0.25">
      <c r="A49" s="178">
        <v>42</v>
      </c>
      <c r="B49" s="176" t="s">
        <v>418</v>
      </c>
      <c r="C49" s="178" t="s">
        <v>419</v>
      </c>
      <c r="D49" s="180" t="s">
        <v>2789</v>
      </c>
      <c r="E49" s="66"/>
      <c r="F49" s="65"/>
      <c r="G49" s="65" t="s">
        <v>2789</v>
      </c>
      <c r="H49" s="67"/>
    </row>
    <row r="50" spans="1:8" x14ac:dyDescent="0.25">
      <c r="A50" s="178">
        <v>43</v>
      </c>
      <c r="B50" s="176" t="s">
        <v>2408</v>
      </c>
      <c r="C50" s="178"/>
      <c r="D50" s="180" t="s">
        <v>2789</v>
      </c>
      <c r="E50" s="66"/>
      <c r="F50" s="65"/>
      <c r="G50" s="65" t="s">
        <v>2789</v>
      </c>
      <c r="H50" s="67"/>
    </row>
    <row r="51" spans="1:8" x14ac:dyDescent="0.25">
      <c r="A51" s="178">
        <v>44</v>
      </c>
      <c r="B51" s="176" t="s">
        <v>496</v>
      </c>
      <c r="C51" s="178" t="s">
        <v>497</v>
      </c>
      <c r="D51" s="180" t="s">
        <v>2789</v>
      </c>
      <c r="E51" s="66"/>
      <c r="F51" s="65"/>
      <c r="G51" s="65" t="s">
        <v>2789</v>
      </c>
      <c r="H51" s="67"/>
    </row>
    <row r="52" spans="1:8" x14ac:dyDescent="0.25">
      <c r="A52" s="178">
        <v>45</v>
      </c>
      <c r="B52" s="176" t="s">
        <v>691</v>
      </c>
      <c r="C52" s="178" t="s">
        <v>692</v>
      </c>
      <c r="D52" s="180"/>
      <c r="E52" s="66"/>
      <c r="F52" s="65"/>
      <c r="G52" s="65"/>
      <c r="H52" s="67" t="s">
        <v>2789</v>
      </c>
    </row>
    <row r="53" spans="1:8" x14ac:dyDescent="0.25">
      <c r="A53" s="178">
        <v>46</v>
      </c>
      <c r="B53" s="176" t="s">
        <v>2164</v>
      </c>
      <c r="C53" s="178" t="s">
        <v>2165</v>
      </c>
      <c r="D53" s="180"/>
      <c r="E53" s="66"/>
      <c r="F53" s="65"/>
      <c r="G53" s="65"/>
      <c r="H53" s="67" t="s">
        <v>2789</v>
      </c>
    </row>
    <row r="54" spans="1:8" x14ac:dyDescent="0.25">
      <c r="A54" s="178">
        <v>47</v>
      </c>
      <c r="B54" s="176" t="s">
        <v>2350</v>
      </c>
      <c r="C54" s="178" t="s">
        <v>2351</v>
      </c>
      <c r="D54" s="180"/>
      <c r="E54" s="66"/>
      <c r="F54" s="65"/>
      <c r="G54" s="65"/>
      <c r="H54" s="67" t="s">
        <v>2789</v>
      </c>
    </row>
    <row r="55" spans="1:8" x14ac:dyDescent="0.25">
      <c r="A55" s="178">
        <v>48</v>
      </c>
      <c r="B55" s="176" t="s">
        <v>18</v>
      </c>
      <c r="C55" s="178" t="s">
        <v>19</v>
      </c>
      <c r="D55" s="180"/>
      <c r="E55" s="66" t="s">
        <v>2789</v>
      </c>
      <c r="F55" s="65"/>
      <c r="G55" s="65"/>
      <c r="H55" s="67"/>
    </row>
    <row r="56" spans="1:8" x14ac:dyDescent="0.25">
      <c r="A56" s="178">
        <v>49</v>
      </c>
      <c r="B56" s="176" t="s">
        <v>62</v>
      </c>
      <c r="C56" s="178" t="s">
        <v>63</v>
      </c>
      <c r="D56" s="180"/>
      <c r="E56" s="66" t="s">
        <v>2789</v>
      </c>
      <c r="F56" s="65"/>
      <c r="G56" s="65"/>
      <c r="H56" s="67"/>
    </row>
    <row r="57" spans="1:8" x14ac:dyDescent="0.25">
      <c r="A57" s="178">
        <v>50</v>
      </c>
      <c r="B57" s="176" t="s">
        <v>74</v>
      </c>
      <c r="C57" s="178" t="s">
        <v>75</v>
      </c>
      <c r="D57" s="180"/>
      <c r="E57" s="66" t="s">
        <v>2789</v>
      </c>
      <c r="F57" s="65"/>
      <c r="G57" s="65"/>
      <c r="H57" s="67"/>
    </row>
    <row r="58" spans="1:8" x14ac:dyDescent="0.25">
      <c r="A58" s="178">
        <v>51</v>
      </c>
      <c r="B58" s="176" t="s">
        <v>842</v>
      </c>
      <c r="C58" s="178" t="s">
        <v>843</v>
      </c>
      <c r="D58" s="180"/>
      <c r="E58" s="66" t="s">
        <v>2789</v>
      </c>
      <c r="F58" s="65"/>
      <c r="G58" s="65"/>
      <c r="H58" s="67"/>
    </row>
    <row r="59" spans="1:8" x14ac:dyDescent="0.25">
      <c r="A59" s="178">
        <v>52</v>
      </c>
      <c r="B59" s="176" t="s">
        <v>169</v>
      </c>
      <c r="C59" s="178" t="s">
        <v>170</v>
      </c>
      <c r="D59" s="180"/>
      <c r="E59" s="66" t="s">
        <v>2789</v>
      </c>
      <c r="F59" s="65"/>
      <c r="G59" s="65"/>
      <c r="H59" s="67"/>
    </row>
    <row r="60" spans="1:8" x14ac:dyDescent="0.25">
      <c r="A60" s="178">
        <v>53</v>
      </c>
      <c r="B60" s="176" t="s">
        <v>1590</v>
      </c>
      <c r="C60" s="178" t="s">
        <v>1591</v>
      </c>
      <c r="D60" s="180"/>
      <c r="E60" s="66" t="s">
        <v>2789</v>
      </c>
      <c r="F60" s="65"/>
      <c r="G60" s="65"/>
      <c r="H60" s="67"/>
    </row>
    <row r="61" spans="1:8" x14ac:dyDescent="0.25">
      <c r="A61" s="178">
        <v>54</v>
      </c>
      <c r="B61" s="176" t="s">
        <v>1627</v>
      </c>
      <c r="C61" s="178" t="s">
        <v>1628</v>
      </c>
      <c r="D61" s="180"/>
      <c r="E61" s="66" t="s">
        <v>2789</v>
      </c>
      <c r="F61" s="65"/>
      <c r="G61" s="65"/>
      <c r="H61" s="67"/>
    </row>
    <row r="62" spans="1:8" x14ac:dyDescent="0.25">
      <c r="A62" s="178">
        <v>55</v>
      </c>
      <c r="B62" s="176" t="s">
        <v>1669</v>
      </c>
      <c r="C62" s="178" t="s">
        <v>1670</v>
      </c>
      <c r="D62" s="180"/>
      <c r="E62" s="66" t="s">
        <v>2789</v>
      </c>
      <c r="F62" s="65"/>
      <c r="G62" s="65"/>
      <c r="H62" s="67"/>
    </row>
    <row r="63" spans="1:8" x14ac:dyDescent="0.25">
      <c r="A63" s="178">
        <v>56</v>
      </c>
      <c r="B63" s="176" t="s">
        <v>1757</v>
      </c>
      <c r="C63" s="178" t="s">
        <v>1758</v>
      </c>
      <c r="D63" s="180"/>
      <c r="E63" s="66" t="s">
        <v>2789</v>
      </c>
      <c r="F63" s="65"/>
      <c r="G63" s="65"/>
      <c r="H63" s="67"/>
    </row>
    <row r="64" spans="1:8" x14ac:dyDescent="0.25">
      <c r="A64" s="178">
        <v>57</v>
      </c>
      <c r="B64" s="176" t="s">
        <v>257</v>
      </c>
      <c r="C64" s="178" t="s">
        <v>258</v>
      </c>
      <c r="D64" s="180"/>
      <c r="E64" s="66" t="s">
        <v>2789</v>
      </c>
      <c r="F64" s="65"/>
      <c r="G64" s="65"/>
      <c r="H64" s="67"/>
    </row>
    <row r="65" spans="1:8" x14ac:dyDescent="0.25">
      <c r="A65" s="178">
        <v>58</v>
      </c>
      <c r="B65" s="176" t="s">
        <v>270</v>
      </c>
      <c r="C65" s="178" t="s">
        <v>271</v>
      </c>
      <c r="D65" s="180"/>
      <c r="E65" s="66" t="s">
        <v>2789</v>
      </c>
      <c r="F65" s="65"/>
      <c r="G65" s="65"/>
      <c r="H65" s="67"/>
    </row>
    <row r="66" spans="1:8" x14ac:dyDescent="0.25">
      <c r="A66" s="178">
        <v>59</v>
      </c>
      <c r="B66" s="176" t="s">
        <v>291</v>
      </c>
      <c r="C66" s="178" t="s">
        <v>292</v>
      </c>
      <c r="D66" s="180"/>
      <c r="E66" s="66" t="s">
        <v>2789</v>
      </c>
      <c r="F66" s="65"/>
      <c r="G66" s="65"/>
      <c r="H66" s="67"/>
    </row>
    <row r="67" spans="1:8" x14ac:dyDescent="0.25">
      <c r="A67" s="178">
        <v>60</v>
      </c>
      <c r="B67" s="176" t="s">
        <v>328</v>
      </c>
      <c r="C67" s="178" t="s">
        <v>329</v>
      </c>
      <c r="D67" s="180"/>
      <c r="E67" s="66" t="s">
        <v>2789</v>
      </c>
      <c r="F67" s="65"/>
      <c r="G67" s="65"/>
      <c r="H67" s="67"/>
    </row>
    <row r="68" spans="1:8" x14ac:dyDescent="0.25">
      <c r="A68" s="178">
        <v>61</v>
      </c>
      <c r="B68" s="176" t="s">
        <v>2121</v>
      </c>
      <c r="C68" s="178" t="s">
        <v>2122</v>
      </c>
      <c r="D68" s="180"/>
      <c r="E68" s="66" t="s">
        <v>2789</v>
      </c>
      <c r="F68" s="65"/>
      <c r="G68" s="65"/>
      <c r="H68" s="67"/>
    </row>
    <row r="69" spans="1:8" x14ac:dyDescent="0.25">
      <c r="A69" s="178">
        <v>62</v>
      </c>
      <c r="B69" s="176" t="s">
        <v>2358</v>
      </c>
      <c r="C69" s="178" t="s">
        <v>2359</v>
      </c>
      <c r="D69" s="180"/>
      <c r="E69" s="66" t="s">
        <v>2789</v>
      </c>
      <c r="F69" s="65"/>
      <c r="G69" s="65"/>
      <c r="H69" s="67"/>
    </row>
    <row r="70" spans="1:8" x14ac:dyDescent="0.25">
      <c r="A70" s="178">
        <v>63</v>
      </c>
      <c r="B70" s="176" t="s">
        <v>447</v>
      </c>
      <c r="C70" s="178" t="s">
        <v>448</v>
      </c>
      <c r="D70" s="180"/>
      <c r="E70" s="66" t="s">
        <v>2789</v>
      </c>
      <c r="F70" s="65"/>
      <c r="G70" s="65"/>
      <c r="H70" s="67"/>
    </row>
    <row r="71" spans="1:8" x14ac:dyDescent="0.25">
      <c r="A71" s="178">
        <v>64</v>
      </c>
      <c r="B71" s="176" t="s">
        <v>2439</v>
      </c>
      <c r="C71" s="178" t="s">
        <v>2440</v>
      </c>
      <c r="D71" s="180"/>
      <c r="E71" s="66" t="s">
        <v>2789</v>
      </c>
      <c r="F71" s="65"/>
      <c r="G71" s="65"/>
      <c r="H71" s="67"/>
    </row>
    <row r="72" spans="1:8" x14ac:dyDescent="0.25">
      <c r="A72" s="178">
        <v>65</v>
      </c>
      <c r="B72" s="176" t="s">
        <v>639</v>
      </c>
      <c r="C72" s="178" t="s">
        <v>640</v>
      </c>
      <c r="D72" s="180"/>
      <c r="E72" s="66"/>
      <c r="F72" s="65"/>
      <c r="G72" s="65" t="s">
        <v>2789</v>
      </c>
      <c r="H72" s="67"/>
    </row>
    <row r="73" spans="1:8" x14ac:dyDescent="0.25">
      <c r="A73" s="178">
        <v>66</v>
      </c>
      <c r="B73" s="176" t="s">
        <v>665</v>
      </c>
      <c r="C73" s="178" t="s">
        <v>667</v>
      </c>
      <c r="D73" s="180"/>
      <c r="E73" s="66"/>
      <c r="F73" s="65"/>
      <c r="G73" s="65" t="s">
        <v>2789</v>
      </c>
      <c r="H73" s="67"/>
    </row>
    <row r="74" spans="1:8" x14ac:dyDescent="0.25">
      <c r="A74" s="178">
        <v>67</v>
      </c>
      <c r="B74" s="176" t="s">
        <v>755</v>
      </c>
      <c r="C74" s="178" t="s">
        <v>756</v>
      </c>
      <c r="D74" s="180"/>
      <c r="E74" s="66"/>
      <c r="F74" s="65"/>
      <c r="G74" s="65" t="s">
        <v>2789</v>
      </c>
      <c r="H74" s="67"/>
    </row>
    <row r="75" spans="1:8" x14ac:dyDescent="0.25">
      <c r="A75" s="178">
        <v>68</v>
      </c>
      <c r="B75" s="176" t="s">
        <v>1191</v>
      </c>
      <c r="C75" s="178" t="s">
        <v>1193</v>
      </c>
      <c r="D75" s="180"/>
      <c r="E75" s="66"/>
      <c r="F75" s="65"/>
      <c r="G75" s="65" t="s">
        <v>2789</v>
      </c>
      <c r="H75" s="67"/>
    </row>
    <row r="76" spans="1:8" x14ac:dyDescent="0.25">
      <c r="A76" s="178">
        <v>69</v>
      </c>
      <c r="B76" s="176" t="s">
        <v>1222</v>
      </c>
      <c r="C76" s="178" t="s">
        <v>1223</v>
      </c>
      <c r="D76" s="180"/>
      <c r="E76" s="66"/>
      <c r="F76" s="65"/>
      <c r="G76" s="65" t="s">
        <v>2789</v>
      </c>
      <c r="H76" s="67"/>
    </row>
    <row r="77" spans="1:8" x14ac:dyDescent="0.25">
      <c r="A77" s="178">
        <v>70</v>
      </c>
      <c r="B77" s="176" t="s">
        <v>174</v>
      </c>
      <c r="C77" s="178" t="s">
        <v>176</v>
      </c>
      <c r="D77" s="180"/>
      <c r="E77" s="66"/>
      <c r="F77" s="65"/>
      <c r="G77" s="65" t="s">
        <v>2789</v>
      </c>
      <c r="H77" s="67"/>
    </row>
    <row r="78" spans="1:8" x14ac:dyDescent="0.25">
      <c r="A78" s="178">
        <v>71</v>
      </c>
      <c r="B78" s="176" t="s">
        <v>1362</v>
      </c>
      <c r="C78" s="178" t="s">
        <v>1363</v>
      </c>
      <c r="D78" s="180"/>
      <c r="E78" s="66"/>
      <c r="F78" s="65"/>
      <c r="G78" s="65" t="s">
        <v>2789</v>
      </c>
      <c r="H78" s="67"/>
    </row>
    <row r="79" spans="1:8" x14ac:dyDescent="0.25">
      <c r="A79" s="178">
        <v>72</v>
      </c>
      <c r="B79" s="176" t="s">
        <v>1436</v>
      </c>
      <c r="C79" s="178" t="s">
        <v>1437</v>
      </c>
      <c r="D79" s="180"/>
      <c r="E79" s="66"/>
      <c r="F79" s="65"/>
      <c r="G79" s="65" t="s">
        <v>2789</v>
      </c>
      <c r="H79" s="67"/>
    </row>
    <row r="80" spans="1:8" x14ac:dyDescent="0.25">
      <c r="A80" s="178">
        <v>73</v>
      </c>
      <c r="B80" s="176" t="s">
        <v>1459</v>
      </c>
      <c r="C80" s="178" t="s">
        <v>1460</v>
      </c>
      <c r="D80" s="180"/>
      <c r="E80" s="66"/>
      <c r="F80" s="65"/>
      <c r="G80" s="65" t="s">
        <v>2789</v>
      </c>
      <c r="H80" s="67"/>
    </row>
    <row r="81" spans="1:8" x14ac:dyDescent="0.25">
      <c r="A81" s="178">
        <v>74</v>
      </c>
      <c r="B81" s="176" t="s">
        <v>1619</v>
      </c>
      <c r="C81" s="178" t="s">
        <v>1620</v>
      </c>
      <c r="D81" s="180"/>
      <c r="E81" s="66"/>
      <c r="F81" s="65"/>
      <c r="G81" s="65" t="s">
        <v>2789</v>
      </c>
      <c r="H81" s="67"/>
    </row>
    <row r="82" spans="1:8" x14ac:dyDescent="0.25">
      <c r="A82" s="178">
        <v>75</v>
      </c>
      <c r="B82" s="176" t="s">
        <v>1804</v>
      </c>
      <c r="C82" s="178" t="s">
        <v>1805</v>
      </c>
      <c r="D82" s="180"/>
      <c r="E82" s="66"/>
      <c r="F82" s="65"/>
      <c r="G82" s="65" t="s">
        <v>2789</v>
      </c>
      <c r="H82" s="67"/>
    </row>
    <row r="83" spans="1:8" x14ac:dyDescent="0.25">
      <c r="A83" s="178">
        <v>76</v>
      </c>
      <c r="B83" s="176" t="s">
        <v>1830</v>
      </c>
      <c r="C83" s="178" t="s">
        <v>1192</v>
      </c>
      <c r="D83" s="180"/>
      <c r="E83" s="66"/>
      <c r="F83" s="65"/>
      <c r="G83" s="65" t="s">
        <v>2789</v>
      </c>
      <c r="H83" s="67"/>
    </row>
    <row r="84" spans="1:8" x14ac:dyDescent="0.25">
      <c r="A84" s="178">
        <v>77</v>
      </c>
      <c r="B84" s="176" t="s">
        <v>1959</v>
      </c>
      <c r="C84" s="178" t="s">
        <v>1960</v>
      </c>
      <c r="D84" s="180"/>
      <c r="E84" s="66"/>
      <c r="F84" s="65"/>
      <c r="G84" s="65" t="s">
        <v>2789</v>
      </c>
      <c r="H84" s="67"/>
    </row>
    <row r="85" spans="1:8" x14ac:dyDescent="0.25">
      <c r="A85" s="178">
        <v>78</v>
      </c>
      <c r="B85" s="176" t="s">
        <v>2145</v>
      </c>
      <c r="C85" s="178" t="s">
        <v>2146</v>
      </c>
      <c r="D85" s="180"/>
      <c r="E85" s="66"/>
      <c r="F85" s="65"/>
      <c r="G85" s="65" t="s">
        <v>2789</v>
      </c>
      <c r="H85" s="67"/>
    </row>
    <row r="86" spans="1:8" x14ac:dyDescent="0.25">
      <c r="A86" s="178">
        <v>79</v>
      </c>
      <c r="B86" s="176" t="s">
        <v>2316</v>
      </c>
      <c r="C86" s="178" t="s">
        <v>2317</v>
      </c>
      <c r="D86" s="180"/>
      <c r="E86" s="66"/>
      <c r="F86" s="65"/>
      <c r="G86" s="65" t="s">
        <v>2789</v>
      </c>
      <c r="H86" s="67"/>
    </row>
    <row r="87" spans="1:8" x14ac:dyDescent="0.25">
      <c r="A87" s="178">
        <v>80</v>
      </c>
      <c r="B87" s="176" t="s">
        <v>2321</v>
      </c>
      <c r="C87" s="178" t="s">
        <v>2322</v>
      </c>
      <c r="D87" s="180"/>
      <c r="E87" s="66"/>
      <c r="F87" s="65"/>
      <c r="G87" s="65" t="s">
        <v>2789</v>
      </c>
      <c r="H87" s="67"/>
    </row>
    <row r="88" spans="1:8" x14ac:dyDescent="0.25">
      <c r="A88" s="178">
        <v>81</v>
      </c>
      <c r="B88" s="176" t="s">
        <v>2354</v>
      </c>
      <c r="C88" s="178" t="s">
        <v>2355</v>
      </c>
      <c r="D88" s="180"/>
      <c r="E88" s="66"/>
      <c r="F88" s="65"/>
      <c r="G88" s="65" t="s">
        <v>2789</v>
      </c>
      <c r="H88" s="67"/>
    </row>
    <row r="89" spans="1:8" x14ac:dyDescent="0.25">
      <c r="A89" s="178">
        <v>82</v>
      </c>
      <c r="B89" s="176" t="s">
        <v>428</v>
      </c>
      <c r="C89" s="178" t="s">
        <v>429</v>
      </c>
      <c r="D89" s="180"/>
      <c r="E89" s="66"/>
      <c r="F89" s="65"/>
      <c r="G89" s="65" t="s">
        <v>2789</v>
      </c>
      <c r="H89" s="67"/>
    </row>
    <row r="90" spans="1:8" x14ac:dyDescent="0.25">
      <c r="A90" s="178">
        <v>83</v>
      </c>
      <c r="B90" s="176" t="s">
        <v>2378</v>
      </c>
      <c r="C90" s="178" t="s">
        <v>2379</v>
      </c>
      <c r="D90" s="180"/>
      <c r="E90" s="66"/>
      <c r="F90" s="65"/>
      <c r="G90" s="65" t="s">
        <v>2789</v>
      </c>
      <c r="H90" s="67"/>
    </row>
    <row r="91" spans="1:8" x14ac:dyDescent="0.25">
      <c r="A91" s="178">
        <v>84</v>
      </c>
      <c r="B91" s="176" t="s">
        <v>2454</v>
      </c>
      <c r="C91" s="178" t="s">
        <v>2455</v>
      </c>
      <c r="D91" s="180"/>
      <c r="E91" s="66"/>
      <c r="F91" s="65"/>
      <c r="G91" s="65" t="s">
        <v>2789</v>
      </c>
      <c r="H91" s="67"/>
    </row>
    <row r="92" spans="1:8" x14ac:dyDescent="0.25">
      <c r="A92" s="178">
        <v>85</v>
      </c>
      <c r="B92" s="176" t="s">
        <v>2493</v>
      </c>
      <c r="C92" s="178" t="s">
        <v>2494</v>
      </c>
      <c r="D92" s="180"/>
      <c r="E92" s="66"/>
      <c r="F92" s="65"/>
      <c r="G92" s="65" t="s">
        <v>2789</v>
      </c>
      <c r="H92" s="67"/>
    </row>
    <row r="93" spans="1:8" x14ac:dyDescent="0.25">
      <c r="A93" s="178">
        <v>86</v>
      </c>
      <c r="B93" s="176" t="s">
        <v>2634</v>
      </c>
      <c r="C93" s="178" t="s">
        <v>2635</v>
      </c>
      <c r="D93" s="180"/>
      <c r="E93" s="66"/>
      <c r="F93" s="65"/>
      <c r="G93" s="65" t="s">
        <v>2789</v>
      </c>
      <c r="H93" s="67"/>
    </row>
    <row r="94" spans="1:8" x14ac:dyDescent="0.25">
      <c r="A94" s="178">
        <v>87</v>
      </c>
      <c r="B94" s="176" t="s">
        <v>499</v>
      </c>
      <c r="C94" s="178" t="s">
        <v>500</v>
      </c>
      <c r="D94" s="180"/>
      <c r="E94" s="66"/>
      <c r="F94" s="65"/>
      <c r="G94" s="65" t="s">
        <v>2789</v>
      </c>
      <c r="H94" s="67"/>
    </row>
    <row r="95" spans="1:8" x14ac:dyDescent="0.25">
      <c r="A95" s="178">
        <v>88</v>
      </c>
      <c r="B95" s="176" t="s">
        <v>634</v>
      </c>
      <c r="C95" s="178" t="s">
        <v>635</v>
      </c>
      <c r="D95" s="180"/>
      <c r="E95" s="66"/>
      <c r="F95" s="65" t="s">
        <v>2789</v>
      </c>
      <c r="G95" s="65"/>
      <c r="H95" s="67"/>
    </row>
    <row r="96" spans="1:8" x14ac:dyDescent="0.25">
      <c r="A96" s="178">
        <v>89</v>
      </c>
      <c r="B96" s="176" t="s">
        <v>28</v>
      </c>
      <c r="C96" s="178" t="s">
        <v>29</v>
      </c>
      <c r="D96" s="180"/>
      <c r="E96" s="66"/>
      <c r="F96" s="65" t="s">
        <v>2789</v>
      </c>
      <c r="G96" s="65"/>
      <c r="H96" s="67"/>
    </row>
    <row r="97" spans="1:8" x14ac:dyDescent="0.25">
      <c r="A97" s="178">
        <v>90</v>
      </c>
      <c r="B97" s="176" t="s">
        <v>33</v>
      </c>
      <c r="C97" s="178" t="s">
        <v>34</v>
      </c>
      <c r="D97" s="180"/>
      <c r="E97" s="66"/>
      <c r="F97" s="65" t="s">
        <v>2789</v>
      </c>
      <c r="G97" s="65"/>
      <c r="H97" s="67"/>
    </row>
    <row r="98" spans="1:8" x14ac:dyDescent="0.25">
      <c r="A98" s="178">
        <v>91</v>
      </c>
      <c r="B98" s="176" t="s">
        <v>701</v>
      </c>
      <c r="C98" s="178" t="s">
        <v>702</v>
      </c>
      <c r="D98" s="180"/>
      <c r="E98" s="66"/>
      <c r="F98" s="65" t="s">
        <v>2789</v>
      </c>
      <c r="G98" s="65"/>
      <c r="H98" s="67"/>
    </row>
    <row r="99" spans="1:8" x14ac:dyDescent="0.25">
      <c r="A99" s="178">
        <v>92</v>
      </c>
      <c r="B99" s="176" t="s">
        <v>721</v>
      </c>
      <c r="C99" s="178" t="s">
        <v>722</v>
      </c>
      <c r="D99" s="180"/>
      <c r="E99" s="66"/>
      <c r="F99" s="65" t="s">
        <v>2789</v>
      </c>
      <c r="G99" s="65"/>
      <c r="H99" s="67"/>
    </row>
    <row r="100" spans="1:8" x14ac:dyDescent="0.25">
      <c r="A100" s="178">
        <v>93</v>
      </c>
      <c r="B100" s="176" t="s">
        <v>746</v>
      </c>
      <c r="C100" s="178" t="s">
        <v>747</v>
      </c>
      <c r="D100" s="180"/>
      <c r="E100" s="66"/>
      <c r="F100" s="65" t="s">
        <v>2789</v>
      </c>
      <c r="G100" s="65"/>
      <c r="H100" s="67"/>
    </row>
    <row r="101" spans="1:8" x14ac:dyDescent="0.25">
      <c r="A101" s="178">
        <v>94</v>
      </c>
      <c r="B101" s="176" t="s">
        <v>54</v>
      </c>
      <c r="C101" s="178" t="s">
        <v>55</v>
      </c>
      <c r="D101" s="180"/>
      <c r="E101" s="66"/>
      <c r="F101" s="65" t="s">
        <v>2789</v>
      </c>
      <c r="G101" s="65"/>
      <c r="H101" s="67"/>
    </row>
    <row r="102" spans="1:8" x14ac:dyDescent="0.25">
      <c r="A102" s="178">
        <v>95</v>
      </c>
      <c r="B102" s="176" t="s">
        <v>751</v>
      </c>
      <c r="C102" s="178" t="s">
        <v>752</v>
      </c>
      <c r="D102" s="180"/>
      <c r="E102" s="66"/>
      <c r="F102" s="65" t="s">
        <v>2789</v>
      </c>
      <c r="G102" s="65"/>
      <c r="H102" s="67"/>
    </row>
    <row r="103" spans="1:8" x14ac:dyDescent="0.25">
      <c r="A103" s="178">
        <v>96</v>
      </c>
      <c r="B103" s="176" t="s">
        <v>760</v>
      </c>
      <c r="C103" s="178" t="s">
        <v>761</v>
      </c>
      <c r="D103" s="180"/>
      <c r="E103" s="66"/>
      <c r="F103" s="65" t="s">
        <v>2789</v>
      </c>
      <c r="G103" s="65"/>
      <c r="H103" s="67"/>
    </row>
    <row r="104" spans="1:8" x14ac:dyDescent="0.25">
      <c r="A104" s="178">
        <v>97</v>
      </c>
      <c r="B104" s="176" t="s">
        <v>765</v>
      </c>
      <c r="C104" s="178" t="s">
        <v>766</v>
      </c>
      <c r="D104" s="180"/>
      <c r="E104" s="66"/>
      <c r="F104" s="65" t="s">
        <v>2789</v>
      </c>
      <c r="G104" s="65"/>
      <c r="H104" s="67"/>
    </row>
    <row r="105" spans="1:8" x14ac:dyDescent="0.25">
      <c r="A105" s="178">
        <v>98</v>
      </c>
      <c r="B105" s="176" t="s">
        <v>770</v>
      </c>
      <c r="C105" s="178" t="s">
        <v>772</v>
      </c>
      <c r="D105" s="180"/>
      <c r="E105" s="66"/>
      <c r="F105" s="65" t="s">
        <v>2789</v>
      </c>
      <c r="G105" s="65"/>
      <c r="H105" s="67"/>
    </row>
    <row r="106" spans="1:8" x14ac:dyDescent="0.25">
      <c r="A106" s="178">
        <v>99</v>
      </c>
      <c r="B106" s="176" t="s">
        <v>776</v>
      </c>
      <c r="C106" s="178" t="s">
        <v>777</v>
      </c>
      <c r="D106" s="180"/>
      <c r="E106" s="66"/>
      <c r="F106" s="65" t="s">
        <v>2789</v>
      </c>
      <c r="G106" s="65"/>
      <c r="H106" s="67"/>
    </row>
    <row r="107" spans="1:8" x14ac:dyDescent="0.25">
      <c r="A107" s="178">
        <v>100</v>
      </c>
      <c r="B107" s="176" t="s">
        <v>785</v>
      </c>
      <c r="C107" s="178" t="s">
        <v>786</v>
      </c>
      <c r="D107" s="180"/>
      <c r="E107" s="66"/>
      <c r="F107" s="65" t="s">
        <v>2789</v>
      </c>
      <c r="G107" s="65"/>
      <c r="H107" s="67"/>
    </row>
    <row r="108" spans="1:8" x14ac:dyDescent="0.25">
      <c r="A108" s="178">
        <v>101</v>
      </c>
      <c r="B108" s="176" t="s">
        <v>790</v>
      </c>
      <c r="C108" s="178" t="s">
        <v>791</v>
      </c>
      <c r="D108" s="180"/>
      <c r="E108" s="66"/>
      <c r="F108" s="65" t="s">
        <v>2789</v>
      </c>
      <c r="G108" s="65"/>
      <c r="H108" s="67"/>
    </row>
    <row r="109" spans="1:8" x14ac:dyDescent="0.25">
      <c r="A109" s="178">
        <v>102</v>
      </c>
      <c r="B109" s="176" t="s">
        <v>795</v>
      </c>
      <c r="C109" s="178" t="s">
        <v>796</v>
      </c>
      <c r="D109" s="180"/>
      <c r="E109" s="66"/>
      <c r="F109" s="65" t="s">
        <v>2789</v>
      </c>
      <c r="G109" s="65"/>
      <c r="H109" s="67"/>
    </row>
    <row r="110" spans="1:8" x14ac:dyDescent="0.25">
      <c r="A110" s="178">
        <v>103</v>
      </c>
      <c r="B110" s="176" t="s">
        <v>92</v>
      </c>
      <c r="C110" s="178" t="s">
        <v>93</v>
      </c>
      <c r="D110" s="180"/>
      <c r="E110" s="66"/>
      <c r="F110" s="65" t="s">
        <v>2789</v>
      </c>
      <c r="G110" s="65"/>
      <c r="H110" s="67"/>
    </row>
    <row r="111" spans="1:8" x14ac:dyDescent="0.25">
      <c r="A111" s="178">
        <v>104</v>
      </c>
      <c r="B111" s="176" t="s">
        <v>805</v>
      </c>
      <c r="C111" s="178" t="s">
        <v>806</v>
      </c>
      <c r="D111" s="180"/>
      <c r="E111" s="66"/>
      <c r="F111" s="65" t="s">
        <v>2789</v>
      </c>
      <c r="G111" s="65"/>
      <c r="H111" s="67"/>
    </row>
    <row r="112" spans="1:8" x14ac:dyDescent="0.25">
      <c r="A112" s="178">
        <v>105</v>
      </c>
      <c r="B112" s="176" t="s">
        <v>810</v>
      </c>
      <c r="C112" s="178" t="s">
        <v>811</v>
      </c>
      <c r="D112" s="180"/>
      <c r="E112" s="66"/>
      <c r="F112" s="65" t="s">
        <v>2789</v>
      </c>
      <c r="G112" s="65"/>
      <c r="H112" s="67"/>
    </row>
    <row r="113" spans="1:8" x14ac:dyDescent="0.25">
      <c r="A113" s="178">
        <v>106</v>
      </c>
      <c r="B113" s="176" t="s">
        <v>97</v>
      </c>
      <c r="C113" s="178"/>
      <c r="D113" s="180"/>
      <c r="E113" s="66"/>
      <c r="F113" s="65" t="s">
        <v>2789</v>
      </c>
      <c r="G113" s="65"/>
      <c r="H113" s="67"/>
    </row>
    <row r="114" spans="1:8" x14ac:dyDescent="0.25">
      <c r="A114" s="178">
        <v>107</v>
      </c>
      <c r="B114" s="176" t="s">
        <v>815</v>
      </c>
      <c r="C114" s="178" t="s">
        <v>816</v>
      </c>
      <c r="D114" s="180"/>
      <c r="E114" s="66"/>
      <c r="F114" s="65" t="s">
        <v>2789</v>
      </c>
      <c r="G114" s="65"/>
      <c r="H114" s="67"/>
    </row>
    <row r="115" spans="1:8" x14ac:dyDescent="0.25">
      <c r="A115" s="178">
        <v>108</v>
      </c>
      <c r="B115" s="176" t="s">
        <v>830</v>
      </c>
      <c r="C115" s="178" t="s">
        <v>831</v>
      </c>
      <c r="D115" s="180"/>
      <c r="E115" s="66"/>
      <c r="F115" s="65" t="s">
        <v>2789</v>
      </c>
      <c r="G115" s="65"/>
      <c r="H115" s="67"/>
    </row>
    <row r="116" spans="1:8" x14ac:dyDescent="0.25">
      <c r="A116" s="178">
        <v>109</v>
      </c>
      <c r="B116" s="176" t="s">
        <v>835</v>
      </c>
      <c r="C116" s="178" t="s">
        <v>836</v>
      </c>
      <c r="D116" s="180"/>
      <c r="E116" s="66"/>
      <c r="F116" s="65" t="s">
        <v>2789</v>
      </c>
      <c r="G116" s="65"/>
      <c r="H116" s="67"/>
    </row>
    <row r="117" spans="1:8" x14ac:dyDescent="0.25">
      <c r="A117" s="178">
        <v>110</v>
      </c>
      <c r="B117" s="176" t="s">
        <v>851</v>
      </c>
      <c r="C117" s="178" t="s">
        <v>852</v>
      </c>
      <c r="D117" s="180"/>
      <c r="E117" s="66"/>
      <c r="F117" s="65" t="s">
        <v>2789</v>
      </c>
      <c r="G117" s="65"/>
      <c r="H117" s="67"/>
    </row>
    <row r="118" spans="1:8" x14ac:dyDescent="0.25">
      <c r="A118" s="178">
        <v>111</v>
      </c>
      <c r="B118" s="176" t="s">
        <v>856</v>
      </c>
      <c r="C118" s="178" t="s">
        <v>857</v>
      </c>
      <c r="D118" s="180"/>
      <c r="E118" s="66"/>
      <c r="F118" s="65" t="s">
        <v>2789</v>
      </c>
      <c r="G118" s="65"/>
      <c r="H118" s="67"/>
    </row>
    <row r="119" spans="1:8" x14ac:dyDescent="0.25">
      <c r="A119" s="178">
        <v>112</v>
      </c>
      <c r="B119" s="176" t="s">
        <v>861</v>
      </c>
      <c r="C119" s="178" t="s">
        <v>862</v>
      </c>
      <c r="D119" s="180"/>
      <c r="E119" s="66"/>
      <c r="F119" s="65" t="s">
        <v>2789</v>
      </c>
      <c r="G119" s="65"/>
      <c r="H119" s="67"/>
    </row>
    <row r="120" spans="1:8" x14ac:dyDescent="0.25">
      <c r="A120" s="178">
        <v>113</v>
      </c>
      <c r="B120" s="176" t="s">
        <v>866</v>
      </c>
      <c r="C120" s="178" t="s">
        <v>867</v>
      </c>
      <c r="D120" s="180"/>
      <c r="E120" s="66"/>
      <c r="F120" s="65" t="s">
        <v>2789</v>
      </c>
      <c r="G120" s="65"/>
      <c r="H120" s="67"/>
    </row>
    <row r="121" spans="1:8" x14ac:dyDescent="0.25">
      <c r="A121" s="178">
        <v>114</v>
      </c>
      <c r="B121" s="176" t="s">
        <v>871</v>
      </c>
      <c r="C121" s="178" t="s">
        <v>872</v>
      </c>
      <c r="D121" s="180"/>
      <c r="E121" s="66"/>
      <c r="F121" s="65" t="s">
        <v>2789</v>
      </c>
      <c r="G121" s="65"/>
      <c r="H121" s="67"/>
    </row>
    <row r="122" spans="1:8" x14ac:dyDescent="0.25">
      <c r="A122" s="178">
        <v>115</v>
      </c>
      <c r="B122" s="176" t="s">
        <v>876</v>
      </c>
      <c r="C122" s="178" t="s">
        <v>877</v>
      </c>
      <c r="D122" s="180"/>
      <c r="E122" s="66"/>
      <c r="F122" s="65" t="s">
        <v>2789</v>
      </c>
      <c r="G122" s="65"/>
      <c r="H122" s="67"/>
    </row>
    <row r="123" spans="1:8" x14ac:dyDescent="0.25">
      <c r="A123" s="178">
        <v>116</v>
      </c>
      <c r="B123" s="176" t="s">
        <v>891</v>
      </c>
      <c r="C123" s="178" t="s">
        <v>892</v>
      </c>
      <c r="D123" s="180"/>
      <c r="E123" s="66"/>
      <c r="F123" s="65" t="s">
        <v>2789</v>
      </c>
      <c r="G123" s="65"/>
      <c r="H123" s="67"/>
    </row>
    <row r="124" spans="1:8" x14ac:dyDescent="0.25">
      <c r="A124" s="178">
        <v>117</v>
      </c>
      <c r="B124" s="176" t="s">
        <v>895</v>
      </c>
      <c r="C124" s="178" t="s">
        <v>896</v>
      </c>
      <c r="D124" s="180"/>
      <c r="E124" s="66"/>
      <c r="F124" s="65" t="s">
        <v>2789</v>
      </c>
      <c r="G124" s="65"/>
      <c r="H124" s="67"/>
    </row>
    <row r="125" spans="1:8" x14ac:dyDescent="0.25">
      <c r="A125" s="178">
        <v>118</v>
      </c>
      <c r="B125" s="176" t="s">
        <v>905</v>
      </c>
      <c r="C125" s="178" t="s">
        <v>906</v>
      </c>
      <c r="D125" s="180"/>
      <c r="E125" s="66"/>
      <c r="F125" s="65" t="s">
        <v>2789</v>
      </c>
      <c r="G125" s="65"/>
      <c r="H125" s="67"/>
    </row>
    <row r="126" spans="1:8" x14ac:dyDescent="0.25">
      <c r="A126" s="178">
        <v>119</v>
      </c>
      <c r="B126" s="176" t="s">
        <v>926</v>
      </c>
      <c r="C126" s="178" t="s">
        <v>927</v>
      </c>
      <c r="D126" s="180"/>
      <c r="E126" s="66"/>
      <c r="F126" s="65" t="s">
        <v>2789</v>
      </c>
      <c r="G126" s="65"/>
      <c r="H126" s="67"/>
    </row>
    <row r="127" spans="1:8" x14ac:dyDescent="0.25">
      <c r="A127" s="178">
        <v>120</v>
      </c>
      <c r="B127" s="176" t="s">
        <v>931</v>
      </c>
      <c r="C127" s="178" t="s">
        <v>932</v>
      </c>
      <c r="D127" s="180"/>
      <c r="E127" s="66"/>
      <c r="F127" s="65" t="s">
        <v>2789</v>
      </c>
      <c r="G127" s="65"/>
      <c r="H127" s="67"/>
    </row>
    <row r="128" spans="1:8" x14ac:dyDescent="0.25">
      <c r="A128" s="178">
        <v>121</v>
      </c>
      <c r="B128" s="176" t="s">
        <v>941</v>
      </c>
      <c r="C128" s="178" t="s">
        <v>942</v>
      </c>
      <c r="D128" s="180"/>
      <c r="E128" s="66"/>
      <c r="F128" s="65" t="s">
        <v>2789</v>
      </c>
      <c r="G128" s="65"/>
      <c r="H128" s="67"/>
    </row>
    <row r="129" spans="1:8" x14ac:dyDescent="0.25">
      <c r="A129" s="178">
        <v>122</v>
      </c>
      <c r="B129" s="176" t="s">
        <v>946</v>
      </c>
      <c r="C129" s="178" t="s">
        <v>947</v>
      </c>
      <c r="D129" s="180"/>
      <c r="E129" s="66"/>
      <c r="F129" s="65" t="s">
        <v>2789</v>
      </c>
      <c r="G129" s="65"/>
      <c r="H129" s="67"/>
    </row>
    <row r="130" spans="1:8" x14ac:dyDescent="0.25">
      <c r="A130" s="178">
        <v>123</v>
      </c>
      <c r="B130" s="176" t="s">
        <v>951</v>
      </c>
      <c r="C130" s="178" t="s">
        <v>952</v>
      </c>
      <c r="D130" s="180"/>
      <c r="E130" s="66"/>
      <c r="F130" s="65" t="s">
        <v>2789</v>
      </c>
      <c r="G130" s="65"/>
      <c r="H130" s="67"/>
    </row>
    <row r="131" spans="1:8" x14ac:dyDescent="0.25">
      <c r="A131" s="178">
        <v>124</v>
      </c>
      <c r="B131" s="176" t="s">
        <v>956</v>
      </c>
      <c r="C131" s="178" t="s">
        <v>957</v>
      </c>
      <c r="D131" s="180"/>
      <c r="E131" s="66"/>
      <c r="F131" s="65" t="s">
        <v>2789</v>
      </c>
      <c r="G131" s="65"/>
      <c r="H131" s="67"/>
    </row>
    <row r="132" spans="1:8" x14ac:dyDescent="0.25">
      <c r="A132" s="178">
        <v>125</v>
      </c>
      <c r="B132" s="176" t="s">
        <v>120</v>
      </c>
      <c r="C132" s="178" t="s">
        <v>121</v>
      </c>
      <c r="D132" s="180"/>
      <c r="E132" s="66"/>
      <c r="F132" s="65" t="s">
        <v>2789</v>
      </c>
      <c r="G132" s="65"/>
      <c r="H132" s="67"/>
    </row>
    <row r="133" spans="1:8" x14ac:dyDescent="0.25">
      <c r="A133" s="178">
        <v>126</v>
      </c>
      <c r="B133" s="176" t="s">
        <v>969</v>
      </c>
      <c r="C133" s="178" t="s">
        <v>970</v>
      </c>
      <c r="D133" s="180"/>
      <c r="E133" s="66"/>
      <c r="F133" s="65" t="s">
        <v>2789</v>
      </c>
      <c r="G133" s="65"/>
      <c r="H133" s="67"/>
    </row>
    <row r="134" spans="1:8" x14ac:dyDescent="0.25">
      <c r="A134" s="178">
        <v>127</v>
      </c>
      <c r="B134" s="176" t="s">
        <v>974</v>
      </c>
      <c r="C134" s="178" t="s">
        <v>975</v>
      </c>
      <c r="D134" s="180"/>
      <c r="E134" s="66"/>
      <c r="F134" s="65" t="s">
        <v>2789</v>
      </c>
      <c r="G134" s="65"/>
      <c r="H134" s="67"/>
    </row>
    <row r="135" spans="1:8" x14ac:dyDescent="0.25">
      <c r="A135" s="178">
        <v>128</v>
      </c>
      <c r="B135" s="176" t="s">
        <v>998</v>
      </c>
      <c r="C135" s="178" t="s">
        <v>999</v>
      </c>
      <c r="D135" s="180"/>
      <c r="E135" s="66"/>
      <c r="F135" s="65" t="s">
        <v>2789</v>
      </c>
      <c r="G135" s="65"/>
      <c r="H135" s="67"/>
    </row>
    <row r="136" spans="1:8" x14ac:dyDescent="0.25">
      <c r="A136" s="178">
        <v>129</v>
      </c>
      <c r="B136" s="176" t="s">
        <v>1008</v>
      </c>
      <c r="C136" s="178" t="s">
        <v>1009</v>
      </c>
      <c r="D136" s="180"/>
      <c r="E136" s="66"/>
      <c r="F136" s="65" t="s">
        <v>2789</v>
      </c>
      <c r="G136" s="65"/>
      <c r="H136" s="67"/>
    </row>
    <row r="137" spans="1:8" x14ac:dyDescent="0.25">
      <c r="A137" s="178">
        <v>130</v>
      </c>
      <c r="B137" s="176" t="s">
        <v>1018</v>
      </c>
      <c r="C137" s="178" t="s">
        <v>1019</v>
      </c>
      <c r="D137" s="180"/>
      <c r="E137" s="66"/>
      <c r="F137" s="65" t="s">
        <v>2789</v>
      </c>
      <c r="G137" s="65"/>
      <c r="H137" s="67"/>
    </row>
    <row r="138" spans="1:8" x14ac:dyDescent="0.25">
      <c r="A138" s="178">
        <v>131</v>
      </c>
      <c r="B138" s="176" t="s">
        <v>1028</v>
      </c>
      <c r="C138" s="178" t="s">
        <v>1029</v>
      </c>
      <c r="D138" s="180"/>
      <c r="E138" s="66"/>
      <c r="F138" s="65" t="s">
        <v>2789</v>
      </c>
      <c r="G138" s="65"/>
      <c r="H138" s="67"/>
    </row>
    <row r="139" spans="1:8" x14ac:dyDescent="0.25">
      <c r="A139" s="178">
        <v>132</v>
      </c>
      <c r="B139" s="176" t="s">
        <v>2733</v>
      </c>
      <c r="C139" s="178" t="s">
        <v>1033</v>
      </c>
      <c r="D139" s="180"/>
      <c r="E139" s="66"/>
      <c r="F139" s="65" t="s">
        <v>2789</v>
      </c>
      <c r="G139" s="65"/>
      <c r="H139" s="67"/>
    </row>
    <row r="140" spans="1:8" x14ac:dyDescent="0.25">
      <c r="A140" s="178">
        <v>133</v>
      </c>
      <c r="B140" s="176" t="s">
        <v>1040</v>
      </c>
      <c r="C140" s="178" t="s">
        <v>1041</v>
      </c>
      <c r="D140" s="180"/>
      <c r="E140" s="66"/>
      <c r="F140" s="65" t="s">
        <v>2789</v>
      </c>
      <c r="G140" s="65"/>
      <c r="H140" s="67"/>
    </row>
    <row r="141" spans="1:8" x14ac:dyDescent="0.25">
      <c r="A141" s="178">
        <v>134</v>
      </c>
      <c r="B141" s="176" t="s">
        <v>1050</v>
      </c>
      <c r="C141" s="178" t="s">
        <v>1051</v>
      </c>
      <c r="D141" s="180"/>
      <c r="E141" s="66"/>
      <c r="F141" s="65" t="s">
        <v>2789</v>
      </c>
      <c r="G141" s="65"/>
      <c r="H141" s="67"/>
    </row>
    <row r="142" spans="1:8" x14ac:dyDescent="0.25">
      <c r="A142" s="178">
        <v>135</v>
      </c>
      <c r="B142" s="176" t="s">
        <v>1059</v>
      </c>
      <c r="C142" s="178" t="s">
        <v>1060</v>
      </c>
      <c r="D142" s="180"/>
      <c r="E142" s="66"/>
      <c r="F142" s="65" t="s">
        <v>2789</v>
      </c>
      <c r="G142" s="65"/>
      <c r="H142" s="67"/>
    </row>
    <row r="143" spans="1:8" x14ac:dyDescent="0.25">
      <c r="A143" s="178">
        <v>136</v>
      </c>
      <c r="B143" s="176" t="s">
        <v>2732</v>
      </c>
      <c r="C143" s="178" t="s">
        <v>1068</v>
      </c>
      <c r="D143" s="180"/>
      <c r="E143" s="66"/>
      <c r="F143" s="65" t="s">
        <v>2789</v>
      </c>
      <c r="G143" s="65"/>
      <c r="H143" s="67"/>
    </row>
    <row r="144" spans="1:8" x14ac:dyDescent="0.25">
      <c r="A144" s="178">
        <v>137</v>
      </c>
      <c r="B144" s="176" t="s">
        <v>1072</v>
      </c>
      <c r="C144" s="178" t="s">
        <v>1073</v>
      </c>
      <c r="D144" s="180"/>
      <c r="E144" s="66"/>
      <c r="F144" s="65" t="s">
        <v>2789</v>
      </c>
      <c r="G144" s="65"/>
      <c r="H144" s="67"/>
    </row>
    <row r="145" spans="1:8" x14ac:dyDescent="0.25">
      <c r="A145" s="178">
        <v>138</v>
      </c>
      <c r="B145" s="176" t="s">
        <v>1076</v>
      </c>
      <c r="C145" s="178" t="s">
        <v>1077</v>
      </c>
      <c r="D145" s="180"/>
      <c r="E145" s="66"/>
      <c r="F145" s="65" t="s">
        <v>2789</v>
      </c>
      <c r="G145" s="65"/>
      <c r="H145" s="67"/>
    </row>
    <row r="146" spans="1:8" x14ac:dyDescent="0.25">
      <c r="A146" s="178">
        <v>139</v>
      </c>
      <c r="B146" s="176" t="s">
        <v>1091</v>
      </c>
      <c r="C146" s="178" t="s">
        <v>1092</v>
      </c>
      <c r="D146" s="180"/>
      <c r="E146" s="66"/>
      <c r="F146" s="65" t="s">
        <v>2789</v>
      </c>
      <c r="G146" s="65"/>
      <c r="H146" s="67"/>
    </row>
    <row r="147" spans="1:8" x14ac:dyDescent="0.25">
      <c r="A147" s="178">
        <v>140</v>
      </c>
      <c r="B147" s="176" t="s">
        <v>137</v>
      </c>
      <c r="C147" s="178" t="s">
        <v>138</v>
      </c>
      <c r="D147" s="180"/>
      <c r="E147" s="66"/>
      <c r="F147" s="65" t="s">
        <v>2789</v>
      </c>
      <c r="G147" s="65"/>
      <c r="H147" s="67"/>
    </row>
    <row r="148" spans="1:8" x14ac:dyDescent="0.25">
      <c r="A148" s="178">
        <v>141</v>
      </c>
      <c r="B148" s="176" t="s">
        <v>1104</v>
      </c>
      <c r="C148" s="178" t="s">
        <v>1106</v>
      </c>
      <c r="D148" s="180"/>
      <c r="E148" s="66"/>
      <c r="F148" s="65" t="s">
        <v>2789</v>
      </c>
      <c r="G148" s="65"/>
      <c r="H148" s="67"/>
    </row>
    <row r="149" spans="1:8" x14ac:dyDescent="0.25">
      <c r="A149" s="178">
        <v>142</v>
      </c>
      <c r="B149" s="176" t="s">
        <v>1120</v>
      </c>
      <c r="C149" s="178" t="s">
        <v>1121</v>
      </c>
      <c r="D149" s="180"/>
      <c r="E149" s="66"/>
      <c r="F149" s="65" t="s">
        <v>2789</v>
      </c>
      <c r="G149" s="65"/>
      <c r="H149" s="67"/>
    </row>
    <row r="150" spans="1:8" x14ac:dyDescent="0.25">
      <c r="A150" s="178">
        <v>143</v>
      </c>
      <c r="B150" s="176" t="s">
        <v>1144</v>
      </c>
      <c r="C150" s="178" t="s">
        <v>1145</v>
      </c>
      <c r="D150" s="180"/>
      <c r="E150" s="66"/>
      <c r="F150" s="65" t="s">
        <v>2789</v>
      </c>
      <c r="G150" s="65"/>
      <c r="H150" s="67"/>
    </row>
    <row r="151" spans="1:8" x14ac:dyDescent="0.25">
      <c r="A151" s="178">
        <v>144</v>
      </c>
      <c r="B151" s="176" t="s">
        <v>1149</v>
      </c>
      <c r="C151" s="178" t="s">
        <v>1150</v>
      </c>
      <c r="D151" s="180"/>
      <c r="E151" s="66"/>
      <c r="F151" s="65" t="s">
        <v>2789</v>
      </c>
      <c r="G151" s="65"/>
      <c r="H151" s="67"/>
    </row>
    <row r="152" spans="1:8" x14ac:dyDescent="0.25">
      <c r="A152" s="178">
        <v>145</v>
      </c>
      <c r="B152" s="176" t="s">
        <v>151</v>
      </c>
      <c r="C152" s="178" t="s">
        <v>152</v>
      </c>
      <c r="D152" s="180"/>
      <c r="E152" s="66"/>
      <c r="F152" s="65" t="s">
        <v>2789</v>
      </c>
      <c r="G152" s="65"/>
      <c r="H152" s="67"/>
    </row>
    <row r="153" spans="1:8" x14ac:dyDescent="0.25">
      <c r="A153" s="178">
        <v>146</v>
      </c>
      <c r="B153" s="176" t="s">
        <v>1162</v>
      </c>
      <c r="C153" s="178" t="s">
        <v>1163</v>
      </c>
      <c r="D153" s="180"/>
      <c r="E153" s="66"/>
      <c r="F153" s="65" t="s">
        <v>2789</v>
      </c>
      <c r="G153" s="65"/>
      <c r="H153" s="67"/>
    </row>
    <row r="154" spans="1:8" x14ac:dyDescent="0.25">
      <c r="A154" s="178">
        <v>147</v>
      </c>
      <c r="B154" s="176" t="s">
        <v>1167</v>
      </c>
      <c r="C154" s="178" t="s">
        <v>1168</v>
      </c>
      <c r="D154" s="180"/>
      <c r="E154" s="66"/>
      <c r="F154" s="65" t="s">
        <v>2789</v>
      </c>
      <c r="G154" s="65"/>
      <c r="H154" s="67"/>
    </row>
    <row r="155" spans="1:8" x14ac:dyDescent="0.25">
      <c r="A155" s="178">
        <v>148</v>
      </c>
      <c r="B155" s="176" t="s">
        <v>1176</v>
      </c>
      <c r="C155" s="178" t="s">
        <v>1177</v>
      </c>
      <c r="D155" s="180"/>
      <c r="E155" s="66"/>
      <c r="F155" s="65" t="s">
        <v>2789</v>
      </c>
      <c r="G155" s="65"/>
      <c r="H155" s="67"/>
    </row>
    <row r="156" spans="1:8" x14ac:dyDescent="0.25">
      <c r="A156" s="178">
        <v>149</v>
      </c>
      <c r="B156" s="176" t="s">
        <v>1181</v>
      </c>
      <c r="C156" s="178" t="s">
        <v>1182</v>
      </c>
      <c r="D156" s="180"/>
      <c r="E156" s="66"/>
      <c r="F156" s="65" t="s">
        <v>2789</v>
      </c>
      <c r="G156" s="65"/>
      <c r="H156" s="67"/>
    </row>
    <row r="157" spans="1:8" x14ac:dyDescent="0.25">
      <c r="A157" s="178">
        <v>150</v>
      </c>
      <c r="B157" s="176" t="s">
        <v>1186</v>
      </c>
      <c r="C157" s="178" t="s">
        <v>1187</v>
      </c>
      <c r="D157" s="180"/>
      <c r="E157" s="66"/>
      <c r="F157" s="65" t="s">
        <v>2789</v>
      </c>
      <c r="G157" s="65"/>
      <c r="H157" s="67"/>
    </row>
    <row r="158" spans="1:8" x14ac:dyDescent="0.25">
      <c r="A158" s="178">
        <v>151</v>
      </c>
      <c r="B158" s="176" t="s">
        <v>155</v>
      </c>
      <c r="C158" s="178" t="s">
        <v>156</v>
      </c>
      <c r="D158" s="180"/>
      <c r="E158" s="66"/>
      <c r="F158" s="65" t="s">
        <v>2789</v>
      </c>
      <c r="G158" s="65"/>
      <c r="H158" s="67"/>
    </row>
    <row r="159" spans="1:8" x14ac:dyDescent="0.25">
      <c r="A159" s="178">
        <v>152</v>
      </c>
      <c r="B159" s="176" t="s">
        <v>1207</v>
      </c>
      <c r="C159" s="178" t="s">
        <v>1208</v>
      </c>
      <c r="D159" s="180"/>
      <c r="E159" s="66"/>
      <c r="F159" s="65" t="s">
        <v>2789</v>
      </c>
      <c r="G159" s="65"/>
      <c r="H159" s="67"/>
    </row>
    <row r="160" spans="1:8" x14ac:dyDescent="0.25">
      <c r="A160" s="178">
        <v>153</v>
      </c>
      <c r="B160" s="176" t="s">
        <v>160</v>
      </c>
      <c r="C160" s="178" t="s">
        <v>161</v>
      </c>
      <c r="D160" s="180"/>
      <c r="E160" s="66"/>
      <c r="F160" s="65" t="s">
        <v>2789</v>
      </c>
      <c r="G160" s="65"/>
      <c r="H160" s="67"/>
    </row>
    <row r="161" spans="1:8" x14ac:dyDescent="0.25">
      <c r="A161" s="178">
        <v>154</v>
      </c>
      <c r="B161" s="176" t="s">
        <v>1232</v>
      </c>
      <c r="C161" s="178" t="s">
        <v>1233</v>
      </c>
      <c r="D161" s="180"/>
      <c r="E161" s="66"/>
      <c r="F161" s="65" t="s">
        <v>2789</v>
      </c>
      <c r="G161" s="65"/>
      <c r="H161" s="67"/>
    </row>
    <row r="162" spans="1:8" x14ac:dyDescent="0.25">
      <c r="A162" s="178">
        <v>155</v>
      </c>
      <c r="B162" s="176" t="s">
        <v>165</v>
      </c>
      <c r="C162" s="178" t="s">
        <v>166</v>
      </c>
      <c r="D162" s="180"/>
      <c r="E162" s="66"/>
      <c r="F162" s="65" t="s">
        <v>2789</v>
      </c>
      <c r="G162" s="65"/>
      <c r="H162" s="67"/>
    </row>
    <row r="163" spans="1:8" x14ac:dyDescent="0.25">
      <c r="A163" s="178">
        <v>156</v>
      </c>
      <c r="B163" s="176" t="s">
        <v>1252</v>
      </c>
      <c r="C163" s="178" t="s">
        <v>1253</v>
      </c>
      <c r="D163" s="180"/>
      <c r="E163" s="66"/>
      <c r="F163" s="65" t="s">
        <v>2789</v>
      </c>
      <c r="G163" s="65"/>
      <c r="H163" s="67"/>
    </row>
    <row r="164" spans="1:8" x14ac:dyDescent="0.25">
      <c r="A164" s="178">
        <v>157</v>
      </c>
      <c r="B164" s="176" t="s">
        <v>1257</v>
      </c>
      <c r="C164" s="178" t="s">
        <v>1258</v>
      </c>
      <c r="D164" s="180"/>
      <c r="E164" s="66"/>
      <c r="F164" s="65" t="s">
        <v>2789</v>
      </c>
      <c r="G164" s="65"/>
      <c r="H164" s="67"/>
    </row>
    <row r="165" spans="1:8" x14ac:dyDescent="0.25">
      <c r="A165" s="178">
        <v>158</v>
      </c>
      <c r="B165" s="176" t="s">
        <v>1267</v>
      </c>
      <c r="C165" s="178" t="s">
        <v>1268</v>
      </c>
      <c r="D165" s="180"/>
      <c r="E165" s="66"/>
      <c r="F165" s="65" t="s">
        <v>2789</v>
      </c>
      <c r="G165" s="65"/>
      <c r="H165" s="67"/>
    </row>
    <row r="166" spans="1:8" x14ac:dyDescent="0.25">
      <c r="A166" s="178">
        <v>159</v>
      </c>
      <c r="B166" s="176" t="s">
        <v>1277</v>
      </c>
      <c r="C166" s="178" t="s">
        <v>1278</v>
      </c>
      <c r="D166" s="180"/>
      <c r="E166" s="66"/>
      <c r="F166" s="65" t="s">
        <v>2789</v>
      </c>
      <c r="G166" s="65"/>
      <c r="H166" s="67"/>
    </row>
    <row r="167" spans="1:8" x14ac:dyDescent="0.25">
      <c r="A167" s="178">
        <v>160</v>
      </c>
      <c r="B167" s="176" t="s">
        <v>1296</v>
      </c>
      <c r="C167" s="178" t="s">
        <v>1297</v>
      </c>
      <c r="D167" s="180"/>
      <c r="E167" s="66"/>
      <c r="F167" s="65" t="s">
        <v>2789</v>
      </c>
      <c r="G167" s="65"/>
      <c r="H167" s="67"/>
    </row>
    <row r="168" spans="1:8" x14ac:dyDescent="0.25">
      <c r="A168" s="178">
        <v>161</v>
      </c>
      <c r="B168" s="176" t="s">
        <v>1301</v>
      </c>
      <c r="C168" s="178" t="s">
        <v>1302</v>
      </c>
      <c r="D168" s="180"/>
      <c r="E168" s="66"/>
      <c r="F168" s="65" t="s">
        <v>2789</v>
      </c>
      <c r="G168" s="65"/>
      <c r="H168" s="67"/>
    </row>
    <row r="169" spans="1:8" x14ac:dyDescent="0.25">
      <c r="A169" s="178">
        <v>162</v>
      </c>
      <c r="B169" s="176" t="s">
        <v>183</v>
      </c>
      <c r="C169" s="178" t="s">
        <v>184</v>
      </c>
      <c r="D169" s="180"/>
      <c r="E169" s="66"/>
      <c r="F169" s="65" t="s">
        <v>2789</v>
      </c>
      <c r="G169" s="65"/>
      <c r="H169" s="67"/>
    </row>
    <row r="170" spans="1:8" x14ac:dyDescent="0.25">
      <c r="A170" s="178">
        <v>163</v>
      </c>
      <c r="B170" s="176" t="s">
        <v>1352</v>
      </c>
      <c r="C170" s="178" t="s">
        <v>1353</v>
      </c>
      <c r="D170" s="180"/>
      <c r="E170" s="66"/>
      <c r="F170" s="65" t="s">
        <v>2789</v>
      </c>
      <c r="G170" s="65"/>
      <c r="H170" s="67"/>
    </row>
    <row r="171" spans="1:8" x14ac:dyDescent="0.25">
      <c r="A171" s="178">
        <v>164</v>
      </c>
      <c r="B171" s="176" t="s">
        <v>1377</v>
      </c>
      <c r="C171" s="178" t="s">
        <v>1378</v>
      </c>
      <c r="D171" s="180"/>
      <c r="E171" s="66"/>
      <c r="F171" s="65" t="s">
        <v>2789</v>
      </c>
      <c r="G171" s="65"/>
      <c r="H171" s="67"/>
    </row>
    <row r="172" spans="1:8" x14ac:dyDescent="0.25">
      <c r="A172" s="178">
        <v>165</v>
      </c>
      <c r="B172" s="176" t="s">
        <v>1387</v>
      </c>
      <c r="C172" s="178" t="s">
        <v>1388</v>
      </c>
      <c r="D172" s="180"/>
      <c r="E172" s="66"/>
      <c r="F172" s="65" t="s">
        <v>2789</v>
      </c>
      <c r="G172" s="65"/>
      <c r="H172" s="67"/>
    </row>
    <row r="173" spans="1:8" x14ac:dyDescent="0.25">
      <c r="A173" s="178">
        <v>166</v>
      </c>
      <c r="B173" s="176" t="s">
        <v>1392</v>
      </c>
      <c r="C173" s="178" t="s">
        <v>1393</v>
      </c>
      <c r="D173" s="180"/>
      <c r="E173" s="66"/>
      <c r="F173" s="65" t="s">
        <v>2789</v>
      </c>
      <c r="G173" s="65"/>
      <c r="H173" s="67"/>
    </row>
    <row r="174" spans="1:8" x14ac:dyDescent="0.25">
      <c r="A174" s="178">
        <v>167</v>
      </c>
      <c r="B174" s="176" t="s">
        <v>1402</v>
      </c>
      <c r="C174" s="178" t="s">
        <v>1403</v>
      </c>
      <c r="D174" s="180"/>
      <c r="E174" s="66"/>
      <c r="F174" s="65" t="s">
        <v>2789</v>
      </c>
      <c r="G174" s="65"/>
      <c r="H174" s="67"/>
    </row>
    <row r="175" spans="1:8" x14ac:dyDescent="0.25">
      <c r="A175" s="178">
        <v>168</v>
      </c>
      <c r="B175" s="176" t="s">
        <v>196</v>
      </c>
      <c r="C175" s="178" t="s">
        <v>197</v>
      </c>
      <c r="D175" s="180"/>
      <c r="E175" s="66"/>
      <c r="F175" s="65" t="s">
        <v>2789</v>
      </c>
      <c r="G175" s="65"/>
      <c r="H175" s="67"/>
    </row>
    <row r="176" spans="1:8" x14ac:dyDescent="0.25">
      <c r="A176" s="178">
        <v>169</v>
      </c>
      <c r="B176" s="176" t="s">
        <v>1412</v>
      </c>
      <c r="C176" s="178" t="s">
        <v>1413</v>
      </c>
      <c r="D176" s="180"/>
      <c r="E176" s="66"/>
      <c r="F176" s="65" t="s">
        <v>2789</v>
      </c>
      <c r="G176" s="65"/>
      <c r="H176" s="67"/>
    </row>
    <row r="177" spans="1:8" x14ac:dyDescent="0.25">
      <c r="A177" s="178">
        <v>170</v>
      </c>
      <c r="B177" s="176" t="s">
        <v>1422</v>
      </c>
      <c r="C177" s="178" t="s">
        <v>1423</v>
      </c>
      <c r="D177" s="180"/>
      <c r="E177" s="66"/>
      <c r="F177" s="65" t="s">
        <v>2789</v>
      </c>
      <c r="G177" s="65"/>
      <c r="H177" s="67"/>
    </row>
    <row r="178" spans="1:8" x14ac:dyDescent="0.25">
      <c r="A178" s="178">
        <v>171</v>
      </c>
      <c r="B178" s="176" t="s">
        <v>1431</v>
      </c>
      <c r="C178" s="178" t="s">
        <v>1432</v>
      </c>
      <c r="D178" s="180"/>
      <c r="E178" s="66"/>
      <c r="F178" s="65" t="s">
        <v>2789</v>
      </c>
      <c r="G178" s="65"/>
      <c r="H178" s="67"/>
    </row>
    <row r="179" spans="1:8" x14ac:dyDescent="0.25">
      <c r="A179" s="178">
        <v>172</v>
      </c>
      <c r="B179" s="176" t="s">
        <v>1440</v>
      </c>
      <c r="C179" s="178" t="s">
        <v>1441</v>
      </c>
      <c r="D179" s="180"/>
      <c r="E179" s="66"/>
      <c r="F179" s="65" t="s">
        <v>2789</v>
      </c>
      <c r="G179" s="65"/>
      <c r="H179" s="67"/>
    </row>
    <row r="180" spans="1:8" x14ac:dyDescent="0.25">
      <c r="A180" s="178">
        <v>173</v>
      </c>
      <c r="B180" s="176" t="s">
        <v>208</v>
      </c>
      <c r="C180" s="178" t="s">
        <v>209</v>
      </c>
      <c r="D180" s="180"/>
      <c r="E180" s="66"/>
      <c r="F180" s="65" t="s">
        <v>2789</v>
      </c>
      <c r="G180" s="65"/>
      <c r="H180" s="67"/>
    </row>
    <row r="181" spans="1:8" x14ac:dyDescent="0.25">
      <c r="A181" s="178">
        <v>174</v>
      </c>
      <c r="B181" s="176" t="s">
        <v>1479</v>
      </c>
      <c r="C181" s="178" t="s">
        <v>1480</v>
      </c>
      <c r="D181" s="180"/>
      <c r="E181" s="66"/>
      <c r="F181" s="65" t="s">
        <v>2789</v>
      </c>
      <c r="G181" s="65"/>
      <c r="H181" s="67"/>
    </row>
    <row r="182" spans="1:8" x14ac:dyDescent="0.25">
      <c r="A182" s="178">
        <v>175</v>
      </c>
      <c r="B182" s="176" t="s">
        <v>1498</v>
      </c>
      <c r="C182" s="178" t="s">
        <v>1499</v>
      </c>
      <c r="D182" s="180"/>
      <c r="E182" s="66"/>
      <c r="F182" s="65" t="s">
        <v>2789</v>
      </c>
      <c r="G182" s="65"/>
      <c r="H182" s="67"/>
    </row>
    <row r="183" spans="1:8" x14ac:dyDescent="0.25">
      <c r="A183" s="178">
        <v>176</v>
      </c>
      <c r="B183" s="176" t="s">
        <v>1503</v>
      </c>
      <c r="C183" s="178" t="s">
        <v>1504</v>
      </c>
      <c r="D183" s="180"/>
      <c r="E183" s="66"/>
      <c r="F183" s="65" t="s">
        <v>2789</v>
      </c>
      <c r="G183" s="65"/>
      <c r="H183" s="67"/>
    </row>
    <row r="184" spans="1:8" x14ac:dyDescent="0.25">
      <c r="A184" s="178">
        <v>177</v>
      </c>
      <c r="B184" s="176" t="s">
        <v>1512</v>
      </c>
      <c r="C184" s="178" t="s">
        <v>1513</v>
      </c>
      <c r="D184" s="180"/>
      <c r="E184" s="66"/>
      <c r="F184" s="65" t="s">
        <v>2789</v>
      </c>
      <c r="G184" s="65"/>
      <c r="H184" s="67"/>
    </row>
    <row r="185" spans="1:8" x14ac:dyDescent="0.25">
      <c r="A185" s="178">
        <v>178</v>
      </c>
      <c r="B185" s="176" t="s">
        <v>1553</v>
      </c>
      <c r="C185" s="178" t="s">
        <v>1554</v>
      </c>
      <c r="D185" s="180"/>
      <c r="E185" s="66"/>
      <c r="F185" s="65" t="s">
        <v>2789</v>
      </c>
      <c r="G185" s="65"/>
      <c r="H185" s="67"/>
    </row>
    <row r="186" spans="1:8" x14ac:dyDescent="0.25">
      <c r="A186" s="178">
        <v>179</v>
      </c>
      <c r="B186" s="176" t="s">
        <v>1558</v>
      </c>
      <c r="C186" s="178" t="s">
        <v>1559</v>
      </c>
      <c r="D186" s="180"/>
      <c r="E186" s="66"/>
      <c r="F186" s="65" t="s">
        <v>2789</v>
      </c>
      <c r="G186" s="65"/>
      <c r="H186" s="67"/>
    </row>
    <row r="187" spans="1:8" x14ac:dyDescent="0.25">
      <c r="A187" s="178">
        <v>180</v>
      </c>
      <c r="B187" s="176" t="s">
        <v>1568</v>
      </c>
      <c r="C187" s="178" t="s">
        <v>1569</v>
      </c>
      <c r="D187" s="180"/>
      <c r="E187" s="66"/>
      <c r="F187" s="65" t="s">
        <v>2789</v>
      </c>
      <c r="G187" s="65"/>
      <c r="H187" s="67"/>
    </row>
    <row r="188" spans="1:8" x14ac:dyDescent="0.25">
      <c r="A188" s="178">
        <v>181</v>
      </c>
      <c r="B188" s="176" t="s">
        <v>1573</v>
      </c>
      <c r="C188" s="178" t="s">
        <v>1574</v>
      </c>
      <c r="D188" s="180"/>
      <c r="E188" s="66"/>
      <c r="F188" s="65" t="s">
        <v>2789</v>
      </c>
      <c r="G188" s="65"/>
      <c r="H188" s="67"/>
    </row>
    <row r="189" spans="1:8" x14ac:dyDescent="0.25">
      <c r="A189" s="178">
        <v>182</v>
      </c>
      <c r="B189" s="176" t="s">
        <v>1581</v>
      </c>
      <c r="C189" s="178" t="s">
        <v>1582</v>
      </c>
      <c r="D189" s="180"/>
      <c r="E189" s="66"/>
      <c r="F189" s="65" t="s">
        <v>2789</v>
      </c>
      <c r="G189" s="65"/>
      <c r="H189" s="67"/>
    </row>
    <row r="190" spans="1:8" x14ac:dyDescent="0.25">
      <c r="A190" s="178">
        <v>183</v>
      </c>
      <c r="B190" s="176" t="s">
        <v>1586</v>
      </c>
      <c r="C190" s="178" t="s">
        <v>1587</v>
      </c>
      <c r="D190" s="180"/>
      <c r="E190" s="66"/>
      <c r="F190" s="65" t="s">
        <v>2789</v>
      </c>
      <c r="G190" s="65"/>
      <c r="H190" s="67"/>
    </row>
    <row r="191" spans="1:8" x14ac:dyDescent="0.25">
      <c r="A191" s="178">
        <v>184</v>
      </c>
      <c r="B191" s="176" t="s">
        <v>1595</v>
      </c>
      <c r="C191" s="178" t="s">
        <v>1597</v>
      </c>
      <c r="D191" s="180"/>
      <c r="E191" s="66"/>
      <c r="F191" s="65" t="s">
        <v>2789</v>
      </c>
      <c r="G191" s="65"/>
      <c r="H191" s="67"/>
    </row>
    <row r="192" spans="1:8" x14ac:dyDescent="0.25">
      <c r="A192" s="178">
        <v>185</v>
      </c>
      <c r="B192" s="176" t="s">
        <v>1606</v>
      </c>
      <c r="C192" s="178" t="s">
        <v>1607</v>
      </c>
      <c r="D192" s="180"/>
      <c r="E192" s="66"/>
      <c r="F192" s="65" t="s">
        <v>2789</v>
      </c>
      <c r="G192" s="65"/>
      <c r="H192" s="67"/>
    </row>
    <row r="193" spans="1:8" x14ac:dyDescent="0.25">
      <c r="A193" s="178">
        <v>186</v>
      </c>
      <c r="B193" s="176" t="s">
        <v>1611</v>
      </c>
      <c r="C193" s="178" t="s">
        <v>1612</v>
      </c>
      <c r="D193" s="180"/>
      <c r="E193" s="66"/>
      <c r="F193" s="65" t="s">
        <v>2789</v>
      </c>
      <c r="G193" s="65"/>
      <c r="H193" s="67"/>
    </row>
    <row r="194" spans="1:8" x14ac:dyDescent="0.25">
      <c r="A194" s="178">
        <v>187</v>
      </c>
      <c r="B194" s="176" t="s">
        <v>1615</v>
      </c>
      <c r="C194" s="178" t="s">
        <v>1616</v>
      </c>
      <c r="D194" s="180"/>
      <c r="E194" s="66"/>
      <c r="F194" s="65" t="s">
        <v>2789</v>
      </c>
      <c r="G194" s="65"/>
      <c r="H194" s="67"/>
    </row>
    <row r="195" spans="1:8" x14ac:dyDescent="0.25">
      <c r="A195" s="178">
        <v>188</v>
      </c>
      <c r="B195" s="176" t="s">
        <v>1632</v>
      </c>
      <c r="C195" s="178" t="s">
        <v>1633</v>
      </c>
      <c r="D195" s="180"/>
      <c r="E195" s="66"/>
      <c r="F195" s="65" t="s">
        <v>2789</v>
      </c>
      <c r="G195" s="65"/>
      <c r="H195" s="67"/>
    </row>
    <row r="196" spans="1:8" x14ac:dyDescent="0.25">
      <c r="A196" s="178">
        <v>189</v>
      </c>
      <c r="B196" s="176" t="s">
        <v>1637</v>
      </c>
      <c r="C196" s="178" t="s">
        <v>1638</v>
      </c>
      <c r="D196" s="180"/>
      <c r="E196" s="66"/>
      <c r="F196" s="65" t="s">
        <v>2789</v>
      </c>
      <c r="G196" s="65"/>
      <c r="H196" s="67"/>
    </row>
    <row r="197" spans="1:8" x14ac:dyDescent="0.25">
      <c r="A197" s="178">
        <v>190</v>
      </c>
      <c r="B197" s="176" t="s">
        <v>1642</v>
      </c>
      <c r="C197" s="178" t="s">
        <v>1643</v>
      </c>
      <c r="D197" s="180"/>
      <c r="E197" s="66"/>
      <c r="F197" s="65" t="s">
        <v>2789</v>
      </c>
      <c r="G197" s="65"/>
      <c r="H197" s="67"/>
    </row>
    <row r="198" spans="1:8" x14ac:dyDescent="0.25">
      <c r="A198" s="178">
        <v>191</v>
      </c>
      <c r="B198" s="176" t="s">
        <v>243</v>
      </c>
      <c r="C198" s="178" t="s">
        <v>244</v>
      </c>
      <c r="D198" s="180"/>
      <c r="E198" s="66"/>
      <c r="F198" s="65" t="s">
        <v>2789</v>
      </c>
      <c r="G198" s="65"/>
      <c r="H198" s="67"/>
    </row>
    <row r="199" spans="1:8" x14ac:dyDescent="0.25">
      <c r="A199" s="178">
        <v>192</v>
      </c>
      <c r="B199" s="176" t="s">
        <v>1661</v>
      </c>
      <c r="C199" s="178" t="s">
        <v>1662</v>
      </c>
      <c r="D199" s="180"/>
      <c r="E199" s="66"/>
      <c r="F199" s="65" t="s">
        <v>2789</v>
      </c>
      <c r="G199" s="65"/>
      <c r="H199" s="67"/>
    </row>
    <row r="200" spans="1:8" x14ac:dyDescent="0.25">
      <c r="A200" s="178">
        <v>193</v>
      </c>
      <c r="B200" s="176" t="s">
        <v>1674</v>
      </c>
      <c r="C200" s="178" t="s">
        <v>1675</v>
      </c>
      <c r="D200" s="180"/>
      <c r="E200" s="66"/>
      <c r="F200" s="65" t="s">
        <v>2789</v>
      </c>
      <c r="G200" s="65"/>
      <c r="H200" s="67"/>
    </row>
    <row r="201" spans="1:8" x14ac:dyDescent="0.25">
      <c r="A201" s="178">
        <v>194</v>
      </c>
      <c r="B201" s="176" t="s">
        <v>1683</v>
      </c>
      <c r="C201" s="178" t="s">
        <v>1684</v>
      </c>
      <c r="D201" s="180"/>
      <c r="E201" s="66"/>
      <c r="F201" s="65" t="s">
        <v>2789</v>
      </c>
      <c r="G201" s="65"/>
      <c r="H201" s="67"/>
    </row>
    <row r="202" spans="1:8" x14ac:dyDescent="0.25">
      <c r="A202" s="178">
        <v>195</v>
      </c>
      <c r="B202" s="176" t="s">
        <v>248</v>
      </c>
      <c r="C202" s="178" t="s">
        <v>249</v>
      </c>
      <c r="D202" s="180"/>
      <c r="E202" s="66"/>
      <c r="F202" s="65" t="s">
        <v>2789</v>
      </c>
      <c r="G202" s="65"/>
      <c r="H202" s="67"/>
    </row>
    <row r="203" spans="1:8" x14ac:dyDescent="0.25">
      <c r="A203" s="178">
        <v>196</v>
      </c>
      <c r="B203" s="176" t="s">
        <v>1703</v>
      </c>
      <c r="C203" s="178" t="s">
        <v>1704</v>
      </c>
      <c r="D203" s="180"/>
      <c r="E203" s="66"/>
      <c r="F203" s="65" t="s">
        <v>2789</v>
      </c>
      <c r="G203" s="65"/>
      <c r="H203" s="67"/>
    </row>
    <row r="204" spans="1:8" x14ac:dyDescent="0.25">
      <c r="A204" s="178">
        <v>197</v>
      </c>
      <c r="B204" s="176" t="s">
        <v>1708</v>
      </c>
      <c r="C204" s="178" t="s">
        <v>1709</v>
      </c>
      <c r="D204" s="180"/>
      <c r="E204" s="66"/>
      <c r="F204" s="65" t="s">
        <v>2789</v>
      </c>
      <c r="G204" s="65"/>
      <c r="H204" s="67"/>
    </row>
    <row r="205" spans="1:8" x14ac:dyDescent="0.25">
      <c r="A205" s="178">
        <v>198</v>
      </c>
      <c r="B205" s="176" t="s">
        <v>1716</v>
      </c>
      <c r="C205" s="178" t="s">
        <v>1717</v>
      </c>
      <c r="D205" s="180"/>
      <c r="E205" s="66"/>
      <c r="F205" s="65" t="s">
        <v>2789</v>
      </c>
      <c r="G205" s="65"/>
      <c r="H205" s="67"/>
    </row>
    <row r="206" spans="1:8" x14ac:dyDescent="0.25">
      <c r="A206" s="178">
        <v>199</v>
      </c>
      <c r="B206" s="176" t="s">
        <v>1736</v>
      </c>
      <c r="C206" s="178" t="s">
        <v>1737</v>
      </c>
      <c r="D206" s="180"/>
      <c r="E206" s="66"/>
      <c r="F206" s="65" t="s">
        <v>2789</v>
      </c>
      <c r="G206" s="65"/>
      <c r="H206" s="67"/>
    </row>
    <row r="207" spans="1:8" x14ac:dyDescent="0.25">
      <c r="A207" s="178">
        <v>200</v>
      </c>
      <c r="B207" s="176" t="s">
        <v>1746</v>
      </c>
      <c r="C207" s="178" t="s">
        <v>1747</v>
      </c>
      <c r="D207" s="180"/>
      <c r="E207" s="66"/>
      <c r="F207" s="65" t="s">
        <v>2789</v>
      </c>
      <c r="G207" s="65"/>
      <c r="H207" s="67"/>
    </row>
    <row r="208" spans="1:8" x14ac:dyDescent="0.25">
      <c r="A208" s="178">
        <v>201</v>
      </c>
      <c r="B208" s="176" t="s">
        <v>1762</v>
      </c>
      <c r="C208" s="178" t="s">
        <v>1763</v>
      </c>
      <c r="D208" s="180"/>
      <c r="E208" s="66"/>
      <c r="F208" s="65" t="s">
        <v>2789</v>
      </c>
      <c r="G208" s="65"/>
      <c r="H208" s="67"/>
    </row>
    <row r="209" spans="1:8" x14ac:dyDescent="0.25">
      <c r="A209" s="178">
        <v>202</v>
      </c>
      <c r="B209" s="176" t="s">
        <v>1767</v>
      </c>
      <c r="C209" s="178" t="s">
        <v>1768</v>
      </c>
      <c r="D209" s="180"/>
      <c r="E209" s="66"/>
      <c r="F209" s="65" t="s">
        <v>2789</v>
      </c>
      <c r="G209" s="65"/>
      <c r="H209" s="67"/>
    </row>
    <row r="210" spans="1:8" x14ac:dyDescent="0.25">
      <c r="A210" s="178">
        <v>203</v>
      </c>
      <c r="B210" s="176" t="s">
        <v>1772</v>
      </c>
      <c r="C210" s="178" t="s">
        <v>1773</v>
      </c>
      <c r="D210" s="180"/>
      <c r="E210" s="66"/>
      <c r="F210" s="65" t="s">
        <v>2789</v>
      </c>
      <c r="G210" s="65"/>
      <c r="H210" s="67"/>
    </row>
    <row r="211" spans="1:8" x14ac:dyDescent="0.25">
      <c r="A211" s="178">
        <v>204</v>
      </c>
      <c r="B211" s="176" t="s">
        <v>1777</v>
      </c>
      <c r="C211" s="178" t="s">
        <v>1778</v>
      </c>
      <c r="D211" s="180"/>
      <c r="E211" s="66"/>
      <c r="F211" s="65" t="s">
        <v>2789</v>
      </c>
      <c r="G211" s="65"/>
      <c r="H211" s="67"/>
    </row>
    <row r="212" spans="1:8" x14ac:dyDescent="0.25">
      <c r="A212" s="178">
        <v>205</v>
      </c>
      <c r="B212" s="176" t="s">
        <v>1782</v>
      </c>
      <c r="C212" s="178" t="s">
        <v>1783</v>
      </c>
      <c r="D212" s="180"/>
      <c r="E212" s="66"/>
      <c r="F212" s="65" t="s">
        <v>2789</v>
      </c>
      <c r="G212" s="65"/>
      <c r="H212" s="67"/>
    </row>
    <row r="213" spans="1:8" x14ac:dyDescent="0.25">
      <c r="A213" s="178">
        <v>206</v>
      </c>
      <c r="B213" s="176" t="s">
        <v>1786</v>
      </c>
      <c r="C213" s="178" t="s">
        <v>1787</v>
      </c>
      <c r="D213" s="180"/>
      <c r="E213" s="66"/>
      <c r="F213" s="65" t="s">
        <v>2789</v>
      </c>
      <c r="G213" s="65"/>
      <c r="H213" s="67"/>
    </row>
    <row r="214" spans="1:8" x14ac:dyDescent="0.25">
      <c r="A214" s="178">
        <v>207</v>
      </c>
      <c r="B214" s="176" t="s">
        <v>262</v>
      </c>
      <c r="C214" s="178" t="s">
        <v>263</v>
      </c>
      <c r="D214" s="180"/>
      <c r="E214" s="66"/>
      <c r="F214" s="65" t="s">
        <v>2789</v>
      </c>
      <c r="G214" s="65"/>
      <c r="H214" s="67"/>
    </row>
    <row r="215" spans="1:8" x14ac:dyDescent="0.25">
      <c r="A215" s="178">
        <v>208</v>
      </c>
      <c r="B215" s="176" t="s">
        <v>274</v>
      </c>
      <c r="C215" s="178" t="s">
        <v>205</v>
      </c>
      <c r="D215" s="180"/>
      <c r="E215" s="66"/>
      <c r="F215" s="65" t="s">
        <v>2789</v>
      </c>
      <c r="G215" s="65"/>
      <c r="H215" s="67"/>
    </row>
    <row r="216" spans="1:8" x14ac:dyDescent="0.25">
      <c r="A216" s="178">
        <v>209</v>
      </c>
      <c r="B216" s="176" t="s">
        <v>287</v>
      </c>
      <c r="C216" s="178" t="s">
        <v>288</v>
      </c>
      <c r="D216" s="180"/>
      <c r="E216" s="66"/>
      <c r="F216" s="65" t="s">
        <v>2789</v>
      </c>
      <c r="G216" s="65"/>
      <c r="H216" s="67"/>
    </row>
    <row r="217" spans="1:8" x14ac:dyDescent="0.25">
      <c r="A217" s="178">
        <v>210</v>
      </c>
      <c r="B217" s="176" t="s">
        <v>1812</v>
      </c>
      <c r="C217" s="178" t="s">
        <v>1813</v>
      </c>
      <c r="D217" s="180"/>
      <c r="E217" s="66"/>
      <c r="F217" s="65" t="s">
        <v>2789</v>
      </c>
      <c r="G217" s="65"/>
      <c r="H217" s="67"/>
    </row>
    <row r="218" spans="1:8" x14ac:dyDescent="0.25">
      <c r="A218" s="178">
        <v>211</v>
      </c>
      <c r="B218" s="176" t="s">
        <v>1816</v>
      </c>
      <c r="C218" s="178" t="s">
        <v>1817</v>
      </c>
      <c r="D218" s="180"/>
      <c r="E218" s="66"/>
      <c r="F218" s="65" t="s">
        <v>2789</v>
      </c>
      <c r="G218" s="65"/>
      <c r="H218" s="67"/>
    </row>
    <row r="219" spans="1:8" x14ac:dyDescent="0.25">
      <c r="A219" s="178">
        <v>212</v>
      </c>
      <c r="B219" s="176" t="s">
        <v>1825</v>
      </c>
      <c r="C219" s="178" t="s">
        <v>1826</v>
      </c>
      <c r="D219" s="180"/>
      <c r="E219" s="66"/>
      <c r="F219" s="65" t="s">
        <v>2789</v>
      </c>
      <c r="G219" s="65"/>
      <c r="H219" s="67"/>
    </row>
    <row r="220" spans="1:8" x14ac:dyDescent="0.25">
      <c r="A220" s="178">
        <v>213</v>
      </c>
      <c r="B220" s="176" t="s">
        <v>1834</v>
      </c>
      <c r="C220" s="178" t="s">
        <v>1835</v>
      </c>
      <c r="D220" s="180"/>
      <c r="E220" s="66"/>
      <c r="F220" s="65" t="s">
        <v>2789</v>
      </c>
      <c r="G220" s="65"/>
      <c r="H220" s="67"/>
    </row>
    <row r="221" spans="1:8" x14ac:dyDescent="0.25">
      <c r="A221" s="178">
        <v>214</v>
      </c>
      <c r="B221" s="176" t="s">
        <v>1839</v>
      </c>
      <c r="C221" s="178" t="s">
        <v>1840</v>
      </c>
      <c r="D221" s="180"/>
      <c r="E221" s="66"/>
      <c r="F221" s="65" t="s">
        <v>2789</v>
      </c>
      <c r="G221" s="65"/>
      <c r="H221" s="67"/>
    </row>
    <row r="222" spans="1:8" x14ac:dyDescent="0.25">
      <c r="A222" s="178">
        <v>215</v>
      </c>
      <c r="B222" s="176" t="s">
        <v>1857</v>
      </c>
      <c r="C222" s="178" t="s">
        <v>1858</v>
      </c>
      <c r="D222" s="180"/>
      <c r="E222" s="66"/>
      <c r="F222" s="65" t="s">
        <v>2789</v>
      </c>
      <c r="G222" s="65"/>
      <c r="H222" s="67"/>
    </row>
    <row r="223" spans="1:8" x14ac:dyDescent="0.25">
      <c r="A223" s="178">
        <v>216</v>
      </c>
      <c r="B223" s="176" t="s">
        <v>1862</v>
      </c>
      <c r="C223" s="178" t="s">
        <v>1863</v>
      </c>
      <c r="D223" s="180"/>
      <c r="E223" s="66"/>
      <c r="F223" s="65" t="s">
        <v>2789</v>
      </c>
      <c r="G223" s="65"/>
      <c r="H223" s="67"/>
    </row>
    <row r="224" spans="1:8" x14ac:dyDescent="0.25">
      <c r="A224" s="178">
        <v>217</v>
      </c>
      <c r="B224" s="176" t="s">
        <v>1872</v>
      </c>
      <c r="C224" s="178" t="s">
        <v>1873</v>
      </c>
      <c r="D224" s="180"/>
      <c r="E224" s="66"/>
      <c r="F224" s="65" t="s">
        <v>2789</v>
      </c>
      <c r="G224" s="65"/>
      <c r="H224" s="67"/>
    </row>
    <row r="225" spans="1:8" x14ac:dyDescent="0.25">
      <c r="A225" s="178">
        <v>218</v>
      </c>
      <c r="B225" s="176" t="s">
        <v>1889</v>
      </c>
      <c r="C225" s="178" t="s">
        <v>1890</v>
      </c>
      <c r="D225" s="180"/>
      <c r="E225" s="66"/>
      <c r="F225" s="65" t="s">
        <v>2789</v>
      </c>
      <c r="G225" s="65"/>
      <c r="H225" s="67"/>
    </row>
    <row r="226" spans="1:8" x14ac:dyDescent="0.25">
      <c r="A226" s="178">
        <v>219</v>
      </c>
      <c r="B226" s="176" t="s">
        <v>1899</v>
      </c>
      <c r="C226" s="178" t="s">
        <v>1900</v>
      </c>
      <c r="D226" s="180"/>
      <c r="E226" s="66"/>
      <c r="F226" s="65" t="s">
        <v>2789</v>
      </c>
      <c r="G226" s="65"/>
      <c r="H226" s="67"/>
    </row>
    <row r="227" spans="1:8" x14ac:dyDescent="0.25">
      <c r="A227" s="178">
        <v>220</v>
      </c>
      <c r="B227" s="176" t="s">
        <v>1904</v>
      </c>
      <c r="C227" s="178" t="s">
        <v>1905</v>
      </c>
      <c r="D227" s="180"/>
      <c r="E227" s="66"/>
      <c r="F227" s="65" t="s">
        <v>2789</v>
      </c>
      <c r="G227" s="65"/>
      <c r="H227" s="67"/>
    </row>
    <row r="228" spans="1:8" x14ac:dyDescent="0.25">
      <c r="A228" s="178">
        <v>221</v>
      </c>
      <c r="B228" s="176" t="s">
        <v>1909</v>
      </c>
      <c r="C228" s="178" t="s">
        <v>1910</v>
      </c>
      <c r="D228" s="180"/>
      <c r="E228" s="66"/>
      <c r="F228" s="65" t="s">
        <v>2789</v>
      </c>
      <c r="G228" s="65"/>
      <c r="H228" s="67"/>
    </row>
    <row r="229" spans="1:8" x14ac:dyDescent="0.25">
      <c r="A229" s="178">
        <v>222</v>
      </c>
      <c r="B229" s="176" t="s">
        <v>1924</v>
      </c>
      <c r="C229" s="178" t="s">
        <v>1925</v>
      </c>
      <c r="D229" s="180"/>
      <c r="E229" s="66"/>
      <c r="F229" s="65" t="s">
        <v>2789</v>
      </c>
      <c r="G229" s="65"/>
      <c r="H229" s="67"/>
    </row>
    <row r="230" spans="1:8" x14ac:dyDescent="0.25">
      <c r="A230" s="178">
        <v>223</v>
      </c>
      <c r="B230" s="176" t="s">
        <v>1928</v>
      </c>
      <c r="C230" s="178" t="s">
        <v>1929</v>
      </c>
      <c r="D230" s="180"/>
      <c r="E230" s="66"/>
      <c r="F230" s="65" t="s">
        <v>2789</v>
      </c>
      <c r="G230" s="65"/>
      <c r="H230" s="67"/>
    </row>
    <row r="231" spans="1:8" x14ac:dyDescent="0.25">
      <c r="A231" s="178">
        <v>224</v>
      </c>
      <c r="B231" s="176" t="s">
        <v>299</v>
      </c>
      <c r="C231" s="178" t="s">
        <v>300</v>
      </c>
      <c r="D231" s="180"/>
      <c r="E231" s="66"/>
      <c r="F231" s="65" t="s">
        <v>2789</v>
      </c>
      <c r="G231" s="65"/>
      <c r="H231" s="67"/>
    </row>
    <row r="232" spans="1:8" x14ac:dyDescent="0.25">
      <c r="A232" s="178">
        <v>225</v>
      </c>
      <c r="B232" s="176" t="s">
        <v>1953</v>
      </c>
      <c r="C232" s="178" t="s">
        <v>1954</v>
      </c>
      <c r="D232" s="180"/>
      <c r="E232" s="66"/>
      <c r="F232" s="65" t="s">
        <v>2789</v>
      </c>
      <c r="G232" s="65"/>
      <c r="H232" s="67"/>
    </row>
    <row r="233" spans="1:8" x14ac:dyDescent="0.25">
      <c r="A233" s="178">
        <v>226</v>
      </c>
      <c r="B233" s="176" t="s">
        <v>1956</v>
      </c>
      <c r="C233" s="178" t="s">
        <v>1957</v>
      </c>
      <c r="D233" s="180"/>
      <c r="E233" s="66"/>
      <c r="F233" s="65" t="s">
        <v>2789</v>
      </c>
      <c r="G233" s="65"/>
      <c r="H233" s="67"/>
    </row>
    <row r="234" spans="1:8" x14ac:dyDescent="0.25">
      <c r="A234" s="178">
        <v>227</v>
      </c>
      <c r="B234" s="176" t="s">
        <v>1973</v>
      </c>
      <c r="C234" s="178" t="s">
        <v>1974</v>
      </c>
      <c r="D234" s="180"/>
      <c r="E234" s="66"/>
      <c r="F234" s="65" t="s">
        <v>2789</v>
      </c>
      <c r="G234" s="65"/>
      <c r="H234" s="67"/>
    </row>
    <row r="235" spans="1:8" x14ac:dyDescent="0.25">
      <c r="A235" s="178">
        <v>228</v>
      </c>
      <c r="B235" s="176" t="s">
        <v>1988</v>
      </c>
      <c r="C235" s="178" t="s">
        <v>1989</v>
      </c>
      <c r="D235" s="180"/>
      <c r="E235" s="66"/>
      <c r="F235" s="65" t="s">
        <v>2789</v>
      </c>
      <c r="G235" s="65"/>
      <c r="H235" s="67"/>
    </row>
    <row r="236" spans="1:8" x14ac:dyDescent="0.25">
      <c r="A236" s="178">
        <v>229</v>
      </c>
      <c r="B236" s="176" t="s">
        <v>1993</v>
      </c>
      <c r="C236" s="178" t="s">
        <v>1994</v>
      </c>
      <c r="D236" s="180"/>
      <c r="E236" s="66"/>
      <c r="F236" s="65" t="s">
        <v>2789</v>
      </c>
      <c r="G236" s="65"/>
      <c r="H236" s="67"/>
    </row>
    <row r="237" spans="1:8" x14ac:dyDescent="0.25">
      <c r="A237" s="178">
        <v>230</v>
      </c>
      <c r="B237" s="176" t="s">
        <v>1998</v>
      </c>
      <c r="C237" s="178" t="s">
        <v>1999</v>
      </c>
      <c r="D237" s="180"/>
      <c r="E237" s="66"/>
      <c r="F237" s="65" t="s">
        <v>2789</v>
      </c>
      <c r="G237" s="65"/>
      <c r="H237" s="67"/>
    </row>
    <row r="238" spans="1:8" x14ac:dyDescent="0.25">
      <c r="A238" s="178">
        <v>231</v>
      </c>
      <c r="B238" s="176" t="s">
        <v>2022</v>
      </c>
      <c r="C238" s="178" t="s">
        <v>2023</v>
      </c>
      <c r="D238" s="180"/>
      <c r="E238" s="66"/>
      <c r="F238" s="65" t="s">
        <v>2789</v>
      </c>
      <c r="G238" s="65"/>
      <c r="H238" s="67"/>
    </row>
    <row r="239" spans="1:8" x14ac:dyDescent="0.25">
      <c r="A239" s="178">
        <v>232</v>
      </c>
      <c r="B239" s="176" t="s">
        <v>2032</v>
      </c>
      <c r="C239" s="178" t="s">
        <v>2033</v>
      </c>
      <c r="D239" s="180"/>
      <c r="E239" s="66"/>
      <c r="F239" s="65" t="s">
        <v>2789</v>
      </c>
      <c r="G239" s="65"/>
      <c r="H239" s="67"/>
    </row>
    <row r="240" spans="1:8" x14ac:dyDescent="0.25">
      <c r="A240" s="178">
        <v>233</v>
      </c>
      <c r="B240" s="176" t="s">
        <v>2042</v>
      </c>
      <c r="C240" s="178" t="s">
        <v>2043</v>
      </c>
      <c r="D240" s="180"/>
      <c r="E240" s="66"/>
      <c r="F240" s="65" t="s">
        <v>2789</v>
      </c>
      <c r="G240" s="65"/>
      <c r="H240" s="67"/>
    </row>
    <row r="241" spans="1:8" x14ac:dyDescent="0.25">
      <c r="A241" s="178">
        <v>234</v>
      </c>
      <c r="B241" s="176" t="s">
        <v>2049</v>
      </c>
      <c r="C241" s="178" t="s">
        <v>2050</v>
      </c>
      <c r="D241" s="180"/>
      <c r="E241" s="66"/>
      <c r="F241" s="65" t="s">
        <v>2789</v>
      </c>
      <c r="G241" s="65"/>
      <c r="H241" s="67"/>
    </row>
    <row r="242" spans="1:8" x14ac:dyDescent="0.25">
      <c r="A242" s="178">
        <v>235</v>
      </c>
      <c r="B242" s="176" t="s">
        <v>2058</v>
      </c>
      <c r="C242" s="178" t="s">
        <v>2059</v>
      </c>
      <c r="D242" s="180"/>
      <c r="E242" s="66"/>
      <c r="F242" s="65" t="s">
        <v>2789</v>
      </c>
      <c r="G242" s="65"/>
      <c r="H242" s="67"/>
    </row>
    <row r="243" spans="1:8" x14ac:dyDescent="0.25">
      <c r="A243" s="178">
        <v>236</v>
      </c>
      <c r="B243" s="176" t="s">
        <v>2071</v>
      </c>
      <c r="C243" s="178" t="s">
        <v>2072</v>
      </c>
      <c r="D243" s="180"/>
      <c r="E243" s="66"/>
      <c r="F243" s="65" t="s">
        <v>2789</v>
      </c>
      <c r="G243" s="65"/>
      <c r="H243" s="67"/>
    </row>
    <row r="244" spans="1:8" x14ac:dyDescent="0.25">
      <c r="A244" s="178">
        <v>237</v>
      </c>
      <c r="B244" s="176" t="s">
        <v>2096</v>
      </c>
      <c r="C244" s="178" t="s">
        <v>2097</v>
      </c>
      <c r="D244" s="180"/>
      <c r="E244" s="66"/>
      <c r="F244" s="65" t="s">
        <v>2789</v>
      </c>
      <c r="G244" s="65"/>
      <c r="H244" s="67"/>
    </row>
    <row r="245" spans="1:8" x14ac:dyDescent="0.25">
      <c r="A245" s="178">
        <v>238</v>
      </c>
      <c r="B245" s="176" t="s">
        <v>2106</v>
      </c>
      <c r="C245" s="178" t="s">
        <v>2107</v>
      </c>
      <c r="D245" s="180"/>
      <c r="E245" s="66"/>
      <c r="F245" s="65" t="s">
        <v>2789</v>
      </c>
      <c r="G245" s="65"/>
      <c r="H245" s="67"/>
    </row>
    <row r="246" spans="1:8" x14ac:dyDescent="0.25">
      <c r="A246" s="178">
        <v>239</v>
      </c>
      <c r="B246" s="176" t="s">
        <v>2116</v>
      </c>
      <c r="C246" s="178" t="s">
        <v>2117</v>
      </c>
      <c r="D246" s="180"/>
      <c r="E246" s="66"/>
      <c r="F246" s="65" t="s">
        <v>2789</v>
      </c>
      <c r="G246" s="65"/>
      <c r="H246" s="67"/>
    </row>
    <row r="247" spans="1:8" x14ac:dyDescent="0.25">
      <c r="A247" s="178">
        <v>240</v>
      </c>
      <c r="B247" s="176" t="s">
        <v>2136</v>
      </c>
      <c r="C247" s="178" t="s">
        <v>2137</v>
      </c>
      <c r="D247" s="180"/>
      <c r="E247" s="66"/>
      <c r="F247" s="65" t="s">
        <v>2789</v>
      </c>
      <c r="G247" s="65"/>
      <c r="H247" s="67"/>
    </row>
    <row r="248" spans="1:8" x14ac:dyDescent="0.25">
      <c r="A248" s="178">
        <v>241</v>
      </c>
      <c r="B248" s="176" t="s">
        <v>2181</v>
      </c>
      <c r="C248" s="178" t="s">
        <v>2182</v>
      </c>
      <c r="D248" s="180"/>
      <c r="E248" s="66"/>
      <c r="F248" s="65" t="s">
        <v>2789</v>
      </c>
      <c r="G248" s="65"/>
      <c r="H248" s="67"/>
    </row>
    <row r="249" spans="1:8" x14ac:dyDescent="0.25">
      <c r="A249" s="178">
        <v>242</v>
      </c>
      <c r="B249" s="176" t="s">
        <v>2203</v>
      </c>
      <c r="C249" s="178" t="s">
        <v>2204</v>
      </c>
      <c r="D249" s="180"/>
      <c r="E249" s="66"/>
      <c r="F249" s="65" t="s">
        <v>2789</v>
      </c>
      <c r="G249" s="65"/>
      <c r="H249" s="67"/>
    </row>
    <row r="250" spans="1:8" x14ac:dyDescent="0.25">
      <c r="A250" s="178">
        <v>243</v>
      </c>
      <c r="B250" s="176" t="s">
        <v>371</v>
      </c>
      <c r="C250" s="178" t="s">
        <v>372</v>
      </c>
      <c r="D250" s="180"/>
      <c r="E250" s="66"/>
      <c r="F250" s="65" t="s">
        <v>2789</v>
      </c>
      <c r="G250" s="65"/>
      <c r="H250" s="67"/>
    </row>
    <row r="251" spans="1:8" x14ac:dyDescent="0.25">
      <c r="A251" s="178">
        <v>244</v>
      </c>
      <c r="B251" s="176" t="s">
        <v>376</v>
      </c>
      <c r="C251" s="178" t="s">
        <v>377</v>
      </c>
      <c r="D251" s="180"/>
      <c r="E251" s="66"/>
      <c r="F251" s="65" t="s">
        <v>2789</v>
      </c>
      <c r="G251" s="65"/>
      <c r="H251" s="67"/>
    </row>
    <row r="252" spans="1:8" x14ac:dyDescent="0.25">
      <c r="A252" s="178">
        <v>245</v>
      </c>
      <c r="B252" s="176" t="s">
        <v>2247</v>
      </c>
      <c r="C252" s="178" t="s">
        <v>2248</v>
      </c>
      <c r="D252" s="180"/>
      <c r="E252" s="66"/>
      <c r="F252" s="65" t="s">
        <v>2789</v>
      </c>
      <c r="G252" s="65"/>
      <c r="H252" s="67"/>
    </row>
    <row r="253" spans="1:8" x14ac:dyDescent="0.25">
      <c r="A253" s="178">
        <v>246</v>
      </c>
      <c r="B253" s="176" t="s">
        <v>405</v>
      </c>
      <c r="C253" s="178" t="s">
        <v>406</v>
      </c>
      <c r="D253" s="180"/>
      <c r="E253" s="66"/>
      <c r="F253" s="65" t="s">
        <v>2789</v>
      </c>
      <c r="G253" s="65"/>
      <c r="H253" s="67"/>
    </row>
    <row r="254" spans="1:8" x14ac:dyDescent="0.25">
      <c r="A254" s="178">
        <v>247</v>
      </c>
      <c r="B254" s="176" t="s">
        <v>2282</v>
      </c>
      <c r="C254" s="178" t="s">
        <v>2283</v>
      </c>
      <c r="D254" s="180"/>
      <c r="E254" s="66"/>
      <c r="F254" s="65" t="s">
        <v>2789</v>
      </c>
      <c r="G254" s="65"/>
      <c r="H254" s="67"/>
    </row>
    <row r="255" spans="1:8" x14ac:dyDescent="0.25">
      <c r="A255" s="178">
        <v>248</v>
      </c>
      <c r="B255" s="176" t="s">
        <v>2297</v>
      </c>
      <c r="C255" s="178" t="s">
        <v>2298</v>
      </c>
      <c r="D255" s="180"/>
      <c r="E255" s="66"/>
      <c r="F255" s="65" t="s">
        <v>2789</v>
      </c>
      <c r="G255" s="65"/>
      <c r="H255" s="67"/>
    </row>
    <row r="256" spans="1:8" x14ac:dyDescent="0.25">
      <c r="A256" s="178">
        <v>249</v>
      </c>
      <c r="B256" s="176" t="s">
        <v>2302</v>
      </c>
      <c r="C256" s="178" t="s">
        <v>2303</v>
      </c>
      <c r="D256" s="180"/>
      <c r="E256" s="66"/>
      <c r="F256" s="65" t="s">
        <v>2789</v>
      </c>
      <c r="G256" s="65"/>
      <c r="H256" s="67"/>
    </row>
    <row r="257" spans="1:8" x14ac:dyDescent="0.25">
      <c r="A257" s="178">
        <v>250</v>
      </c>
      <c r="B257" s="176" t="s">
        <v>2307</v>
      </c>
      <c r="C257" s="178" t="s">
        <v>2308</v>
      </c>
      <c r="D257" s="180"/>
      <c r="E257" s="66"/>
      <c r="F257" s="65" t="s">
        <v>2789</v>
      </c>
      <c r="G257" s="65"/>
      <c r="H257" s="67"/>
    </row>
    <row r="258" spans="1:8" x14ac:dyDescent="0.25">
      <c r="A258" s="178">
        <v>251</v>
      </c>
      <c r="B258" s="176" t="s">
        <v>423</v>
      </c>
      <c r="C258" s="178" t="s">
        <v>424</v>
      </c>
      <c r="D258" s="180"/>
      <c r="E258" s="66"/>
      <c r="F258" s="65" t="s">
        <v>2789</v>
      </c>
      <c r="G258" s="65"/>
      <c r="H258" s="67"/>
    </row>
    <row r="259" spans="1:8" x14ac:dyDescent="0.25">
      <c r="A259" s="178">
        <v>252</v>
      </c>
      <c r="B259" s="176" t="s">
        <v>2331</v>
      </c>
      <c r="C259" s="178" t="s">
        <v>2332</v>
      </c>
      <c r="D259" s="180"/>
      <c r="E259" s="66"/>
      <c r="F259" s="65" t="s">
        <v>2789</v>
      </c>
      <c r="G259" s="65"/>
      <c r="H259" s="67"/>
    </row>
    <row r="260" spans="1:8" x14ac:dyDescent="0.25">
      <c r="A260" s="178">
        <v>253</v>
      </c>
      <c r="B260" s="176" t="s">
        <v>2336</v>
      </c>
      <c r="C260" s="178" t="s">
        <v>2337</v>
      </c>
      <c r="D260" s="180"/>
      <c r="E260" s="66"/>
      <c r="F260" s="65" t="s">
        <v>2789</v>
      </c>
      <c r="G260" s="65"/>
      <c r="H260" s="67"/>
    </row>
    <row r="261" spans="1:8" x14ac:dyDescent="0.25">
      <c r="A261" s="178">
        <v>254</v>
      </c>
      <c r="B261" s="176" t="s">
        <v>2346</v>
      </c>
      <c r="C261" s="178" t="s">
        <v>2347</v>
      </c>
      <c r="D261" s="180"/>
      <c r="E261" s="66"/>
      <c r="F261" s="65" t="s">
        <v>2789</v>
      </c>
      <c r="G261" s="65"/>
      <c r="H261" s="67"/>
    </row>
    <row r="262" spans="1:8" x14ac:dyDescent="0.25">
      <c r="A262" s="178">
        <v>255</v>
      </c>
      <c r="B262" s="176" t="s">
        <v>2363</v>
      </c>
      <c r="C262" s="178" t="s">
        <v>2364</v>
      </c>
      <c r="D262" s="180"/>
      <c r="E262" s="66"/>
      <c r="F262" s="65" t="s">
        <v>2789</v>
      </c>
      <c r="G262" s="65"/>
      <c r="H262" s="67"/>
    </row>
    <row r="263" spans="1:8" x14ac:dyDescent="0.25">
      <c r="A263" s="178">
        <v>256</v>
      </c>
      <c r="B263" s="176" t="s">
        <v>509</v>
      </c>
      <c r="C263" s="178" t="s">
        <v>510</v>
      </c>
      <c r="D263" s="180"/>
      <c r="E263" s="66"/>
      <c r="F263" s="65" t="s">
        <v>2789</v>
      </c>
      <c r="G263" s="65"/>
      <c r="H263" s="67"/>
    </row>
    <row r="264" spans="1:8" x14ac:dyDescent="0.25">
      <c r="A264" s="178">
        <v>257</v>
      </c>
      <c r="B264" s="176" t="s">
        <v>433</v>
      </c>
      <c r="C264" s="178" t="s">
        <v>434</v>
      </c>
      <c r="D264" s="180"/>
      <c r="E264" s="66"/>
      <c r="F264" s="65" t="s">
        <v>2789</v>
      </c>
      <c r="G264" s="65"/>
      <c r="H264" s="67"/>
    </row>
    <row r="265" spans="1:8" x14ac:dyDescent="0.25">
      <c r="A265" s="178">
        <v>258</v>
      </c>
      <c r="B265" s="176" t="s">
        <v>2369</v>
      </c>
      <c r="C265" s="178" t="s">
        <v>2370</v>
      </c>
      <c r="D265" s="180"/>
      <c r="E265" s="66"/>
      <c r="F265" s="65" t="s">
        <v>2789</v>
      </c>
      <c r="G265" s="65"/>
      <c r="H265" s="67"/>
    </row>
    <row r="266" spans="1:8" x14ac:dyDescent="0.25">
      <c r="A266" s="178">
        <v>259</v>
      </c>
      <c r="B266" s="176" t="s">
        <v>2374</v>
      </c>
      <c r="C266" s="178" t="s">
        <v>2375</v>
      </c>
      <c r="D266" s="180"/>
      <c r="E266" s="66"/>
      <c r="F266" s="65" t="s">
        <v>2789</v>
      </c>
      <c r="G266" s="65"/>
      <c r="H266" s="67"/>
    </row>
    <row r="267" spans="1:8" x14ac:dyDescent="0.25">
      <c r="A267" s="178">
        <v>260</v>
      </c>
      <c r="B267" s="176" t="s">
        <v>2388</v>
      </c>
      <c r="C267" s="178" t="s">
        <v>2389</v>
      </c>
      <c r="D267" s="180"/>
      <c r="E267" s="66"/>
      <c r="F267" s="65" t="s">
        <v>2789</v>
      </c>
      <c r="G267" s="65"/>
      <c r="H267" s="67"/>
    </row>
    <row r="268" spans="1:8" x14ac:dyDescent="0.25">
      <c r="A268" s="178">
        <v>261</v>
      </c>
      <c r="B268" s="176" t="s">
        <v>443</v>
      </c>
      <c r="C268" s="178" t="s">
        <v>444</v>
      </c>
      <c r="D268" s="180"/>
      <c r="E268" s="66"/>
      <c r="F268" s="65" t="s">
        <v>2789</v>
      </c>
      <c r="G268" s="65"/>
      <c r="H268" s="67"/>
    </row>
    <row r="269" spans="1:8" x14ac:dyDescent="0.25">
      <c r="A269" s="178">
        <v>262</v>
      </c>
      <c r="B269" s="176" t="s">
        <v>2398</v>
      </c>
      <c r="C269" s="178" t="s">
        <v>2399</v>
      </c>
      <c r="D269" s="180"/>
      <c r="E269" s="66"/>
      <c r="F269" s="65" t="s">
        <v>2789</v>
      </c>
      <c r="G269" s="65"/>
      <c r="H269" s="67"/>
    </row>
    <row r="270" spans="1:8" x14ac:dyDescent="0.25">
      <c r="A270" s="178">
        <v>263</v>
      </c>
      <c r="B270" s="176" t="s">
        <v>2416</v>
      </c>
      <c r="C270" s="178" t="s">
        <v>2417</v>
      </c>
      <c r="D270" s="180"/>
      <c r="E270" s="66"/>
      <c r="F270" s="65" t="s">
        <v>2789</v>
      </c>
      <c r="G270" s="65"/>
      <c r="H270" s="67"/>
    </row>
    <row r="271" spans="1:8" x14ac:dyDescent="0.25">
      <c r="A271" s="178">
        <v>264</v>
      </c>
      <c r="B271" s="176" t="s">
        <v>2421</v>
      </c>
      <c r="C271" s="178" t="s">
        <v>2422</v>
      </c>
      <c r="D271" s="180"/>
      <c r="E271" s="66"/>
      <c r="F271" s="65" t="s">
        <v>2789</v>
      </c>
      <c r="G271" s="65"/>
      <c r="H271" s="67"/>
    </row>
    <row r="272" spans="1:8" x14ac:dyDescent="0.25">
      <c r="A272" s="178">
        <v>265</v>
      </c>
      <c r="B272" s="176" t="s">
        <v>2431</v>
      </c>
      <c r="C272" s="178" t="s">
        <v>2432</v>
      </c>
      <c r="D272" s="180"/>
      <c r="E272" s="66"/>
      <c r="F272" s="65" t="s">
        <v>2789</v>
      </c>
      <c r="G272" s="65"/>
      <c r="H272" s="67"/>
    </row>
    <row r="273" spans="1:8" x14ac:dyDescent="0.25">
      <c r="A273" s="178">
        <v>266</v>
      </c>
      <c r="B273" s="176" t="s">
        <v>2444</v>
      </c>
      <c r="C273" s="178" t="s">
        <v>2445</v>
      </c>
      <c r="D273" s="180"/>
      <c r="E273" s="66"/>
      <c r="F273" s="65" t="s">
        <v>2789</v>
      </c>
      <c r="G273" s="65"/>
      <c r="H273" s="67"/>
    </row>
    <row r="274" spans="1:8" x14ac:dyDescent="0.25">
      <c r="A274" s="178">
        <v>267</v>
      </c>
      <c r="B274" s="176" t="s">
        <v>2459</v>
      </c>
      <c r="C274" s="178" t="s">
        <v>2460</v>
      </c>
      <c r="D274" s="180"/>
      <c r="E274" s="66"/>
      <c r="F274" s="65" t="s">
        <v>2789</v>
      </c>
      <c r="G274" s="65"/>
      <c r="H274" s="67"/>
    </row>
    <row r="275" spans="1:8" x14ac:dyDescent="0.25">
      <c r="A275" s="178">
        <v>268</v>
      </c>
      <c r="B275" s="176" t="s">
        <v>2498</v>
      </c>
      <c r="C275" s="178" t="s">
        <v>2499</v>
      </c>
      <c r="D275" s="180"/>
      <c r="E275" s="66"/>
      <c r="F275" s="65" t="s">
        <v>2789</v>
      </c>
      <c r="G275" s="65"/>
      <c r="H275" s="67"/>
    </row>
    <row r="276" spans="1:8" x14ac:dyDescent="0.25">
      <c r="A276" s="178">
        <v>269</v>
      </c>
      <c r="B276" s="176" t="s">
        <v>2507</v>
      </c>
      <c r="C276" s="178" t="s">
        <v>2508</v>
      </c>
      <c r="D276" s="180"/>
      <c r="E276" s="66"/>
      <c r="F276" s="65" t="s">
        <v>2789</v>
      </c>
      <c r="G276" s="65"/>
      <c r="H276" s="67"/>
    </row>
    <row r="277" spans="1:8" x14ac:dyDescent="0.25">
      <c r="A277" s="178">
        <v>270</v>
      </c>
      <c r="B277" s="176" t="s">
        <v>2521</v>
      </c>
      <c r="C277" s="178" t="s">
        <v>2522</v>
      </c>
      <c r="D277" s="180"/>
      <c r="E277" s="66"/>
      <c r="F277" s="65" t="s">
        <v>2789</v>
      </c>
      <c r="G277" s="65"/>
      <c r="H277" s="67"/>
    </row>
    <row r="278" spans="1:8" x14ac:dyDescent="0.25">
      <c r="A278" s="178">
        <v>271</v>
      </c>
      <c r="B278" s="176" t="s">
        <v>2541</v>
      </c>
      <c r="C278" s="178" t="s">
        <v>2542</v>
      </c>
      <c r="D278" s="180"/>
      <c r="E278" s="66"/>
      <c r="F278" s="65" t="s">
        <v>2789</v>
      </c>
      <c r="G278" s="65"/>
      <c r="H278" s="67"/>
    </row>
    <row r="279" spans="1:8" x14ac:dyDescent="0.25">
      <c r="A279" s="178">
        <v>272</v>
      </c>
      <c r="B279" s="176" t="s">
        <v>2546</v>
      </c>
      <c r="C279" s="178" t="s">
        <v>2547</v>
      </c>
      <c r="D279" s="180"/>
      <c r="E279" s="66"/>
      <c r="F279" s="65" t="s">
        <v>2789</v>
      </c>
      <c r="G279" s="65"/>
      <c r="H279" s="67"/>
    </row>
    <row r="280" spans="1:8" x14ac:dyDescent="0.25">
      <c r="A280" s="178">
        <v>273</v>
      </c>
      <c r="B280" s="176" t="s">
        <v>467</v>
      </c>
      <c r="C280" s="178" t="s">
        <v>468</v>
      </c>
      <c r="D280" s="180"/>
      <c r="E280" s="66"/>
      <c r="F280" s="65" t="s">
        <v>2789</v>
      </c>
      <c r="G280" s="65"/>
      <c r="H280" s="67"/>
    </row>
    <row r="281" spans="1:8" x14ac:dyDescent="0.25">
      <c r="A281" s="178">
        <v>274</v>
      </c>
      <c r="B281" s="176" t="s">
        <v>2556</v>
      </c>
      <c r="C281" s="178" t="s">
        <v>2557</v>
      </c>
      <c r="D281" s="180"/>
      <c r="E281" s="66"/>
      <c r="F281" s="65" t="s">
        <v>2789</v>
      </c>
      <c r="G281" s="65"/>
      <c r="H281" s="67"/>
    </row>
    <row r="282" spans="1:8" x14ac:dyDescent="0.25">
      <c r="A282" s="178">
        <v>275</v>
      </c>
      <c r="B282" s="176" t="s">
        <v>2581</v>
      </c>
      <c r="C282" s="178" t="s">
        <v>2582</v>
      </c>
      <c r="D282" s="180"/>
      <c r="E282" s="66"/>
      <c r="F282" s="65" t="s">
        <v>2789</v>
      </c>
      <c r="G282" s="65"/>
      <c r="H282" s="67"/>
    </row>
    <row r="283" spans="1:8" x14ac:dyDescent="0.25">
      <c r="A283" s="178">
        <v>276</v>
      </c>
      <c r="B283" s="176" t="s">
        <v>2596</v>
      </c>
      <c r="C283" s="178" t="s">
        <v>1596</v>
      </c>
      <c r="D283" s="180"/>
      <c r="E283" s="66"/>
      <c r="F283" s="65" t="s">
        <v>2789</v>
      </c>
      <c r="G283" s="65"/>
      <c r="H283" s="67"/>
    </row>
    <row r="284" spans="1:8" x14ac:dyDescent="0.25">
      <c r="A284" s="178">
        <v>277</v>
      </c>
      <c r="B284" s="176" t="s">
        <v>2600</v>
      </c>
      <c r="C284" s="178" t="s">
        <v>2601</v>
      </c>
      <c r="D284" s="180"/>
      <c r="E284" s="66"/>
      <c r="F284" s="65" t="s">
        <v>2789</v>
      </c>
      <c r="G284" s="65"/>
      <c r="H284" s="67"/>
    </row>
    <row r="285" spans="1:8" x14ac:dyDescent="0.25">
      <c r="A285" s="178">
        <v>278</v>
      </c>
      <c r="B285" s="176" t="s">
        <v>2644</v>
      </c>
      <c r="C285" s="178" t="s">
        <v>2645</v>
      </c>
      <c r="D285" s="180"/>
      <c r="E285" s="66"/>
      <c r="F285" s="65" t="s">
        <v>2789</v>
      </c>
      <c r="G285" s="65"/>
      <c r="H285" s="67"/>
    </row>
    <row r="286" spans="1:8" x14ac:dyDescent="0.25">
      <c r="A286" s="178">
        <v>279</v>
      </c>
      <c r="B286" s="176" t="s">
        <v>2681</v>
      </c>
      <c r="C286" s="178" t="s">
        <v>2682</v>
      </c>
      <c r="D286" s="180"/>
      <c r="E286" s="66"/>
      <c r="F286" s="65" t="s">
        <v>2789</v>
      </c>
      <c r="G286" s="65"/>
      <c r="H286" s="67"/>
    </row>
    <row r="287" spans="1:8" x14ac:dyDescent="0.25">
      <c r="A287" s="178">
        <v>280</v>
      </c>
      <c r="B287" s="176" t="s">
        <v>204</v>
      </c>
      <c r="C287" s="178" t="s">
        <v>205</v>
      </c>
      <c r="D287" s="180"/>
      <c r="E287" s="66"/>
      <c r="F287" s="65" t="s">
        <v>2789</v>
      </c>
      <c r="G287" s="65"/>
      <c r="H287" s="67"/>
    </row>
    <row r="288" spans="1:8" ht="15.75" thickBot="1" x14ac:dyDescent="0.3">
      <c r="A288" s="179">
        <v>281</v>
      </c>
      <c r="B288" s="177" t="s">
        <v>2705</v>
      </c>
      <c r="C288" s="179" t="s">
        <v>2706</v>
      </c>
      <c r="D288" s="181"/>
      <c r="E288" s="68"/>
      <c r="F288" s="69" t="s">
        <v>2789</v>
      </c>
      <c r="G288" s="69"/>
      <c r="H288" s="70"/>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row r="317" spans="2:2" x14ac:dyDescent="0.25">
      <c r="B317" s="2"/>
    </row>
    <row r="318" spans="2:2" x14ac:dyDescent="0.25">
      <c r="B318" s="2"/>
    </row>
    <row r="319" spans="2:2" x14ac:dyDescent="0.25">
      <c r="B319" s="2"/>
    </row>
    <row r="320" spans="2:2" x14ac:dyDescent="0.25">
      <c r="B320" s="2"/>
    </row>
    <row r="321" spans="2:2" x14ac:dyDescent="0.25">
      <c r="B321" s="2"/>
    </row>
    <row r="322" spans="2:2" x14ac:dyDescent="0.25">
      <c r="B322" s="2"/>
    </row>
    <row r="323" spans="2:2" x14ac:dyDescent="0.25">
      <c r="B323" s="2"/>
    </row>
    <row r="324" spans="2:2" x14ac:dyDescent="0.25">
      <c r="B324" s="2"/>
    </row>
    <row r="325" spans="2:2" x14ac:dyDescent="0.25">
      <c r="B325" s="2"/>
    </row>
    <row r="326" spans="2:2" x14ac:dyDescent="0.25">
      <c r="B326" s="2"/>
    </row>
    <row r="327" spans="2:2" x14ac:dyDescent="0.25">
      <c r="B327" s="2"/>
    </row>
    <row r="328" spans="2:2" x14ac:dyDescent="0.25">
      <c r="B328" s="2"/>
    </row>
    <row r="329" spans="2:2" x14ac:dyDescent="0.25">
      <c r="B329" s="2"/>
    </row>
    <row r="330" spans="2:2" x14ac:dyDescent="0.25">
      <c r="B330" s="2"/>
    </row>
    <row r="331" spans="2:2" x14ac:dyDescent="0.25">
      <c r="B331" s="2"/>
    </row>
    <row r="332" spans="2:2" x14ac:dyDescent="0.25">
      <c r="B332" s="2"/>
    </row>
    <row r="333" spans="2:2" x14ac:dyDescent="0.25">
      <c r="B333" s="2"/>
    </row>
    <row r="334" spans="2:2" x14ac:dyDescent="0.25">
      <c r="B334" s="2"/>
    </row>
    <row r="335" spans="2:2" x14ac:dyDescent="0.25">
      <c r="B335" s="2"/>
    </row>
    <row r="336" spans="2:2" x14ac:dyDescent="0.25">
      <c r="B336" s="2"/>
    </row>
    <row r="337" spans="2:2" x14ac:dyDescent="0.25">
      <c r="B337" s="2"/>
    </row>
    <row r="338" spans="2:2" x14ac:dyDescent="0.25">
      <c r="B338" s="2"/>
    </row>
    <row r="339" spans="2:2" x14ac:dyDescent="0.25">
      <c r="B339" s="2"/>
    </row>
    <row r="340" spans="2:2" x14ac:dyDescent="0.25">
      <c r="B340" s="2"/>
    </row>
    <row r="341" spans="2:2" x14ac:dyDescent="0.25">
      <c r="B341" s="2"/>
    </row>
    <row r="342" spans="2:2" x14ac:dyDescent="0.25">
      <c r="B342" s="2"/>
    </row>
    <row r="343" spans="2:2" x14ac:dyDescent="0.25">
      <c r="B343" s="2"/>
    </row>
    <row r="344" spans="2:2" x14ac:dyDescent="0.25">
      <c r="B344" s="2"/>
    </row>
    <row r="345" spans="2:2" x14ac:dyDescent="0.25">
      <c r="B345" s="2"/>
    </row>
    <row r="346" spans="2:2" x14ac:dyDescent="0.25">
      <c r="B346" s="2"/>
    </row>
    <row r="347" spans="2:2" x14ac:dyDescent="0.25">
      <c r="B347" s="2"/>
    </row>
    <row r="348" spans="2:2" x14ac:dyDescent="0.25">
      <c r="B348" s="2"/>
    </row>
    <row r="349" spans="2:2" x14ac:dyDescent="0.25">
      <c r="B349" s="2"/>
    </row>
    <row r="350" spans="2:2" x14ac:dyDescent="0.25">
      <c r="B350" s="2"/>
    </row>
    <row r="351" spans="2:2" x14ac:dyDescent="0.25">
      <c r="B351" s="2"/>
    </row>
    <row r="352" spans="2:2" x14ac:dyDescent="0.25">
      <c r="B352" s="2"/>
    </row>
    <row r="353" spans="2:2" x14ac:dyDescent="0.25">
      <c r="B353" s="2"/>
    </row>
    <row r="354" spans="2:2" x14ac:dyDescent="0.25">
      <c r="B354" s="2"/>
    </row>
    <row r="355" spans="2:2" x14ac:dyDescent="0.25">
      <c r="B355" s="2"/>
    </row>
    <row r="356" spans="2:2" x14ac:dyDescent="0.25">
      <c r="B356" s="2"/>
    </row>
    <row r="357" spans="2:2" x14ac:dyDescent="0.25">
      <c r="B357" s="2"/>
    </row>
    <row r="358" spans="2:2" x14ac:dyDescent="0.25">
      <c r="B358" s="2"/>
    </row>
    <row r="359" spans="2:2" x14ac:dyDescent="0.25">
      <c r="B359" s="2"/>
    </row>
    <row r="360" spans="2:2" x14ac:dyDescent="0.25">
      <c r="B360" s="2"/>
    </row>
    <row r="361" spans="2:2" x14ac:dyDescent="0.25">
      <c r="B361" s="2"/>
    </row>
    <row r="362" spans="2:2" x14ac:dyDescent="0.25">
      <c r="B362" s="2"/>
    </row>
    <row r="363" spans="2:2" x14ac:dyDescent="0.25">
      <c r="B363" s="2"/>
    </row>
    <row r="364" spans="2:2" x14ac:dyDescent="0.25">
      <c r="B364" s="2"/>
    </row>
    <row r="365" spans="2:2" x14ac:dyDescent="0.25">
      <c r="B365" s="2"/>
    </row>
    <row r="366" spans="2:2" x14ac:dyDescent="0.25">
      <c r="B366" s="2"/>
    </row>
    <row r="367" spans="2:2" x14ac:dyDescent="0.25">
      <c r="B367" s="2"/>
    </row>
    <row r="368" spans="2:2" x14ac:dyDescent="0.25">
      <c r="B368" s="2"/>
    </row>
    <row r="369" spans="2:2" x14ac:dyDescent="0.25">
      <c r="B369" s="2"/>
    </row>
    <row r="370" spans="2:2" x14ac:dyDescent="0.25">
      <c r="B370" s="2"/>
    </row>
    <row r="371" spans="2:2" x14ac:dyDescent="0.25">
      <c r="B371" s="2"/>
    </row>
    <row r="372" spans="2:2" x14ac:dyDescent="0.25">
      <c r="B372" s="2"/>
    </row>
    <row r="373" spans="2:2" x14ac:dyDescent="0.25">
      <c r="B373" s="2"/>
    </row>
    <row r="374" spans="2:2" x14ac:dyDescent="0.25">
      <c r="B374" s="2"/>
    </row>
    <row r="375" spans="2:2" x14ac:dyDescent="0.25">
      <c r="B375" s="2"/>
    </row>
    <row r="376" spans="2:2" x14ac:dyDescent="0.25">
      <c r="B376" s="2"/>
    </row>
    <row r="377" spans="2:2" x14ac:dyDescent="0.25">
      <c r="B377" s="2"/>
    </row>
    <row r="378" spans="2:2" x14ac:dyDescent="0.25">
      <c r="B378" s="2"/>
    </row>
    <row r="379" spans="2:2" x14ac:dyDescent="0.25">
      <c r="B379" s="2"/>
    </row>
    <row r="380" spans="2:2" x14ac:dyDescent="0.25">
      <c r="B380" s="2"/>
    </row>
    <row r="381" spans="2:2" x14ac:dyDescent="0.25">
      <c r="B381" s="2"/>
    </row>
    <row r="382" spans="2:2" x14ac:dyDescent="0.25">
      <c r="B382" s="2"/>
    </row>
    <row r="383" spans="2:2" x14ac:dyDescent="0.25">
      <c r="B383" s="2"/>
    </row>
    <row r="384" spans="2:2" x14ac:dyDescent="0.25">
      <c r="B384" s="2"/>
    </row>
    <row r="385" spans="2:2" x14ac:dyDescent="0.25">
      <c r="B385" s="2"/>
    </row>
    <row r="386" spans="2:2" x14ac:dyDescent="0.25">
      <c r="B386" s="2"/>
    </row>
    <row r="387" spans="2:2" x14ac:dyDescent="0.25">
      <c r="B387" s="2"/>
    </row>
    <row r="388" spans="2:2" x14ac:dyDescent="0.25">
      <c r="B388" s="2"/>
    </row>
    <row r="389" spans="2:2" x14ac:dyDescent="0.25">
      <c r="B389" s="2"/>
    </row>
    <row r="390" spans="2:2" x14ac:dyDescent="0.25">
      <c r="B390" s="2"/>
    </row>
    <row r="391" spans="2:2" x14ac:dyDescent="0.25">
      <c r="B391" s="2"/>
    </row>
    <row r="392" spans="2:2" x14ac:dyDescent="0.25">
      <c r="B392" s="2"/>
    </row>
    <row r="393" spans="2:2" x14ac:dyDescent="0.25">
      <c r="B393" s="2"/>
    </row>
    <row r="394" spans="2:2" x14ac:dyDescent="0.25">
      <c r="B394" s="2"/>
    </row>
    <row r="395" spans="2:2" x14ac:dyDescent="0.25">
      <c r="B395" s="2"/>
    </row>
    <row r="396" spans="2:2" x14ac:dyDescent="0.25">
      <c r="B396" s="2"/>
    </row>
    <row r="397" spans="2:2" x14ac:dyDescent="0.25">
      <c r="B397" s="2"/>
    </row>
    <row r="398" spans="2:2" x14ac:dyDescent="0.25">
      <c r="B398" s="2"/>
    </row>
    <row r="399" spans="2:2" x14ac:dyDescent="0.25">
      <c r="B399" s="2"/>
    </row>
    <row r="400" spans="2:2" x14ac:dyDescent="0.25">
      <c r="B400" s="2"/>
    </row>
    <row r="401" spans="2:2" x14ac:dyDescent="0.25">
      <c r="B401" s="2"/>
    </row>
    <row r="402" spans="2:2" x14ac:dyDescent="0.25">
      <c r="B402" s="2"/>
    </row>
    <row r="403" spans="2:2" x14ac:dyDescent="0.25">
      <c r="B403" s="2"/>
    </row>
    <row r="404" spans="2:2" x14ac:dyDescent="0.25">
      <c r="B404" s="2"/>
    </row>
    <row r="405" spans="2:2" x14ac:dyDescent="0.25">
      <c r="B405" s="2"/>
    </row>
    <row r="406" spans="2:2" x14ac:dyDescent="0.25">
      <c r="B406" s="2"/>
    </row>
    <row r="407" spans="2:2" x14ac:dyDescent="0.25">
      <c r="B407" s="2"/>
    </row>
    <row r="408" spans="2:2" x14ac:dyDescent="0.25">
      <c r="B408" s="2"/>
    </row>
    <row r="409" spans="2:2" x14ac:dyDescent="0.25">
      <c r="B409" s="2"/>
    </row>
    <row r="410" spans="2:2" x14ac:dyDescent="0.25">
      <c r="B410" s="2"/>
    </row>
    <row r="411" spans="2:2" x14ac:dyDescent="0.25">
      <c r="B411" s="2"/>
    </row>
    <row r="412" spans="2:2" x14ac:dyDescent="0.25">
      <c r="B412" s="2"/>
    </row>
    <row r="413" spans="2:2" x14ac:dyDescent="0.25">
      <c r="B413" s="2"/>
    </row>
    <row r="414" spans="2:2" x14ac:dyDescent="0.25">
      <c r="B414" s="2"/>
    </row>
    <row r="415" spans="2:2" x14ac:dyDescent="0.25">
      <c r="B415" s="2"/>
    </row>
    <row r="416" spans="2:2" x14ac:dyDescent="0.25">
      <c r="B416" s="2"/>
    </row>
    <row r="417" spans="2:2" x14ac:dyDescent="0.25">
      <c r="B417" s="2"/>
    </row>
    <row r="418" spans="2:2" x14ac:dyDescent="0.25">
      <c r="B418" s="2"/>
    </row>
    <row r="419" spans="2:2" x14ac:dyDescent="0.25">
      <c r="B419" s="2"/>
    </row>
    <row r="420" spans="2:2" x14ac:dyDescent="0.25">
      <c r="B420" s="2"/>
    </row>
    <row r="421" spans="2:2" x14ac:dyDescent="0.25">
      <c r="B421" s="2"/>
    </row>
    <row r="422" spans="2:2" x14ac:dyDescent="0.25">
      <c r="B422" s="2"/>
    </row>
    <row r="423" spans="2:2" x14ac:dyDescent="0.25">
      <c r="B423" s="2"/>
    </row>
    <row r="424" spans="2:2" x14ac:dyDescent="0.25">
      <c r="B424" s="2"/>
    </row>
    <row r="425" spans="2:2" x14ac:dyDescent="0.25">
      <c r="B425" s="2"/>
    </row>
    <row r="426" spans="2:2" x14ac:dyDescent="0.25">
      <c r="B426" s="2"/>
    </row>
    <row r="427" spans="2:2" x14ac:dyDescent="0.25">
      <c r="B427" s="2"/>
    </row>
    <row r="428" spans="2:2" x14ac:dyDescent="0.25">
      <c r="B428" s="2"/>
    </row>
    <row r="429" spans="2:2" x14ac:dyDescent="0.25">
      <c r="B429" s="2"/>
    </row>
    <row r="430" spans="2:2" x14ac:dyDescent="0.25">
      <c r="B430" s="2"/>
    </row>
    <row r="431" spans="2:2" x14ac:dyDescent="0.25">
      <c r="B431" s="2"/>
    </row>
    <row r="432" spans="2:2" x14ac:dyDescent="0.25">
      <c r="B432" s="2"/>
    </row>
    <row r="433" spans="2:2" x14ac:dyDescent="0.25">
      <c r="B433" s="2"/>
    </row>
    <row r="434" spans="2:2" x14ac:dyDescent="0.25">
      <c r="B434" s="2"/>
    </row>
    <row r="435" spans="2:2" x14ac:dyDescent="0.25">
      <c r="B435" s="2"/>
    </row>
    <row r="436" spans="2:2" x14ac:dyDescent="0.25">
      <c r="B436" s="2"/>
    </row>
    <row r="437" spans="2:2" x14ac:dyDescent="0.25">
      <c r="B437" s="2"/>
    </row>
    <row r="438" spans="2:2" x14ac:dyDescent="0.25">
      <c r="B438" s="2"/>
    </row>
    <row r="439" spans="2:2" x14ac:dyDescent="0.25">
      <c r="B439" s="2"/>
    </row>
    <row r="440" spans="2:2" x14ac:dyDescent="0.25">
      <c r="B440" s="2"/>
    </row>
    <row r="441" spans="2:2" x14ac:dyDescent="0.25">
      <c r="B441" s="2"/>
    </row>
    <row r="442" spans="2:2" x14ac:dyDescent="0.25">
      <c r="B442" s="2"/>
    </row>
    <row r="443" spans="2:2" x14ac:dyDescent="0.25">
      <c r="B443" s="2"/>
    </row>
    <row r="444" spans="2:2" x14ac:dyDescent="0.25">
      <c r="B444" s="2"/>
    </row>
    <row r="445" spans="2:2" x14ac:dyDescent="0.25">
      <c r="B445" s="2"/>
    </row>
    <row r="446" spans="2:2" x14ac:dyDescent="0.25">
      <c r="B446" s="2"/>
    </row>
    <row r="447" spans="2:2" x14ac:dyDescent="0.25">
      <c r="B447" s="2"/>
    </row>
    <row r="448" spans="2:2" x14ac:dyDescent="0.25">
      <c r="B448" s="2"/>
    </row>
    <row r="449" spans="2:2" x14ac:dyDescent="0.25">
      <c r="B449" s="2"/>
    </row>
    <row r="450" spans="2:2" x14ac:dyDescent="0.25">
      <c r="B450" s="2"/>
    </row>
    <row r="451" spans="2:2" x14ac:dyDescent="0.25">
      <c r="B451" s="2"/>
    </row>
    <row r="452" spans="2:2" x14ac:dyDescent="0.25">
      <c r="B452" s="2"/>
    </row>
    <row r="453" spans="2:2" x14ac:dyDescent="0.25">
      <c r="B453" s="2"/>
    </row>
    <row r="454" spans="2:2" x14ac:dyDescent="0.25">
      <c r="B454" s="2"/>
    </row>
    <row r="455" spans="2:2" x14ac:dyDescent="0.25">
      <c r="B455" s="2"/>
    </row>
    <row r="456" spans="2:2" x14ac:dyDescent="0.25">
      <c r="B456" s="2"/>
    </row>
    <row r="457" spans="2:2" x14ac:dyDescent="0.25">
      <c r="B457" s="2"/>
    </row>
    <row r="458" spans="2:2" x14ac:dyDescent="0.25">
      <c r="B458" s="2"/>
    </row>
    <row r="459" spans="2:2" x14ac:dyDescent="0.25">
      <c r="B459" s="2"/>
    </row>
    <row r="460" spans="2:2" x14ac:dyDescent="0.25">
      <c r="B460" s="2"/>
    </row>
    <row r="461" spans="2:2" x14ac:dyDescent="0.25">
      <c r="B461" s="2"/>
    </row>
    <row r="462" spans="2:2" x14ac:dyDescent="0.25">
      <c r="B462" s="2"/>
    </row>
    <row r="463" spans="2:2" x14ac:dyDescent="0.25">
      <c r="B463" s="2"/>
    </row>
    <row r="464" spans="2:2" x14ac:dyDescent="0.25">
      <c r="B464" s="2"/>
    </row>
    <row r="465" spans="2:2" x14ac:dyDescent="0.25">
      <c r="B465" s="2"/>
    </row>
    <row r="466" spans="2:2" x14ac:dyDescent="0.25">
      <c r="B466" s="2"/>
    </row>
    <row r="467" spans="2:2" x14ac:dyDescent="0.25">
      <c r="B467" s="2"/>
    </row>
    <row r="468" spans="2:2" x14ac:dyDescent="0.25">
      <c r="B468" s="2"/>
    </row>
    <row r="469" spans="2:2" x14ac:dyDescent="0.25">
      <c r="B469" s="2"/>
    </row>
    <row r="470" spans="2:2" x14ac:dyDescent="0.25">
      <c r="B470" s="2"/>
    </row>
    <row r="471" spans="2:2" x14ac:dyDescent="0.25">
      <c r="B471" s="2"/>
    </row>
    <row r="472" spans="2:2" x14ac:dyDescent="0.25">
      <c r="B472" s="2"/>
    </row>
    <row r="473" spans="2:2" x14ac:dyDescent="0.25">
      <c r="B473" s="2"/>
    </row>
    <row r="474" spans="2:2" x14ac:dyDescent="0.25">
      <c r="B474" s="2"/>
    </row>
    <row r="475" spans="2:2" x14ac:dyDescent="0.25">
      <c r="B475" s="2"/>
    </row>
    <row r="476" spans="2:2" x14ac:dyDescent="0.25">
      <c r="B476" s="2"/>
    </row>
    <row r="477" spans="2:2" x14ac:dyDescent="0.25">
      <c r="B477" s="2"/>
    </row>
    <row r="478" spans="2:2" x14ac:dyDescent="0.25">
      <c r="B478" s="2"/>
    </row>
    <row r="479" spans="2:2" x14ac:dyDescent="0.25">
      <c r="B479" s="2"/>
    </row>
    <row r="480" spans="2:2" x14ac:dyDescent="0.25">
      <c r="B480" s="2"/>
    </row>
    <row r="481" spans="2:2" x14ac:dyDescent="0.25">
      <c r="B481" s="2"/>
    </row>
    <row r="482" spans="2:2" x14ac:dyDescent="0.25">
      <c r="B482" s="2"/>
    </row>
    <row r="483" spans="2:2" x14ac:dyDescent="0.25">
      <c r="B483" s="2"/>
    </row>
    <row r="484" spans="2:2" x14ac:dyDescent="0.25">
      <c r="B484" s="2"/>
    </row>
    <row r="485" spans="2:2" x14ac:dyDescent="0.25">
      <c r="B485" s="2"/>
    </row>
    <row r="486" spans="2:2" x14ac:dyDescent="0.25">
      <c r="B486" s="2"/>
    </row>
    <row r="487" spans="2:2" x14ac:dyDescent="0.25">
      <c r="B487" s="2"/>
    </row>
    <row r="488" spans="2:2" x14ac:dyDescent="0.25">
      <c r="B488" s="2"/>
    </row>
    <row r="489" spans="2:2" x14ac:dyDescent="0.25">
      <c r="B489" s="2"/>
    </row>
    <row r="490" spans="2:2" x14ac:dyDescent="0.25">
      <c r="B490" s="2"/>
    </row>
    <row r="491" spans="2:2" x14ac:dyDescent="0.25">
      <c r="B491" s="2"/>
    </row>
    <row r="492" spans="2:2" x14ac:dyDescent="0.25">
      <c r="B492" s="2"/>
    </row>
    <row r="493" spans="2:2" x14ac:dyDescent="0.25">
      <c r="B493" s="2"/>
    </row>
    <row r="494" spans="2:2" x14ac:dyDescent="0.25">
      <c r="B494" s="2"/>
    </row>
    <row r="495" spans="2:2" x14ac:dyDescent="0.25">
      <c r="B495" s="2"/>
    </row>
    <row r="496" spans="2:2" x14ac:dyDescent="0.25">
      <c r="B496" s="2"/>
    </row>
    <row r="497" spans="2:2" x14ac:dyDescent="0.25">
      <c r="B497" s="2"/>
    </row>
    <row r="498" spans="2:2" x14ac:dyDescent="0.25">
      <c r="B498" s="2"/>
    </row>
    <row r="499" spans="2:2" x14ac:dyDescent="0.25">
      <c r="B499" s="2"/>
    </row>
    <row r="500" spans="2:2" x14ac:dyDescent="0.25">
      <c r="B500" s="2"/>
    </row>
    <row r="501" spans="2:2" x14ac:dyDescent="0.25">
      <c r="B501" s="2"/>
    </row>
    <row r="502" spans="2:2" x14ac:dyDescent="0.25">
      <c r="B502" s="2"/>
    </row>
    <row r="503" spans="2:2" x14ac:dyDescent="0.25">
      <c r="B503" s="2"/>
    </row>
    <row r="504" spans="2:2" x14ac:dyDescent="0.25">
      <c r="B504" s="2"/>
    </row>
    <row r="505" spans="2:2" x14ac:dyDescent="0.25">
      <c r="B505" s="2"/>
    </row>
    <row r="506" spans="2:2" x14ac:dyDescent="0.25">
      <c r="B506" s="2"/>
    </row>
    <row r="507" spans="2:2" x14ac:dyDescent="0.25">
      <c r="B507" s="2"/>
    </row>
    <row r="508" spans="2:2" x14ac:dyDescent="0.25">
      <c r="B508" s="2"/>
    </row>
    <row r="509" spans="2:2" x14ac:dyDescent="0.25">
      <c r="B509" s="2"/>
    </row>
    <row r="510" spans="2:2" x14ac:dyDescent="0.25">
      <c r="B510" s="2"/>
    </row>
    <row r="511" spans="2:2" x14ac:dyDescent="0.25">
      <c r="B511" s="2"/>
    </row>
    <row r="512" spans="2:2" x14ac:dyDescent="0.25">
      <c r="B512" s="2"/>
    </row>
    <row r="513" spans="2:2" x14ac:dyDescent="0.25">
      <c r="B513" s="2"/>
    </row>
    <row r="514" spans="2:2" x14ac:dyDescent="0.25">
      <c r="B514" s="2"/>
    </row>
    <row r="515" spans="2:2" x14ac:dyDescent="0.25">
      <c r="B515" s="2"/>
    </row>
    <row r="516" spans="2:2" x14ac:dyDescent="0.25">
      <c r="B516" s="2"/>
    </row>
    <row r="517" spans="2:2" x14ac:dyDescent="0.25">
      <c r="B517" s="2"/>
    </row>
    <row r="518" spans="2:2" x14ac:dyDescent="0.25">
      <c r="B518" s="2"/>
    </row>
    <row r="519" spans="2:2" x14ac:dyDescent="0.25">
      <c r="B519" s="2"/>
    </row>
    <row r="520" spans="2:2" x14ac:dyDescent="0.25">
      <c r="B520" s="2"/>
    </row>
    <row r="521" spans="2:2" x14ac:dyDescent="0.25">
      <c r="B521" s="2"/>
    </row>
    <row r="522" spans="2:2" x14ac:dyDescent="0.25">
      <c r="B522" s="2"/>
    </row>
    <row r="523" spans="2:2" x14ac:dyDescent="0.25">
      <c r="B523" s="2"/>
    </row>
    <row r="524" spans="2:2" x14ac:dyDescent="0.25">
      <c r="B524" s="2"/>
    </row>
    <row r="525" spans="2:2" x14ac:dyDescent="0.25">
      <c r="B525" s="2"/>
    </row>
    <row r="526" spans="2:2" x14ac:dyDescent="0.25">
      <c r="B526" s="2"/>
    </row>
    <row r="527" spans="2:2" x14ac:dyDescent="0.25">
      <c r="B527" s="2"/>
    </row>
    <row r="528" spans="2:2" x14ac:dyDescent="0.25">
      <c r="B528" s="2"/>
    </row>
    <row r="529" spans="2:2" x14ac:dyDescent="0.25">
      <c r="B529" s="2"/>
    </row>
    <row r="530" spans="2:2" x14ac:dyDescent="0.25">
      <c r="B530" s="2"/>
    </row>
    <row r="531" spans="2:2" x14ac:dyDescent="0.25">
      <c r="B531" s="2"/>
    </row>
    <row r="532" spans="2:2" x14ac:dyDescent="0.25">
      <c r="B532" s="2"/>
    </row>
    <row r="533" spans="2:2" x14ac:dyDescent="0.25">
      <c r="B533" s="2"/>
    </row>
    <row r="534" spans="2:2" x14ac:dyDescent="0.25">
      <c r="B534" s="2"/>
    </row>
    <row r="535" spans="2:2" x14ac:dyDescent="0.25">
      <c r="B535" s="2"/>
    </row>
    <row r="536" spans="2:2" x14ac:dyDescent="0.25">
      <c r="B536" s="2"/>
    </row>
    <row r="537" spans="2:2" x14ac:dyDescent="0.25">
      <c r="B537" s="2"/>
    </row>
    <row r="538" spans="2:2" x14ac:dyDescent="0.25">
      <c r="B538" s="2"/>
    </row>
    <row r="539" spans="2:2" x14ac:dyDescent="0.25">
      <c r="B539" s="2"/>
    </row>
    <row r="540" spans="2:2" x14ac:dyDescent="0.25">
      <c r="B540" s="2"/>
    </row>
    <row r="541" spans="2:2" x14ac:dyDescent="0.25">
      <c r="B541" s="2"/>
    </row>
    <row r="542" spans="2:2" x14ac:dyDescent="0.25">
      <c r="B542" s="2"/>
    </row>
    <row r="543" spans="2:2" x14ac:dyDescent="0.25">
      <c r="B543" s="2"/>
    </row>
    <row r="544" spans="2:2" x14ac:dyDescent="0.25">
      <c r="B544" s="2"/>
    </row>
    <row r="545" spans="2:2" x14ac:dyDescent="0.25">
      <c r="B545" s="2"/>
    </row>
    <row r="546" spans="2:2" x14ac:dyDescent="0.25">
      <c r="B546" s="2"/>
    </row>
    <row r="547" spans="2:2" x14ac:dyDescent="0.25">
      <c r="B547" s="2"/>
    </row>
    <row r="548" spans="2:2" x14ac:dyDescent="0.25">
      <c r="B548" s="2"/>
    </row>
    <row r="549" spans="2:2" x14ac:dyDescent="0.25">
      <c r="B549" s="2"/>
    </row>
    <row r="550" spans="2:2" x14ac:dyDescent="0.25">
      <c r="B550" s="2"/>
    </row>
    <row r="551" spans="2:2" x14ac:dyDescent="0.25">
      <c r="B551" s="2"/>
    </row>
    <row r="552" spans="2:2" x14ac:dyDescent="0.25">
      <c r="B552" s="2"/>
    </row>
    <row r="553" spans="2:2" x14ac:dyDescent="0.25">
      <c r="B553" s="2"/>
    </row>
    <row r="554" spans="2:2" x14ac:dyDescent="0.25">
      <c r="B554" s="2"/>
    </row>
    <row r="555" spans="2:2" x14ac:dyDescent="0.25">
      <c r="B555" s="2"/>
    </row>
  </sheetData>
  <mergeCells count="6">
    <mergeCell ref="A5:H5"/>
    <mergeCell ref="A6:A7"/>
    <mergeCell ref="B6:B7"/>
    <mergeCell ref="C6:C7"/>
    <mergeCell ref="D6:D7"/>
    <mergeCell ref="E6:H6"/>
  </mergeCells>
  <conditionalFormatting sqref="A4 A556:A1048576">
    <cfRule type="duplicateValues" dxfId="136" priority="1"/>
  </conditionalFormatting>
  <conditionalFormatting sqref="B6:B288 B556:B1048576 B3:B4">
    <cfRule type="duplicateValues" dxfId="135" priority="2"/>
  </conditionalFormatting>
  <conditionalFormatting sqref="B6:B288 B556:B1048576">
    <cfRule type="duplicateValues" dxfId="134" priority="3"/>
  </conditionalFormatting>
  <conditionalFormatting sqref="B6:B288">
    <cfRule type="duplicateValues" dxfId="133" priority="4"/>
  </conditionalFormatting>
  <conditionalFormatting sqref="B6:B288">
    <cfRule type="duplicateValues" dxfId="132" priority="5"/>
  </conditionalFormatting>
  <conditionalFormatting sqref="B6:B288">
    <cfRule type="duplicateValues" dxfId="131" priority="6"/>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2"/>
  <sheetViews>
    <sheetView zoomScale="80" zoomScaleNormal="80" workbookViewId="0"/>
  </sheetViews>
  <sheetFormatPr defaultColWidth="9.140625" defaultRowHeight="15" x14ac:dyDescent="0.25"/>
  <cols>
    <col min="1" max="1" width="6.85546875" style="2" bestFit="1" customWidth="1"/>
    <col min="2" max="2" width="9.140625" style="2"/>
    <col min="3" max="3" width="16" style="2" customWidth="1"/>
    <col min="4" max="4" width="9.140625" style="2"/>
    <col min="5" max="5" width="17.42578125" style="2" bestFit="1" customWidth="1"/>
    <col min="6" max="16384" width="9.140625" style="2"/>
  </cols>
  <sheetData>
    <row r="1" spans="1:5" ht="20.25" x14ac:dyDescent="0.3">
      <c r="A1" s="356" t="s">
        <v>4863</v>
      </c>
    </row>
    <row r="2" spans="1:5" ht="15.75" thickBot="1" x14ac:dyDescent="0.3"/>
    <row r="3" spans="1:5" x14ac:dyDescent="0.25">
      <c r="A3" s="317" t="s">
        <v>0</v>
      </c>
      <c r="B3" s="318" t="s">
        <v>1</v>
      </c>
      <c r="C3" s="318" t="s">
        <v>4393</v>
      </c>
      <c r="D3" s="318" t="s">
        <v>3</v>
      </c>
      <c r="E3" s="319" t="s">
        <v>4</v>
      </c>
    </row>
    <row r="4" spans="1:5" x14ac:dyDescent="0.25">
      <c r="A4" s="66">
        <v>1</v>
      </c>
      <c r="B4" s="65" t="s">
        <v>8</v>
      </c>
      <c r="C4" s="65" t="s">
        <v>9</v>
      </c>
      <c r="D4" s="65"/>
      <c r="E4" s="67" t="s">
        <v>10</v>
      </c>
    </row>
    <row r="5" spans="1:5" x14ac:dyDescent="0.25">
      <c r="A5" s="66">
        <v>2</v>
      </c>
      <c r="B5" s="65" t="s">
        <v>13</v>
      </c>
      <c r="C5" s="65" t="s">
        <v>14</v>
      </c>
      <c r="D5" s="65"/>
      <c r="E5" s="67" t="s">
        <v>15</v>
      </c>
    </row>
    <row r="6" spans="1:5" x14ac:dyDescent="0.25">
      <c r="A6" s="66">
        <v>3</v>
      </c>
      <c r="B6" s="65" t="s">
        <v>42</v>
      </c>
      <c r="C6" s="65" t="s">
        <v>43</v>
      </c>
      <c r="D6" s="65" t="s">
        <v>44</v>
      </c>
      <c r="E6" s="67" t="s">
        <v>45</v>
      </c>
    </row>
    <row r="7" spans="1:5" x14ac:dyDescent="0.25">
      <c r="A7" s="66">
        <v>4</v>
      </c>
      <c r="B7" s="65" t="s">
        <v>48</v>
      </c>
      <c r="C7" s="65" t="s">
        <v>49</v>
      </c>
      <c r="D7" s="65" t="s">
        <v>50</v>
      </c>
      <c r="E7" s="67" t="s">
        <v>50</v>
      </c>
    </row>
    <row r="8" spans="1:5" x14ac:dyDescent="0.25">
      <c r="A8" s="66">
        <v>5</v>
      </c>
      <c r="B8" s="65" t="s">
        <v>78</v>
      </c>
      <c r="C8" s="65" t="s">
        <v>79</v>
      </c>
      <c r="D8" s="65" t="s">
        <v>80</v>
      </c>
      <c r="E8" s="67" t="s">
        <v>80</v>
      </c>
    </row>
    <row r="9" spans="1:5" x14ac:dyDescent="0.25">
      <c r="A9" s="66">
        <v>6</v>
      </c>
      <c r="B9" s="65" t="s">
        <v>141</v>
      </c>
      <c r="C9" s="65" t="s">
        <v>142</v>
      </c>
      <c r="D9" s="65"/>
      <c r="E9" s="67" t="s">
        <v>143</v>
      </c>
    </row>
    <row r="10" spans="1:5" x14ac:dyDescent="0.25">
      <c r="A10" s="66">
        <v>7</v>
      </c>
      <c r="B10" s="65" t="s">
        <v>146</v>
      </c>
      <c r="C10" s="65" t="s">
        <v>147</v>
      </c>
      <c r="D10" s="65" t="s">
        <v>148</v>
      </c>
      <c r="E10" s="67" t="s">
        <v>148</v>
      </c>
    </row>
    <row r="11" spans="1:5" x14ac:dyDescent="0.25">
      <c r="A11" s="66">
        <v>8</v>
      </c>
      <c r="B11" s="65" t="s">
        <v>3338</v>
      </c>
      <c r="C11" s="65" t="s">
        <v>191</v>
      </c>
      <c r="D11" s="65"/>
      <c r="E11" s="67" t="s">
        <v>192</v>
      </c>
    </row>
    <row r="12" spans="1:5" x14ac:dyDescent="0.25">
      <c r="A12" s="66">
        <v>9</v>
      </c>
      <c r="B12" s="65" t="s">
        <v>212</v>
      </c>
      <c r="C12" s="65" t="s">
        <v>213</v>
      </c>
      <c r="D12" s="65" t="s">
        <v>214</v>
      </c>
      <c r="E12" s="67" t="s">
        <v>214</v>
      </c>
    </row>
    <row r="13" spans="1:5" x14ac:dyDescent="0.25">
      <c r="A13" s="66">
        <v>10</v>
      </c>
      <c r="B13" s="65" t="s">
        <v>227</v>
      </c>
      <c r="C13" s="65" t="s">
        <v>228</v>
      </c>
      <c r="D13" s="65"/>
      <c r="E13" s="67" t="s">
        <v>229</v>
      </c>
    </row>
    <row r="14" spans="1:5" x14ac:dyDescent="0.25">
      <c r="A14" s="66">
        <v>11</v>
      </c>
      <c r="B14" s="65" t="s">
        <v>232</v>
      </c>
      <c r="C14" s="65" t="s">
        <v>233</v>
      </c>
      <c r="D14" s="65" t="s">
        <v>234</v>
      </c>
      <c r="E14" s="67" t="s">
        <v>235</v>
      </c>
    </row>
    <row r="15" spans="1:5" x14ac:dyDescent="0.25">
      <c r="A15" s="66">
        <v>12</v>
      </c>
      <c r="B15" s="65" t="s">
        <v>252</v>
      </c>
      <c r="C15" s="65" t="s">
        <v>253</v>
      </c>
      <c r="D15" s="65"/>
      <c r="E15" s="67" t="s">
        <v>254</v>
      </c>
    </row>
    <row r="16" spans="1:5" x14ac:dyDescent="0.25">
      <c r="A16" s="66">
        <v>13</v>
      </c>
      <c r="B16" s="65" t="s">
        <v>281</v>
      </c>
      <c r="C16" s="65" t="s">
        <v>282</v>
      </c>
      <c r="D16" s="65" t="s">
        <v>283</v>
      </c>
      <c r="E16" s="67" t="s">
        <v>283</v>
      </c>
    </row>
    <row r="17" spans="1:5" x14ac:dyDescent="0.25">
      <c r="A17" s="66">
        <v>14</v>
      </c>
      <c r="B17" s="65" t="s">
        <v>303</v>
      </c>
      <c r="C17" s="65" t="s">
        <v>304</v>
      </c>
      <c r="D17" s="65" t="s">
        <v>305</v>
      </c>
      <c r="E17" s="67" t="s">
        <v>306</v>
      </c>
    </row>
    <row r="18" spans="1:5" x14ac:dyDescent="0.25">
      <c r="A18" s="66">
        <v>15</v>
      </c>
      <c r="B18" s="65" t="s">
        <v>309</v>
      </c>
      <c r="C18" s="65" t="s">
        <v>310</v>
      </c>
      <c r="D18" s="65"/>
      <c r="E18" s="67" t="s">
        <v>311</v>
      </c>
    </row>
    <row r="19" spans="1:5" x14ac:dyDescent="0.25">
      <c r="A19" s="66">
        <v>16</v>
      </c>
      <c r="B19" s="65" t="s">
        <v>314</v>
      </c>
      <c r="C19" s="65" t="s">
        <v>315</v>
      </c>
      <c r="D19" s="65"/>
      <c r="E19" s="67" t="s">
        <v>316</v>
      </c>
    </row>
    <row r="20" spans="1:5" x14ac:dyDescent="0.25">
      <c r="A20" s="66">
        <v>17</v>
      </c>
      <c r="B20" s="65" t="s">
        <v>3339</v>
      </c>
      <c r="C20" s="65" t="s">
        <v>323</v>
      </c>
      <c r="D20" s="65" t="s">
        <v>20</v>
      </c>
      <c r="E20" s="67" t="s">
        <v>20</v>
      </c>
    </row>
    <row r="21" spans="1:5" x14ac:dyDescent="0.25">
      <c r="A21" s="66">
        <v>18</v>
      </c>
      <c r="B21" s="65" t="s">
        <v>3340</v>
      </c>
      <c r="C21" s="65" t="s">
        <v>340</v>
      </c>
      <c r="D21" s="65"/>
      <c r="E21" s="67" t="s">
        <v>341</v>
      </c>
    </row>
    <row r="22" spans="1:5" x14ac:dyDescent="0.25">
      <c r="A22" s="66">
        <v>19</v>
      </c>
      <c r="B22" s="65" t="s">
        <v>380</v>
      </c>
      <c r="C22" s="65" t="s">
        <v>381</v>
      </c>
      <c r="D22" s="65" t="s">
        <v>382</v>
      </c>
      <c r="E22" s="67" t="s">
        <v>99</v>
      </c>
    </row>
    <row r="23" spans="1:5" x14ac:dyDescent="0.25">
      <c r="A23" s="66">
        <v>20</v>
      </c>
      <c r="B23" s="65" t="s">
        <v>400</v>
      </c>
      <c r="C23" s="65" t="s">
        <v>401</v>
      </c>
      <c r="D23" s="65"/>
      <c r="E23" s="67" t="s">
        <v>402</v>
      </c>
    </row>
    <row r="24" spans="1:5" x14ac:dyDescent="0.25">
      <c r="A24" s="66">
        <v>21</v>
      </c>
      <c r="B24" s="65" t="s">
        <v>409</v>
      </c>
      <c r="C24" s="65" t="s">
        <v>410</v>
      </c>
      <c r="D24" s="65"/>
      <c r="E24" s="67" t="s">
        <v>411</v>
      </c>
    </row>
    <row r="25" spans="1:5" x14ac:dyDescent="0.25">
      <c r="A25" s="66">
        <v>22</v>
      </c>
      <c r="B25" s="65" t="s">
        <v>437</v>
      </c>
      <c r="C25" s="65" t="s">
        <v>438</v>
      </c>
      <c r="D25" s="65"/>
      <c r="E25" s="67" t="s">
        <v>439</v>
      </c>
    </row>
    <row r="26" spans="1:5" x14ac:dyDescent="0.25">
      <c r="A26" s="66">
        <v>23</v>
      </c>
      <c r="B26" s="65" t="s">
        <v>456</v>
      </c>
      <c r="C26" s="65" t="s">
        <v>457</v>
      </c>
      <c r="D26" s="65"/>
      <c r="E26" s="67" t="s">
        <v>458</v>
      </c>
    </row>
    <row r="27" spans="1:5" x14ac:dyDescent="0.25">
      <c r="A27" s="66">
        <v>24</v>
      </c>
      <c r="B27" s="65" t="s">
        <v>461</v>
      </c>
      <c r="C27" s="65" t="s">
        <v>462</v>
      </c>
      <c r="D27" s="65" t="s">
        <v>463</v>
      </c>
      <c r="E27" s="67" t="s">
        <v>463</v>
      </c>
    </row>
    <row r="28" spans="1:5" x14ac:dyDescent="0.25">
      <c r="A28" s="66">
        <v>25</v>
      </c>
      <c r="B28" s="65" t="s">
        <v>471</v>
      </c>
      <c r="C28" s="65" t="s">
        <v>472</v>
      </c>
      <c r="D28" s="65"/>
      <c r="E28" s="67" t="s">
        <v>473</v>
      </c>
    </row>
    <row r="29" spans="1:5" x14ac:dyDescent="0.25">
      <c r="A29" s="66">
        <v>26</v>
      </c>
      <c r="B29" s="65" t="s">
        <v>487</v>
      </c>
      <c r="C29" s="65" t="s">
        <v>488</v>
      </c>
      <c r="D29" s="65"/>
      <c r="E29" s="67" t="s">
        <v>489</v>
      </c>
    </row>
    <row r="30" spans="1:5" x14ac:dyDescent="0.25">
      <c r="A30" s="66">
        <v>27</v>
      </c>
      <c r="B30" s="65" t="s">
        <v>503</v>
      </c>
      <c r="C30" s="65" t="s">
        <v>504</v>
      </c>
      <c r="D30" s="65"/>
      <c r="E30" s="67" t="s">
        <v>505</v>
      </c>
    </row>
    <row r="31" spans="1:5" x14ac:dyDescent="0.25">
      <c r="A31" s="66">
        <v>28</v>
      </c>
      <c r="B31" s="65" t="s">
        <v>513</v>
      </c>
      <c r="C31" s="65" t="s">
        <v>514</v>
      </c>
      <c r="D31" s="65" t="s">
        <v>515</v>
      </c>
      <c r="E31" s="67" t="s">
        <v>515</v>
      </c>
    </row>
    <row r="32" spans="1:5" ht="15.75" thickBot="1" x14ac:dyDescent="0.3">
      <c r="A32" s="68">
        <v>29</v>
      </c>
      <c r="B32" s="69" t="s">
        <v>518</v>
      </c>
      <c r="C32" s="69" t="s">
        <v>519</v>
      </c>
      <c r="D32" s="69"/>
      <c r="E32" s="70" t="s">
        <v>520</v>
      </c>
    </row>
  </sheetData>
  <conditionalFormatting sqref="B3:B32">
    <cfRule type="duplicateValues" dxfId="130" priority="1"/>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93"/>
  <sheetViews>
    <sheetView topLeftCell="A12" zoomScale="80" zoomScaleNormal="80" workbookViewId="0">
      <selection activeCell="B5" sqref="B5"/>
    </sheetView>
  </sheetViews>
  <sheetFormatPr defaultColWidth="9.140625" defaultRowHeight="15" x14ac:dyDescent="0.25"/>
  <cols>
    <col min="1" max="1" width="4" style="2" bestFit="1" customWidth="1"/>
    <col min="2" max="2" width="16.7109375" style="63" customWidth="1"/>
    <col min="3" max="3" width="9.140625" style="2"/>
    <col min="4" max="4" width="18" style="2" customWidth="1"/>
    <col min="5" max="6" width="9.140625" style="2"/>
    <col min="12" max="16384" width="9.140625" style="2"/>
  </cols>
  <sheetData>
    <row r="1" spans="1:15" ht="20.25" x14ac:dyDescent="0.3">
      <c r="A1" s="356" t="s">
        <v>4864</v>
      </c>
      <c r="B1" s="329"/>
    </row>
    <row r="2" spans="1:15" s="569" customFormat="1" ht="7.35" customHeight="1" x14ac:dyDescent="0.3">
      <c r="A2" s="356"/>
      <c r="B2" s="329"/>
      <c r="G2" s="193"/>
      <c r="H2" s="193"/>
      <c r="I2" s="193"/>
      <c r="J2" s="193"/>
      <c r="K2" s="193"/>
    </row>
    <row r="3" spans="1:15" ht="20.25" x14ac:dyDescent="0.3">
      <c r="A3" s="356" t="s">
        <v>4865</v>
      </c>
      <c r="B3" s="2"/>
    </row>
    <row r="4" spans="1:15" ht="20.25" x14ac:dyDescent="0.3">
      <c r="B4" s="356"/>
      <c r="G4" s="193"/>
      <c r="H4" s="193"/>
      <c r="I4" s="193"/>
      <c r="J4" s="193"/>
      <c r="K4" s="193"/>
    </row>
    <row r="5" spans="1:15" x14ac:dyDescent="0.25">
      <c r="B5" s="602" t="s">
        <v>4902</v>
      </c>
    </row>
    <row r="6" spans="1:15" x14ac:dyDescent="0.25">
      <c r="A6" s="167"/>
      <c r="B6" s="169" t="s">
        <v>4402</v>
      </c>
    </row>
    <row r="7" spans="1:15" x14ac:dyDescent="0.25">
      <c r="B7" s="170" t="s">
        <v>4403</v>
      </c>
    </row>
    <row r="8" spans="1:15" ht="15.75" thickBot="1" x14ac:dyDescent="0.3"/>
    <row r="9" spans="1:15" ht="19.5" x14ac:dyDescent="0.35">
      <c r="A9" s="750" t="s">
        <v>3327</v>
      </c>
      <c r="B9" s="751"/>
      <c r="C9" s="751"/>
      <c r="D9" s="752"/>
    </row>
    <row r="10" spans="1:15" ht="15.75" customHeight="1" x14ac:dyDescent="0.25">
      <c r="A10" s="161"/>
      <c r="B10" s="162" t="s">
        <v>4393</v>
      </c>
      <c r="C10" s="162" t="s">
        <v>3</v>
      </c>
      <c r="D10" s="163" t="s">
        <v>4</v>
      </c>
    </row>
    <row r="11" spans="1:15" ht="15" customHeight="1" x14ac:dyDescent="0.25">
      <c r="A11" s="66">
        <v>1</v>
      </c>
      <c r="B11" s="254" t="s">
        <v>18</v>
      </c>
      <c r="C11" s="254" t="s">
        <v>19</v>
      </c>
      <c r="D11" s="307" t="s">
        <v>19</v>
      </c>
      <c r="E11" s="63"/>
      <c r="F11" s="63"/>
      <c r="M11" s="286"/>
      <c r="N11" s="286"/>
      <c r="O11" s="286"/>
    </row>
    <row r="12" spans="1:15" ht="15.75" customHeight="1" x14ac:dyDescent="0.25">
      <c r="A12" s="66">
        <v>2</v>
      </c>
      <c r="B12" s="254" t="s">
        <v>37</v>
      </c>
      <c r="C12" s="254" t="s">
        <v>38</v>
      </c>
      <c r="D12" s="307" t="s">
        <v>39</v>
      </c>
      <c r="E12" s="63"/>
      <c r="F12" s="63"/>
      <c r="M12" s="283"/>
      <c r="N12" s="283"/>
      <c r="O12" s="283"/>
    </row>
    <row r="13" spans="1:15" x14ac:dyDescent="0.25">
      <c r="A13" s="66">
        <v>3</v>
      </c>
      <c r="B13" s="254" t="s">
        <v>58</v>
      </c>
      <c r="C13" s="254" t="s">
        <v>59</v>
      </c>
      <c r="D13" s="307" t="s">
        <v>59</v>
      </c>
      <c r="E13" s="63"/>
      <c r="F13" s="63"/>
      <c r="M13" s="283"/>
      <c r="N13" s="283"/>
      <c r="O13" s="283"/>
    </row>
    <row r="14" spans="1:15" x14ac:dyDescent="0.25">
      <c r="A14" s="66">
        <v>4</v>
      </c>
      <c r="B14" s="254" t="s">
        <v>71</v>
      </c>
      <c r="C14" s="254" t="s">
        <v>68</v>
      </c>
      <c r="D14" s="307" t="s">
        <v>72</v>
      </c>
      <c r="E14" s="63"/>
      <c r="F14" s="63"/>
      <c r="M14" s="283"/>
      <c r="N14" s="283"/>
      <c r="O14" s="283"/>
    </row>
    <row r="15" spans="1:15" x14ac:dyDescent="0.25">
      <c r="A15" s="66">
        <v>5</v>
      </c>
      <c r="B15" s="254" t="s">
        <v>74</v>
      </c>
      <c r="C15" s="254"/>
      <c r="D15" s="307" t="s">
        <v>75</v>
      </c>
      <c r="E15" s="63"/>
      <c r="F15" s="63"/>
      <c r="M15" s="283"/>
      <c r="N15" s="283"/>
      <c r="O15" s="283"/>
    </row>
    <row r="16" spans="1:15" x14ac:dyDescent="0.25">
      <c r="A16" s="66">
        <v>6</v>
      </c>
      <c r="B16" s="254" t="s">
        <v>83</v>
      </c>
      <c r="C16" s="254"/>
      <c r="D16" s="307" t="s">
        <v>84</v>
      </c>
      <c r="E16" s="63"/>
      <c r="F16" s="63"/>
      <c r="M16" s="283"/>
      <c r="N16" s="283"/>
      <c r="O16" s="283"/>
    </row>
    <row r="17" spans="1:15" x14ac:dyDescent="0.25">
      <c r="A17" s="66">
        <v>7</v>
      </c>
      <c r="B17" s="254" t="s">
        <v>106</v>
      </c>
      <c r="C17" s="254" t="s">
        <v>107</v>
      </c>
      <c r="D17" s="307" t="s">
        <v>107</v>
      </c>
      <c r="E17" s="63"/>
      <c r="F17" s="63"/>
      <c r="M17" s="283"/>
      <c r="N17" s="283"/>
      <c r="O17" s="283"/>
    </row>
    <row r="18" spans="1:15" x14ac:dyDescent="0.25">
      <c r="A18" s="66">
        <v>8</v>
      </c>
      <c r="B18" s="254" t="s">
        <v>115</v>
      </c>
      <c r="C18" s="254"/>
      <c r="D18" s="307" t="s">
        <v>116</v>
      </c>
      <c r="E18" s="63"/>
      <c r="F18" s="63"/>
      <c r="M18" s="283"/>
      <c r="N18" s="283"/>
      <c r="O18" s="283"/>
    </row>
    <row r="19" spans="1:15" x14ac:dyDescent="0.25">
      <c r="A19" s="66">
        <v>9</v>
      </c>
      <c r="B19" s="254" t="s">
        <v>129</v>
      </c>
      <c r="C19" s="254"/>
      <c r="D19" s="307" t="s">
        <v>130</v>
      </c>
      <c r="E19" s="63"/>
      <c r="F19" s="63"/>
      <c r="M19" s="283"/>
      <c r="N19" s="283"/>
      <c r="O19" s="283"/>
    </row>
    <row r="20" spans="1:15" x14ac:dyDescent="0.25">
      <c r="A20" s="66">
        <v>10</v>
      </c>
      <c r="B20" s="254" t="s">
        <v>160</v>
      </c>
      <c r="C20" s="254"/>
      <c r="D20" s="307" t="s">
        <v>161</v>
      </c>
      <c r="E20" s="63"/>
      <c r="F20" s="63"/>
      <c r="M20" s="283"/>
      <c r="N20" s="283"/>
      <c r="O20" s="283"/>
    </row>
    <row r="21" spans="1:15" x14ac:dyDescent="0.25">
      <c r="A21" s="66">
        <v>11</v>
      </c>
      <c r="B21" s="254" t="s">
        <v>179</v>
      </c>
      <c r="C21" s="254"/>
      <c r="D21" s="307" t="s">
        <v>125</v>
      </c>
      <c r="E21" s="63"/>
      <c r="F21" s="63"/>
      <c r="M21" s="283"/>
      <c r="N21" s="283"/>
      <c r="O21" s="283"/>
    </row>
    <row r="22" spans="1:15" x14ac:dyDescent="0.25">
      <c r="A22" s="66">
        <v>12</v>
      </c>
      <c r="B22" s="254" t="s">
        <v>223</v>
      </c>
      <c r="C22" s="254" t="s">
        <v>224</v>
      </c>
      <c r="D22" s="307" t="s">
        <v>225</v>
      </c>
      <c r="E22" s="63"/>
      <c r="F22" s="63"/>
      <c r="M22" s="286"/>
      <c r="N22" s="286"/>
      <c r="O22" s="286"/>
    </row>
    <row r="23" spans="1:15" x14ac:dyDescent="0.25">
      <c r="A23" s="66">
        <v>13</v>
      </c>
      <c r="B23" s="254" t="s">
        <v>238</v>
      </c>
      <c r="C23" s="254"/>
      <c r="D23" s="307" t="s">
        <v>239</v>
      </c>
      <c r="E23" s="63"/>
      <c r="F23" s="63"/>
      <c r="M23" s="283"/>
      <c r="N23" s="283"/>
      <c r="O23" s="283"/>
    </row>
    <row r="24" spans="1:15" x14ac:dyDescent="0.25">
      <c r="A24" s="66">
        <v>14</v>
      </c>
      <c r="B24" s="254" t="s">
        <v>270</v>
      </c>
      <c r="C24" s="254" t="s">
        <v>271</v>
      </c>
      <c r="D24" s="307" t="s">
        <v>271</v>
      </c>
      <c r="E24" s="63"/>
      <c r="F24" s="63"/>
      <c r="M24" s="283"/>
      <c r="N24" s="283"/>
      <c r="O24" s="283"/>
    </row>
    <row r="25" spans="1:15" x14ac:dyDescent="0.25">
      <c r="A25" s="66">
        <v>15</v>
      </c>
      <c r="B25" s="254" t="s">
        <v>295</v>
      </c>
      <c r="C25" s="254"/>
      <c r="D25" s="307" t="s">
        <v>296</v>
      </c>
      <c r="E25" s="63"/>
      <c r="F25" s="63"/>
      <c r="M25" s="283"/>
      <c r="N25" s="283"/>
      <c r="O25" s="283"/>
    </row>
    <row r="26" spans="1:15" x14ac:dyDescent="0.25">
      <c r="A26" s="66">
        <v>16</v>
      </c>
      <c r="B26" s="254" t="s">
        <v>324</v>
      </c>
      <c r="C26" s="254"/>
      <c r="D26" s="307" t="s">
        <v>325</v>
      </c>
      <c r="E26" s="63"/>
      <c r="F26" s="63"/>
      <c r="M26" s="283"/>
      <c r="N26" s="283"/>
      <c r="O26" s="283"/>
    </row>
    <row r="27" spans="1:15" x14ac:dyDescent="0.25">
      <c r="A27" s="66">
        <v>17</v>
      </c>
      <c r="B27" s="254" t="s">
        <v>328</v>
      </c>
      <c r="C27" s="254"/>
      <c r="D27" s="307" t="s">
        <v>329</v>
      </c>
      <c r="E27" s="63"/>
      <c r="F27" s="63"/>
      <c r="M27" s="283"/>
      <c r="N27" s="283"/>
      <c r="O27" s="283"/>
    </row>
    <row r="28" spans="1:15" x14ac:dyDescent="0.25">
      <c r="A28" s="66">
        <v>18</v>
      </c>
      <c r="B28" s="254" t="s">
        <v>357</v>
      </c>
      <c r="C28" s="254" t="s">
        <v>358</v>
      </c>
      <c r="D28" s="307" t="s">
        <v>358</v>
      </c>
      <c r="E28" s="63"/>
      <c r="F28" s="63"/>
      <c r="M28" s="286"/>
      <c r="N28" s="286"/>
      <c r="O28" s="286"/>
    </row>
    <row r="29" spans="1:15" x14ac:dyDescent="0.25">
      <c r="A29" s="66">
        <v>19</v>
      </c>
      <c r="B29" s="254" t="s">
        <v>447</v>
      </c>
      <c r="C29" s="254" t="s">
        <v>448</v>
      </c>
      <c r="D29" s="307" t="s">
        <v>448</v>
      </c>
      <c r="E29" s="63"/>
      <c r="F29" s="63"/>
      <c r="L29" s="231"/>
      <c r="M29" s="286"/>
      <c r="N29" s="286"/>
      <c r="O29" s="286"/>
    </row>
    <row r="30" spans="1:15" x14ac:dyDescent="0.25">
      <c r="A30" s="66">
        <v>20</v>
      </c>
      <c r="B30" s="254" t="s">
        <v>476</v>
      </c>
      <c r="C30" s="254"/>
      <c r="D30" s="307" t="s">
        <v>369</v>
      </c>
      <c r="E30" s="63"/>
      <c r="F30" s="63"/>
      <c r="L30" s="231"/>
      <c r="M30" s="286"/>
      <c r="N30" s="286"/>
      <c r="O30" s="286"/>
    </row>
    <row r="31" spans="1:15" x14ac:dyDescent="0.25">
      <c r="A31" s="66">
        <v>21</v>
      </c>
      <c r="B31" s="164" t="s">
        <v>23</v>
      </c>
      <c r="C31" s="164" t="s">
        <v>24</v>
      </c>
      <c r="D31" s="165" t="s">
        <v>24</v>
      </c>
      <c r="E31" s="63"/>
      <c r="F31" s="63"/>
      <c r="L31" s="231"/>
      <c r="M31" s="283"/>
      <c r="N31" s="283"/>
      <c r="O31" s="283"/>
    </row>
    <row r="32" spans="1:15" x14ac:dyDescent="0.25">
      <c r="A32" s="66">
        <v>22</v>
      </c>
      <c r="B32" s="164" t="s">
        <v>33</v>
      </c>
      <c r="C32" s="164" t="s">
        <v>34</v>
      </c>
      <c r="D32" s="165" t="s">
        <v>34</v>
      </c>
      <c r="E32" s="63"/>
      <c r="F32" s="63"/>
      <c r="L32" s="231"/>
      <c r="M32" s="283"/>
      <c r="N32" s="283"/>
      <c r="O32" s="283"/>
    </row>
    <row r="33" spans="1:15" x14ac:dyDescent="0.25">
      <c r="A33" s="66">
        <v>23</v>
      </c>
      <c r="B33" s="164" t="s">
        <v>43</v>
      </c>
      <c r="C33" s="164" t="s">
        <v>44</v>
      </c>
      <c r="D33" s="165" t="s">
        <v>45</v>
      </c>
      <c r="E33" s="63"/>
      <c r="F33" s="63"/>
      <c r="L33" s="231"/>
      <c r="M33" s="283"/>
      <c r="N33" s="283"/>
      <c r="O33" s="283"/>
    </row>
    <row r="34" spans="1:15" x14ac:dyDescent="0.25">
      <c r="A34" s="66">
        <v>24</v>
      </c>
      <c r="B34" s="164" t="s">
        <v>49</v>
      </c>
      <c r="C34" s="164" t="s">
        <v>50</v>
      </c>
      <c r="D34" s="165" t="s">
        <v>50</v>
      </c>
      <c r="E34" s="63"/>
      <c r="F34" s="63"/>
      <c r="L34" s="231"/>
      <c r="M34" s="283"/>
      <c r="N34" s="283"/>
      <c r="O34" s="283"/>
    </row>
    <row r="35" spans="1:15" x14ac:dyDescent="0.25">
      <c r="A35" s="66">
        <v>25</v>
      </c>
      <c r="B35" s="164" t="s">
        <v>62</v>
      </c>
      <c r="C35" s="164"/>
      <c r="D35" s="165" t="s">
        <v>63</v>
      </c>
      <c r="E35" s="63"/>
      <c r="F35" s="63"/>
      <c r="L35" s="231"/>
      <c r="M35" s="283"/>
      <c r="N35" s="283"/>
      <c r="O35" s="283"/>
    </row>
    <row r="36" spans="1:15" x14ac:dyDescent="0.25">
      <c r="A36" s="66">
        <v>26</v>
      </c>
      <c r="B36" s="164" t="s">
        <v>66</v>
      </c>
      <c r="C36" s="164" t="s">
        <v>67</v>
      </c>
      <c r="D36" s="165" t="s">
        <v>68</v>
      </c>
      <c r="E36" s="63"/>
      <c r="F36" s="63"/>
      <c r="L36" s="231"/>
      <c r="M36" s="283"/>
      <c r="N36" s="283"/>
      <c r="O36" s="283"/>
    </row>
    <row r="37" spans="1:15" x14ac:dyDescent="0.25">
      <c r="A37" s="66">
        <v>27</v>
      </c>
      <c r="B37" s="164" t="s">
        <v>79</v>
      </c>
      <c r="C37" s="164" t="s">
        <v>80</v>
      </c>
      <c r="D37" s="165" t="s">
        <v>80</v>
      </c>
      <c r="E37" s="63"/>
      <c r="F37" s="63"/>
      <c r="L37" s="231"/>
      <c r="M37" s="283"/>
      <c r="N37" s="283"/>
      <c r="O37" s="283"/>
    </row>
    <row r="38" spans="1:15" x14ac:dyDescent="0.25">
      <c r="A38" s="66">
        <v>28</v>
      </c>
      <c r="B38" s="164" t="s">
        <v>120</v>
      </c>
      <c r="C38" s="164" t="s">
        <v>121</v>
      </c>
      <c r="D38" s="165" t="s">
        <v>121</v>
      </c>
      <c r="E38" s="63"/>
      <c r="F38" s="63"/>
      <c r="L38" s="231"/>
      <c r="M38" s="283"/>
      <c r="N38" s="283"/>
      <c r="O38" s="283"/>
    </row>
    <row r="39" spans="1:15" x14ac:dyDescent="0.25">
      <c r="A39" s="66">
        <v>29</v>
      </c>
      <c r="B39" s="164" t="s">
        <v>124</v>
      </c>
      <c r="C39" s="164" t="s">
        <v>125</v>
      </c>
      <c r="D39" s="165" t="s">
        <v>126</v>
      </c>
      <c r="E39" s="63"/>
      <c r="F39" s="63"/>
      <c r="L39" s="231"/>
      <c r="M39" s="286"/>
      <c r="N39" s="286"/>
      <c r="O39" s="286"/>
    </row>
    <row r="40" spans="1:15" x14ac:dyDescent="0.25">
      <c r="A40" s="66">
        <v>30</v>
      </c>
      <c r="B40" s="164" t="s">
        <v>155</v>
      </c>
      <c r="C40" s="164"/>
      <c r="D40" s="165" t="s">
        <v>156</v>
      </c>
      <c r="E40" s="63"/>
      <c r="F40" s="63"/>
      <c r="M40" s="283"/>
      <c r="N40" s="283"/>
      <c r="O40" s="283"/>
    </row>
    <row r="41" spans="1:15" x14ac:dyDescent="0.25">
      <c r="A41" s="66">
        <v>31</v>
      </c>
      <c r="B41" s="164" t="s">
        <v>165</v>
      </c>
      <c r="C41" s="164"/>
      <c r="D41" s="165" t="s">
        <v>166</v>
      </c>
      <c r="E41" s="63"/>
      <c r="F41" s="63"/>
      <c r="M41" s="283"/>
      <c r="N41" s="283"/>
      <c r="O41" s="283"/>
    </row>
    <row r="42" spans="1:15" x14ac:dyDescent="0.25">
      <c r="A42" s="66">
        <v>32</v>
      </c>
      <c r="B42" s="164" t="s">
        <v>169</v>
      </c>
      <c r="C42" s="164"/>
      <c r="D42" s="165" t="s">
        <v>170</v>
      </c>
      <c r="E42" s="63"/>
      <c r="F42" s="63"/>
      <c r="M42" s="283"/>
      <c r="N42" s="283"/>
      <c r="O42" s="283"/>
    </row>
    <row r="43" spans="1:15" x14ac:dyDescent="0.25">
      <c r="A43" s="66">
        <v>33</v>
      </c>
      <c r="B43" s="164" t="s">
        <v>174</v>
      </c>
      <c r="C43" s="164" t="s">
        <v>175</v>
      </c>
      <c r="D43" s="165" t="s">
        <v>176</v>
      </c>
      <c r="E43" s="63"/>
      <c r="F43" s="63"/>
      <c r="M43" s="283"/>
      <c r="N43" s="283"/>
      <c r="O43" s="283"/>
    </row>
    <row r="44" spans="1:15" x14ac:dyDescent="0.25">
      <c r="A44" s="66">
        <v>34</v>
      </c>
      <c r="B44" s="164" t="s">
        <v>183</v>
      </c>
      <c r="C44" s="164"/>
      <c r="D44" s="165" t="s">
        <v>184</v>
      </c>
      <c r="E44" s="63"/>
      <c r="F44" s="63"/>
    </row>
    <row r="45" spans="1:15" x14ac:dyDescent="0.25">
      <c r="A45" s="66">
        <v>35</v>
      </c>
      <c r="B45" s="164" t="s">
        <v>187</v>
      </c>
      <c r="C45" s="164"/>
      <c r="D45" s="165" t="s">
        <v>188</v>
      </c>
      <c r="E45" s="63"/>
      <c r="F45" s="63"/>
    </row>
    <row r="46" spans="1:15" x14ac:dyDescent="0.25">
      <c r="A46" s="66">
        <v>36</v>
      </c>
      <c r="B46" s="164" t="s">
        <v>200</v>
      </c>
      <c r="C46" s="164" t="s">
        <v>2786</v>
      </c>
      <c r="D46" s="165" t="s">
        <v>201</v>
      </c>
      <c r="E46" s="63"/>
      <c r="F46" s="63"/>
    </row>
    <row r="47" spans="1:15" x14ac:dyDescent="0.25">
      <c r="A47" s="66">
        <v>37</v>
      </c>
      <c r="B47" s="164" t="s">
        <v>213</v>
      </c>
      <c r="C47" s="164" t="s">
        <v>214</v>
      </c>
      <c r="D47" s="165" t="s">
        <v>214</v>
      </c>
      <c r="E47" s="63"/>
      <c r="F47" s="63"/>
    </row>
    <row r="48" spans="1:15" x14ac:dyDescent="0.25">
      <c r="A48" s="66">
        <v>38</v>
      </c>
      <c r="B48" s="164" t="s">
        <v>219</v>
      </c>
      <c r="C48" s="164" t="s">
        <v>220</v>
      </c>
      <c r="D48" s="165" t="s">
        <v>221</v>
      </c>
      <c r="E48" s="63"/>
      <c r="F48" s="63"/>
    </row>
    <row r="49" spans="1:6" x14ac:dyDescent="0.25">
      <c r="A49" s="66">
        <v>39</v>
      </c>
      <c r="B49" s="164" t="s">
        <v>233</v>
      </c>
      <c r="C49" s="164" t="s">
        <v>234</v>
      </c>
      <c r="D49" s="165" t="s">
        <v>235</v>
      </c>
      <c r="E49" s="63"/>
      <c r="F49" s="63"/>
    </row>
    <row r="50" spans="1:6" x14ac:dyDescent="0.25">
      <c r="A50" s="66">
        <v>40</v>
      </c>
      <c r="B50" s="164" t="s">
        <v>253</v>
      </c>
      <c r="C50" s="164"/>
      <c r="D50" s="165" t="s">
        <v>254</v>
      </c>
      <c r="E50" s="63"/>
      <c r="F50" s="63"/>
    </row>
    <row r="51" spans="1:6" x14ac:dyDescent="0.25">
      <c r="A51" s="66">
        <v>41</v>
      </c>
      <c r="B51" s="164" t="s">
        <v>274</v>
      </c>
      <c r="C51" s="164" t="s">
        <v>205</v>
      </c>
      <c r="D51" s="165" t="s">
        <v>205</v>
      </c>
      <c r="E51" s="63"/>
      <c r="F51" s="63"/>
    </row>
    <row r="52" spans="1:6" x14ac:dyDescent="0.25">
      <c r="A52" s="66">
        <v>42</v>
      </c>
      <c r="B52" s="164" t="s">
        <v>277</v>
      </c>
      <c r="C52" s="164"/>
      <c r="D52" s="165" t="s">
        <v>278</v>
      </c>
      <c r="E52" s="63"/>
      <c r="F52" s="63"/>
    </row>
    <row r="53" spans="1:6" x14ac:dyDescent="0.25">
      <c r="A53" s="66">
        <v>43</v>
      </c>
      <c r="B53" s="164" t="s">
        <v>319</v>
      </c>
      <c r="C53" s="164" t="s">
        <v>320</v>
      </c>
      <c r="D53" s="165" t="s">
        <v>320</v>
      </c>
      <c r="E53" s="63"/>
      <c r="F53" s="63"/>
    </row>
    <row r="54" spans="1:6" x14ac:dyDescent="0.25">
      <c r="A54" s="66">
        <v>44</v>
      </c>
      <c r="B54" s="164" t="s">
        <v>323</v>
      </c>
      <c r="C54" s="164" t="s">
        <v>20</v>
      </c>
      <c r="D54" s="165" t="s">
        <v>20</v>
      </c>
      <c r="E54" s="63"/>
      <c r="F54" s="63"/>
    </row>
    <row r="55" spans="1:6" x14ac:dyDescent="0.25">
      <c r="A55" s="66">
        <v>45</v>
      </c>
      <c r="B55" s="164" t="s">
        <v>332</v>
      </c>
      <c r="C55" s="164" t="s">
        <v>333</v>
      </c>
      <c r="D55" s="165" t="s">
        <v>334</v>
      </c>
      <c r="E55" s="63"/>
      <c r="F55" s="63"/>
    </row>
    <row r="56" spans="1:6" x14ac:dyDescent="0.25">
      <c r="A56" s="66">
        <v>46</v>
      </c>
      <c r="B56" s="164" t="s">
        <v>337</v>
      </c>
      <c r="C56" s="164" t="s">
        <v>338</v>
      </c>
      <c r="D56" s="165" t="s">
        <v>201</v>
      </c>
      <c r="E56" s="63"/>
      <c r="F56" s="63"/>
    </row>
    <row r="57" spans="1:6" x14ac:dyDescent="0.25">
      <c r="A57" s="66">
        <v>47</v>
      </c>
      <c r="B57" s="164" t="s">
        <v>344</v>
      </c>
      <c r="C57" s="164" t="s">
        <v>345</v>
      </c>
      <c r="D57" s="165" t="s">
        <v>346</v>
      </c>
      <c r="E57" s="63"/>
      <c r="F57" s="63"/>
    </row>
    <row r="58" spans="1:6" x14ac:dyDescent="0.25">
      <c r="A58" s="66">
        <v>48</v>
      </c>
      <c r="B58" s="164" t="s">
        <v>365</v>
      </c>
      <c r="C58" s="164" t="s">
        <v>366</v>
      </c>
      <c r="D58" s="165" t="s">
        <v>366</v>
      </c>
      <c r="E58" s="63"/>
      <c r="F58" s="63"/>
    </row>
    <row r="59" spans="1:6" x14ac:dyDescent="0.25">
      <c r="A59" s="66">
        <v>49</v>
      </c>
      <c r="B59" s="164" t="s">
        <v>368</v>
      </c>
      <c r="C59" s="164"/>
      <c r="D59" s="165" t="s">
        <v>369</v>
      </c>
      <c r="E59" s="63"/>
      <c r="F59" s="63"/>
    </row>
    <row r="60" spans="1:6" x14ac:dyDescent="0.25">
      <c r="A60" s="66">
        <v>50</v>
      </c>
      <c r="B60" s="164" t="s">
        <v>371</v>
      </c>
      <c r="C60" s="164"/>
      <c r="D60" s="165" t="s">
        <v>372</v>
      </c>
      <c r="E60" s="63"/>
      <c r="F60" s="63"/>
    </row>
    <row r="61" spans="1:6" x14ac:dyDescent="0.25">
      <c r="A61" s="66">
        <v>51</v>
      </c>
      <c r="B61" s="164" t="s">
        <v>376</v>
      </c>
      <c r="C61" s="164"/>
      <c r="D61" s="165" t="s">
        <v>377</v>
      </c>
      <c r="E61" s="63"/>
      <c r="F61" s="63"/>
    </row>
    <row r="62" spans="1:6" x14ac:dyDescent="0.25">
      <c r="A62" s="66">
        <v>52</v>
      </c>
      <c r="B62" s="164" t="s">
        <v>401</v>
      </c>
      <c r="C62" s="164"/>
      <c r="D62" s="165" t="s">
        <v>402</v>
      </c>
      <c r="E62" s="63"/>
      <c r="F62" s="63"/>
    </row>
    <row r="63" spans="1:6" x14ac:dyDescent="0.25">
      <c r="A63" s="66">
        <v>53</v>
      </c>
      <c r="B63" s="164" t="s">
        <v>410</v>
      </c>
      <c r="C63" s="164"/>
      <c r="D63" s="165" t="s">
        <v>411</v>
      </c>
      <c r="E63" s="63"/>
      <c r="F63" s="63"/>
    </row>
    <row r="64" spans="1:6" x14ac:dyDescent="0.25">
      <c r="A64" s="66">
        <v>54</v>
      </c>
      <c r="B64" s="164" t="s">
        <v>414</v>
      </c>
      <c r="C64" s="164" t="s">
        <v>415</v>
      </c>
      <c r="D64" s="165" t="s">
        <v>415</v>
      </c>
      <c r="E64" s="63"/>
      <c r="F64" s="63"/>
    </row>
    <row r="65" spans="1:6" x14ac:dyDescent="0.25">
      <c r="A65" s="66">
        <v>55</v>
      </c>
      <c r="B65" s="164" t="s">
        <v>418</v>
      </c>
      <c r="C65" s="164" t="s">
        <v>419</v>
      </c>
      <c r="D65" s="165" t="s">
        <v>419</v>
      </c>
      <c r="E65" s="63"/>
      <c r="F65" s="63"/>
    </row>
    <row r="66" spans="1:6" x14ac:dyDescent="0.25">
      <c r="A66" s="66">
        <v>56</v>
      </c>
      <c r="B66" s="164" t="s">
        <v>428</v>
      </c>
      <c r="C66" s="164" t="s">
        <v>429</v>
      </c>
      <c r="D66" s="165" t="s">
        <v>429</v>
      </c>
      <c r="E66" s="63"/>
      <c r="F66" s="63"/>
    </row>
    <row r="67" spans="1:6" x14ac:dyDescent="0.25">
      <c r="A67" s="66">
        <v>57</v>
      </c>
      <c r="B67" s="164" t="s">
        <v>457</v>
      </c>
      <c r="C67" s="164"/>
      <c r="D67" s="165" t="s">
        <v>458</v>
      </c>
      <c r="E67" s="63"/>
      <c r="F67" s="63"/>
    </row>
    <row r="68" spans="1:6" x14ac:dyDescent="0.25">
      <c r="A68" s="66">
        <v>58</v>
      </c>
      <c r="B68" s="164" t="s">
        <v>462</v>
      </c>
      <c r="C68" s="164" t="s">
        <v>463</v>
      </c>
      <c r="D68" s="165" t="s">
        <v>463</v>
      </c>
      <c r="E68" s="63"/>
      <c r="F68" s="63"/>
    </row>
    <row r="69" spans="1:6" x14ac:dyDescent="0.25">
      <c r="A69" s="66">
        <v>59</v>
      </c>
      <c r="B69" s="164" t="s">
        <v>483</v>
      </c>
      <c r="C69" s="164" t="s">
        <v>484</v>
      </c>
      <c r="D69" s="165" t="s">
        <v>484</v>
      </c>
      <c r="E69" s="63"/>
      <c r="F69" s="63"/>
    </row>
    <row r="70" spans="1:6" x14ac:dyDescent="0.25">
      <c r="A70" s="66">
        <v>60</v>
      </c>
      <c r="B70" s="38" t="s">
        <v>98</v>
      </c>
      <c r="C70" s="38" t="s">
        <v>99</v>
      </c>
      <c r="D70" s="166" t="s">
        <v>99</v>
      </c>
      <c r="E70" s="63"/>
      <c r="F70" s="63"/>
    </row>
    <row r="71" spans="1:6" x14ac:dyDescent="0.25">
      <c r="A71" s="66">
        <v>61</v>
      </c>
      <c r="B71" s="38" t="s">
        <v>87</v>
      </c>
      <c r="C71" s="38"/>
      <c r="D71" s="166" t="s">
        <v>88</v>
      </c>
      <c r="E71" s="63"/>
      <c r="F71" s="63"/>
    </row>
    <row r="72" spans="1:6" x14ac:dyDescent="0.25">
      <c r="A72" s="66">
        <v>62</v>
      </c>
      <c r="B72" s="38" t="s">
        <v>111</v>
      </c>
      <c r="C72" s="38"/>
      <c r="D72" s="166" t="s">
        <v>112</v>
      </c>
      <c r="E72" s="63"/>
      <c r="F72" s="63"/>
    </row>
    <row r="73" spans="1:6" x14ac:dyDescent="0.25">
      <c r="A73" s="66">
        <v>63</v>
      </c>
      <c r="B73" s="38" t="s">
        <v>151</v>
      </c>
      <c r="C73" s="38" t="s">
        <v>152</v>
      </c>
      <c r="D73" s="166" t="s">
        <v>1163</v>
      </c>
      <c r="E73" s="63"/>
      <c r="F73" s="63"/>
    </row>
    <row r="74" spans="1:6" x14ac:dyDescent="0.25">
      <c r="A74" s="66">
        <v>64</v>
      </c>
      <c r="B74" s="38" t="s">
        <v>191</v>
      </c>
      <c r="C74" s="38"/>
      <c r="D74" s="166" t="s">
        <v>192</v>
      </c>
      <c r="E74" s="63"/>
      <c r="F74" s="63"/>
    </row>
    <row r="75" spans="1:6" x14ac:dyDescent="0.25">
      <c r="A75" s="66">
        <v>65</v>
      </c>
      <c r="B75" s="38" t="s">
        <v>257</v>
      </c>
      <c r="C75" s="38" t="s">
        <v>258</v>
      </c>
      <c r="D75" s="166" t="s">
        <v>258</v>
      </c>
      <c r="E75" s="63"/>
      <c r="F75" s="63"/>
    </row>
    <row r="76" spans="1:6" x14ac:dyDescent="0.25">
      <c r="A76" s="66">
        <v>66</v>
      </c>
      <c r="B76" s="38" t="s">
        <v>389</v>
      </c>
      <c r="C76" s="38" t="s">
        <v>390</v>
      </c>
      <c r="D76" s="166" t="s">
        <v>2788</v>
      </c>
      <c r="E76" s="63"/>
      <c r="F76" s="63"/>
    </row>
    <row r="77" spans="1:6" x14ac:dyDescent="0.25">
      <c r="A77" s="66">
        <v>67</v>
      </c>
      <c r="B77" s="38" t="s">
        <v>393</v>
      </c>
      <c r="C77" s="38" t="s">
        <v>386</v>
      </c>
      <c r="D77" s="166" t="s">
        <v>99</v>
      </c>
      <c r="E77" s="63"/>
      <c r="F77" s="63"/>
    </row>
    <row r="78" spans="1:6" x14ac:dyDescent="0.25">
      <c r="A78" s="66">
        <v>68</v>
      </c>
      <c r="B78" s="38" t="s">
        <v>394</v>
      </c>
      <c r="C78" s="38" t="s">
        <v>395</v>
      </c>
      <c r="D78" s="166" t="s">
        <v>99</v>
      </c>
      <c r="E78" s="63"/>
      <c r="F78" s="63"/>
    </row>
    <row r="79" spans="1:6" x14ac:dyDescent="0.25">
      <c r="A79" s="66">
        <v>69</v>
      </c>
      <c r="B79" s="38" t="s">
        <v>496</v>
      </c>
      <c r="C79" s="38" t="s">
        <v>497</v>
      </c>
      <c r="D79" s="166" t="s">
        <v>497</v>
      </c>
      <c r="E79" s="63"/>
      <c r="F79" s="63"/>
    </row>
    <row r="80" spans="1:6" x14ac:dyDescent="0.25">
      <c r="A80" s="66">
        <v>70</v>
      </c>
      <c r="B80" s="38" t="s">
        <v>499</v>
      </c>
      <c r="C80" s="38" t="s">
        <v>500</v>
      </c>
      <c r="D80" s="166" t="s">
        <v>500</v>
      </c>
      <c r="E80" s="63"/>
      <c r="F80" s="63"/>
    </row>
    <row r="81" spans="1:6" x14ac:dyDescent="0.25">
      <c r="A81" s="66">
        <v>71</v>
      </c>
      <c r="B81" s="143" t="s">
        <v>9</v>
      </c>
      <c r="C81" s="143"/>
      <c r="D81" s="284" t="s">
        <v>10</v>
      </c>
      <c r="E81" s="63"/>
      <c r="F81" s="63"/>
    </row>
    <row r="82" spans="1:6" x14ac:dyDescent="0.25">
      <c r="A82" s="66">
        <v>72</v>
      </c>
      <c r="B82" s="143" t="s">
        <v>14</v>
      </c>
      <c r="C82" s="143"/>
      <c r="D82" s="284" t="s">
        <v>15</v>
      </c>
      <c r="E82" s="63"/>
      <c r="F82" s="63"/>
    </row>
    <row r="83" spans="1:6" x14ac:dyDescent="0.25">
      <c r="A83" s="66">
        <v>73</v>
      </c>
      <c r="B83" s="143" t="s">
        <v>28</v>
      </c>
      <c r="C83" s="143" t="s">
        <v>29</v>
      </c>
      <c r="D83" s="284" t="s">
        <v>29</v>
      </c>
      <c r="E83" s="63"/>
      <c r="F83" s="63"/>
    </row>
    <row r="84" spans="1:6" x14ac:dyDescent="0.25">
      <c r="A84" s="66">
        <v>74</v>
      </c>
      <c r="B84" s="143" t="s">
        <v>54</v>
      </c>
      <c r="C84" s="143"/>
      <c r="D84" s="284" t="s">
        <v>55</v>
      </c>
      <c r="E84" s="63"/>
      <c r="F84" s="63"/>
    </row>
    <row r="85" spans="1:6" x14ac:dyDescent="0.25">
      <c r="A85" s="66">
        <v>75</v>
      </c>
      <c r="B85" s="143" t="s">
        <v>92</v>
      </c>
      <c r="C85" s="143"/>
      <c r="D85" s="284" t="s">
        <v>93</v>
      </c>
      <c r="E85" s="63"/>
      <c r="F85" s="63"/>
    </row>
    <row r="86" spans="1:6" x14ac:dyDescent="0.25">
      <c r="A86" s="66">
        <v>76</v>
      </c>
      <c r="B86" s="143" t="s">
        <v>97</v>
      </c>
      <c r="C86" s="143"/>
      <c r="D86" s="284"/>
      <c r="E86" s="63"/>
      <c r="F86" s="63"/>
    </row>
    <row r="87" spans="1:6" x14ac:dyDescent="0.25">
      <c r="A87" s="66">
        <v>77</v>
      </c>
      <c r="B87" s="143" t="s">
        <v>102</v>
      </c>
      <c r="C87" s="143" t="s">
        <v>103</v>
      </c>
      <c r="D87" s="284" t="s">
        <v>103</v>
      </c>
      <c r="E87" s="63"/>
      <c r="F87" s="63"/>
    </row>
    <row r="88" spans="1:6" x14ac:dyDescent="0.25">
      <c r="A88" s="66">
        <v>78</v>
      </c>
      <c r="B88" s="143" t="s">
        <v>133</v>
      </c>
      <c r="C88" s="143"/>
      <c r="D88" s="284" t="s">
        <v>134</v>
      </c>
      <c r="E88" s="63"/>
      <c r="F88" s="63"/>
    </row>
    <row r="89" spans="1:6" x14ac:dyDescent="0.25">
      <c r="A89" s="66">
        <v>79</v>
      </c>
      <c r="B89" s="143" t="s">
        <v>137</v>
      </c>
      <c r="C89" s="143"/>
      <c r="D89" s="284" t="s">
        <v>138</v>
      </c>
      <c r="E89" s="63"/>
      <c r="F89" s="63"/>
    </row>
    <row r="90" spans="1:6" x14ac:dyDescent="0.25">
      <c r="A90" s="66">
        <v>80</v>
      </c>
      <c r="B90" s="143" t="s">
        <v>142</v>
      </c>
      <c r="C90" s="143"/>
      <c r="D90" s="284" t="s">
        <v>143</v>
      </c>
      <c r="E90" s="63"/>
      <c r="F90" s="63"/>
    </row>
    <row r="91" spans="1:6" x14ac:dyDescent="0.25">
      <c r="A91" s="66">
        <v>81</v>
      </c>
      <c r="B91" s="143" t="s">
        <v>147</v>
      </c>
      <c r="C91" s="143" t="s">
        <v>148</v>
      </c>
      <c r="D91" s="284" t="s">
        <v>148</v>
      </c>
      <c r="E91" s="63"/>
      <c r="F91" s="63"/>
    </row>
    <row r="92" spans="1:6" x14ac:dyDescent="0.25">
      <c r="A92" s="66">
        <v>82</v>
      </c>
      <c r="B92" s="143" t="s">
        <v>196</v>
      </c>
      <c r="C92" s="143"/>
      <c r="D92" s="284" t="s">
        <v>197</v>
      </c>
      <c r="E92" s="63"/>
      <c r="F92" s="63"/>
    </row>
    <row r="93" spans="1:6" x14ac:dyDescent="0.25">
      <c r="A93" s="66">
        <v>83</v>
      </c>
      <c r="B93" s="143" t="s">
        <v>204</v>
      </c>
      <c r="C93" s="143"/>
      <c r="D93" s="284" t="s">
        <v>205</v>
      </c>
      <c r="E93" s="63"/>
      <c r="F93" s="63"/>
    </row>
    <row r="94" spans="1:6" x14ac:dyDescent="0.25">
      <c r="A94" s="66">
        <v>84</v>
      </c>
      <c r="B94" s="143" t="s">
        <v>208</v>
      </c>
      <c r="C94" s="143"/>
      <c r="D94" s="284" t="s">
        <v>209</v>
      </c>
      <c r="E94" s="63"/>
      <c r="F94" s="63"/>
    </row>
    <row r="95" spans="1:6" x14ac:dyDescent="0.25">
      <c r="A95" s="66">
        <v>85</v>
      </c>
      <c r="B95" s="143" t="s">
        <v>217</v>
      </c>
      <c r="C95" s="143" t="s">
        <v>72</v>
      </c>
      <c r="D95" s="284" t="s">
        <v>67</v>
      </c>
      <c r="E95" s="63"/>
      <c r="F95" s="63"/>
    </row>
    <row r="96" spans="1:6" x14ac:dyDescent="0.25">
      <c r="A96" s="66">
        <v>86</v>
      </c>
      <c r="B96" s="143" t="s">
        <v>228</v>
      </c>
      <c r="C96" s="143"/>
      <c r="D96" s="284" t="s">
        <v>229</v>
      </c>
      <c r="E96" s="63"/>
      <c r="F96" s="63"/>
    </row>
    <row r="97" spans="1:6" x14ac:dyDescent="0.25">
      <c r="A97" s="66">
        <v>87</v>
      </c>
      <c r="B97" s="143" t="s">
        <v>243</v>
      </c>
      <c r="C97" s="143"/>
      <c r="D97" s="284" t="s">
        <v>244</v>
      </c>
      <c r="E97" s="63"/>
      <c r="F97" s="63"/>
    </row>
    <row r="98" spans="1:6" x14ac:dyDescent="0.25">
      <c r="A98" s="66">
        <v>88</v>
      </c>
      <c r="B98" s="143" t="s">
        <v>248</v>
      </c>
      <c r="C98" s="143"/>
      <c r="D98" s="284" t="s">
        <v>249</v>
      </c>
      <c r="E98" s="63"/>
      <c r="F98" s="63"/>
    </row>
    <row r="99" spans="1:6" x14ac:dyDescent="0.25">
      <c r="A99" s="66">
        <v>89</v>
      </c>
      <c r="B99" s="143" t="s">
        <v>262</v>
      </c>
      <c r="C99" s="143"/>
      <c r="D99" s="284" t="s">
        <v>263</v>
      </c>
      <c r="E99" s="63"/>
      <c r="F99" s="63"/>
    </row>
    <row r="100" spans="1:6" x14ac:dyDescent="0.25">
      <c r="A100" s="66">
        <v>90</v>
      </c>
      <c r="B100" s="143" t="s">
        <v>266</v>
      </c>
      <c r="C100" s="143"/>
      <c r="D100" s="284" t="s">
        <v>267</v>
      </c>
      <c r="E100" s="63"/>
      <c r="F100" s="63"/>
    </row>
    <row r="101" spans="1:6" x14ac:dyDescent="0.25">
      <c r="A101" s="66">
        <v>91</v>
      </c>
      <c r="B101" s="143" t="s">
        <v>282</v>
      </c>
      <c r="C101" s="143" t="s">
        <v>283</v>
      </c>
      <c r="D101" s="284" t="s">
        <v>283</v>
      </c>
      <c r="E101" s="63"/>
      <c r="F101" s="63"/>
    </row>
    <row r="102" spans="1:6" x14ac:dyDescent="0.25">
      <c r="A102" s="66">
        <v>92</v>
      </c>
      <c r="B102" s="143" t="s">
        <v>287</v>
      </c>
      <c r="C102" s="143"/>
      <c r="D102" s="284" t="s">
        <v>288</v>
      </c>
      <c r="E102" s="63"/>
      <c r="F102" s="63"/>
    </row>
    <row r="103" spans="1:6" x14ac:dyDescent="0.25">
      <c r="A103" s="66">
        <v>93</v>
      </c>
      <c r="B103" s="143" t="s">
        <v>291</v>
      </c>
      <c r="C103" s="143"/>
      <c r="D103" s="284" t="s">
        <v>292</v>
      </c>
      <c r="E103" s="63"/>
      <c r="F103" s="63"/>
    </row>
    <row r="104" spans="1:6" x14ac:dyDescent="0.25">
      <c r="A104" s="66">
        <v>94</v>
      </c>
      <c r="B104" s="143" t="s">
        <v>299</v>
      </c>
      <c r="C104" s="143"/>
      <c r="D104" s="284" t="s">
        <v>300</v>
      </c>
      <c r="E104" s="63"/>
      <c r="F104" s="63"/>
    </row>
    <row r="105" spans="1:6" x14ac:dyDescent="0.25">
      <c r="A105" s="66">
        <v>95</v>
      </c>
      <c r="B105" s="143" t="s">
        <v>304</v>
      </c>
      <c r="C105" s="143" t="s">
        <v>305</v>
      </c>
      <c r="D105" s="284" t="s">
        <v>306</v>
      </c>
      <c r="E105" s="63"/>
      <c r="F105" s="63"/>
    </row>
    <row r="106" spans="1:6" x14ac:dyDescent="0.25">
      <c r="A106" s="66">
        <v>96</v>
      </c>
      <c r="B106" s="143" t="s">
        <v>310</v>
      </c>
      <c r="C106" s="143"/>
      <c r="D106" s="284" t="s">
        <v>311</v>
      </c>
      <c r="E106" s="63"/>
      <c r="F106" s="63"/>
    </row>
    <row r="107" spans="1:6" x14ac:dyDescent="0.25">
      <c r="A107" s="66">
        <v>97</v>
      </c>
      <c r="B107" s="143" t="s">
        <v>315</v>
      </c>
      <c r="C107" s="143"/>
      <c r="D107" s="284" t="s">
        <v>316</v>
      </c>
      <c r="E107" s="63"/>
      <c r="F107" s="63"/>
    </row>
    <row r="108" spans="1:6" x14ac:dyDescent="0.25">
      <c r="A108" s="66">
        <v>98</v>
      </c>
      <c r="B108" s="143" t="s">
        <v>340</v>
      </c>
      <c r="C108" s="143"/>
      <c r="D108" s="284" t="s">
        <v>341</v>
      </c>
      <c r="E108" s="63"/>
      <c r="F108" s="63"/>
    </row>
    <row r="109" spans="1:6" x14ac:dyDescent="0.25">
      <c r="A109" s="66">
        <v>99</v>
      </c>
      <c r="B109" s="143" t="s">
        <v>348</v>
      </c>
      <c r="C109" s="143"/>
      <c r="D109" s="284" t="s">
        <v>349</v>
      </c>
      <c r="E109" s="63"/>
      <c r="F109" s="63"/>
    </row>
    <row r="110" spans="1:6" x14ac:dyDescent="0.25">
      <c r="A110" s="66">
        <v>100</v>
      </c>
      <c r="B110" s="143" t="s">
        <v>352</v>
      </c>
      <c r="C110" s="143" t="s">
        <v>353</v>
      </c>
      <c r="D110" s="284" t="s">
        <v>354</v>
      </c>
      <c r="E110" s="63"/>
      <c r="F110" s="63"/>
    </row>
    <row r="111" spans="1:6" x14ac:dyDescent="0.25">
      <c r="A111" s="66">
        <v>101</v>
      </c>
      <c r="B111" s="143" t="s">
        <v>361</v>
      </c>
      <c r="C111" s="143"/>
      <c r="D111" s="284" t="s">
        <v>362</v>
      </c>
      <c r="E111" s="63"/>
      <c r="F111" s="63"/>
    </row>
    <row r="112" spans="1:6" x14ac:dyDescent="0.25">
      <c r="A112" s="66">
        <v>102</v>
      </c>
      <c r="B112" s="143" t="s">
        <v>381</v>
      </c>
      <c r="C112" s="143" t="s">
        <v>382</v>
      </c>
      <c r="D112" s="284" t="s">
        <v>99</v>
      </c>
      <c r="E112" s="63"/>
      <c r="F112" s="63"/>
    </row>
    <row r="113" spans="1:6" x14ac:dyDescent="0.25">
      <c r="A113" s="66">
        <v>103</v>
      </c>
      <c r="B113" s="143" t="s">
        <v>384</v>
      </c>
      <c r="C113" s="143" t="s">
        <v>385</v>
      </c>
      <c r="D113" s="284" t="s">
        <v>99</v>
      </c>
      <c r="E113" s="63"/>
      <c r="F113" s="63"/>
    </row>
    <row r="114" spans="1:6" x14ac:dyDescent="0.25">
      <c r="A114" s="66">
        <v>104</v>
      </c>
      <c r="B114" s="143" t="s">
        <v>398</v>
      </c>
      <c r="C114" s="143" t="s">
        <v>391</v>
      </c>
      <c r="D114" s="284" t="s">
        <v>99</v>
      </c>
      <c r="E114" s="63"/>
      <c r="F114" s="63"/>
    </row>
    <row r="115" spans="1:6" x14ac:dyDescent="0.25">
      <c r="A115" s="66">
        <v>105</v>
      </c>
      <c r="B115" s="143" t="s">
        <v>405</v>
      </c>
      <c r="C115" s="143"/>
      <c r="D115" s="284" t="s">
        <v>406</v>
      </c>
      <c r="E115" s="63"/>
      <c r="F115" s="63"/>
    </row>
    <row r="116" spans="1:6" x14ac:dyDescent="0.25">
      <c r="A116" s="66">
        <v>106</v>
      </c>
      <c r="B116" s="143" t="s">
        <v>423</v>
      </c>
      <c r="C116" s="143"/>
      <c r="D116" s="284" t="s">
        <v>424</v>
      </c>
      <c r="E116" s="63"/>
      <c r="F116" s="63"/>
    </row>
    <row r="117" spans="1:6" x14ac:dyDescent="0.25">
      <c r="A117" s="66">
        <v>107</v>
      </c>
      <c r="B117" s="143" t="s">
        <v>433</v>
      </c>
      <c r="C117" s="143"/>
      <c r="D117" s="284" t="s">
        <v>434</v>
      </c>
      <c r="E117" s="63"/>
      <c r="F117" s="63"/>
    </row>
    <row r="118" spans="1:6" x14ac:dyDescent="0.25">
      <c r="A118" s="66">
        <v>108</v>
      </c>
      <c r="B118" s="143" t="s">
        <v>438</v>
      </c>
      <c r="C118" s="143"/>
      <c r="D118" s="284" t="s">
        <v>439</v>
      </c>
      <c r="E118" s="63"/>
      <c r="F118" s="63"/>
    </row>
    <row r="119" spans="1:6" x14ac:dyDescent="0.25">
      <c r="A119" s="66">
        <v>109</v>
      </c>
      <c r="B119" s="143" t="s">
        <v>443</v>
      </c>
      <c r="C119" s="143"/>
      <c r="D119" s="284" t="s">
        <v>444</v>
      </c>
      <c r="E119" s="63"/>
      <c r="F119" s="63"/>
    </row>
    <row r="120" spans="1:6" x14ac:dyDescent="0.25">
      <c r="A120" s="66">
        <v>110</v>
      </c>
      <c r="B120" s="143" t="s">
        <v>451</v>
      </c>
      <c r="C120" s="143" t="s">
        <v>452</v>
      </c>
      <c r="D120" s="284" t="s">
        <v>453</v>
      </c>
      <c r="E120" s="63"/>
      <c r="F120" s="63"/>
    </row>
    <row r="121" spans="1:6" x14ac:dyDescent="0.25">
      <c r="A121" s="66">
        <v>111</v>
      </c>
      <c r="B121" s="143" t="s">
        <v>467</v>
      </c>
      <c r="C121" s="143"/>
      <c r="D121" s="284" t="s">
        <v>468</v>
      </c>
      <c r="E121" s="63"/>
      <c r="F121" s="63"/>
    </row>
    <row r="122" spans="1:6" x14ac:dyDescent="0.25">
      <c r="A122" s="66">
        <v>112</v>
      </c>
      <c r="B122" s="143" t="s">
        <v>472</v>
      </c>
      <c r="C122" s="143"/>
      <c r="D122" s="284" t="s">
        <v>473</v>
      </c>
      <c r="E122" s="63"/>
      <c r="F122" s="63"/>
    </row>
    <row r="123" spans="1:6" x14ac:dyDescent="0.25">
      <c r="A123" s="66">
        <v>113</v>
      </c>
      <c r="B123" s="143" t="s">
        <v>479</v>
      </c>
      <c r="C123" s="143"/>
      <c r="D123" s="284" t="s">
        <v>480</v>
      </c>
      <c r="E123" s="63"/>
      <c r="F123" s="63"/>
    </row>
    <row r="124" spans="1:6" x14ac:dyDescent="0.25">
      <c r="A124" s="66">
        <v>114</v>
      </c>
      <c r="B124" s="143" t="s">
        <v>488</v>
      </c>
      <c r="C124" s="143"/>
      <c r="D124" s="284" t="s">
        <v>489</v>
      </c>
      <c r="E124" s="63"/>
      <c r="F124" s="63"/>
    </row>
    <row r="125" spans="1:6" x14ac:dyDescent="0.25">
      <c r="A125" s="66">
        <v>115</v>
      </c>
      <c r="B125" s="143" t="s">
        <v>492</v>
      </c>
      <c r="C125" s="143" t="s">
        <v>493</v>
      </c>
      <c r="D125" s="284" t="s">
        <v>493</v>
      </c>
      <c r="E125" s="63"/>
      <c r="F125" s="63"/>
    </row>
    <row r="126" spans="1:6" x14ac:dyDescent="0.25">
      <c r="A126" s="66">
        <v>116</v>
      </c>
      <c r="B126" s="143" t="s">
        <v>504</v>
      </c>
      <c r="C126" s="143"/>
      <c r="D126" s="284" t="s">
        <v>505</v>
      </c>
      <c r="E126" s="63"/>
      <c r="F126" s="63"/>
    </row>
    <row r="127" spans="1:6" x14ac:dyDescent="0.25">
      <c r="A127" s="66">
        <v>117</v>
      </c>
      <c r="B127" s="143" t="s">
        <v>509</v>
      </c>
      <c r="C127" s="143"/>
      <c r="D127" s="284" t="s">
        <v>510</v>
      </c>
      <c r="E127" s="63"/>
      <c r="F127" s="63"/>
    </row>
    <row r="128" spans="1:6" x14ac:dyDescent="0.25">
      <c r="A128" s="66">
        <v>118</v>
      </c>
      <c r="B128" s="143" t="s">
        <v>514</v>
      </c>
      <c r="C128" s="143" t="s">
        <v>515</v>
      </c>
      <c r="D128" s="284" t="s">
        <v>515</v>
      </c>
      <c r="E128" s="63"/>
      <c r="F128" s="63"/>
    </row>
    <row r="129" spans="1:6" ht="15.75" thickBot="1" x14ac:dyDescent="0.3">
      <c r="A129" s="68">
        <v>119</v>
      </c>
      <c r="B129" s="144" t="s">
        <v>519</v>
      </c>
      <c r="C129" s="144"/>
      <c r="D129" s="287" t="s">
        <v>520</v>
      </c>
      <c r="E129" s="63"/>
      <c r="F129" s="63"/>
    </row>
    <row r="130" spans="1:6" x14ac:dyDescent="0.25">
      <c r="C130" s="63"/>
      <c r="D130" s="63"/>
      <c r="E130" s="63"/>
      <c r="F130" s="63"/>
    </row>
    <row r="131" spans="1:6" x14ac:dyDescent="0.25">
      <c r="C131" s="63"/>
      <c r="D131" s="63"/>
      <c r="E131" s="63"/>
      <c r="F131" s="63"/>
    </row>
    <row r="132" spans="1:6" x14ac:dyDescent="0.25">
      <c r="C132" s="63"/>
      <c r="D132" s="63"/>
      <c r="E132" s="63"/>
      <c r="F132" s="63"/>
    </row>
    <row r="133" spans="1:6" x14ac:dyDescent="0.25">
      <c r="C133" s="63"/>
      <c r="D133" s="63"/>
      <c r="E133" s="63"/>
      <c r="F133" s="63"/>
    </row>
    <row r="134" spans="1:6" x14ac:dyDescent="0.25">
      <c r="C134" s="63"/>
      <c r="D134" s="63"/>
      <c r="E134" s="63"/>
      <c r="F134" s="63"/>
    </row>
    <row r="135" spans="1:6" x14ac:dyDescent="0.25">
      <c r="C135" s="63"/>
      <c r="D135" s="63"/>
      <c r="E135" s="63"/>
      <c r="F135" s="63"/>
    </row>
    <row r="136" spans="1:6" x14ac:dyDescent="0.25">
      <c r="C136" s="63"/>
      <c r="D136" s="63"/>
      <c r="E136" s="63"/>
      <c r="F136" s="63"/>
    </row>
    <row r="137" spans="1:6" x14ac:dyDescent="0.25">
      <c r="C137" s="63"/>
      <c r="D137" s="63"/>
      <c r="E137" s="63"/>
      <c r="F137" s="63"/>
    </row>
    <row r="138" spans="1:6" x14ac:dyDescent="0.25">
      <c r="C138" s="63"/>
      <c r="D138" s="63"/>
      <c r="E138" s="63"/>
      <c r="F138" s="63"/>
    </row>
    <row r="139" spans="1:6" x14ac:dyDescent="0.25">
      <c r="C139" s="63"/>
      <c r="D139" s="63"/>
      <c r="E139" s="63"/>
      <c r="F139" s="63"/>
    </row>
    <row r="140" spans="1:6" x14ac:dyDescent="0.25">
      <c r="C140" s="63"/>
      <c r="D140" s="63"/>
      <c r="E140" s="63"/>
      <c r="F140" s="63"/>
    </row>
    <row r="141" spans="1:6" x14ac:dyDescent="0.25">
      <c r="C141" s="63"/>
      <c r="D141" s="63"/>
      <c r="E141" s="63"/>
      <c r="F141" s="63"/>
    </row>
    <row r="142" spans="1:6" x14ac:dyDescent="0.25">
      <c r="C142" s="63"/>
      <c r="D142" s="63"/>
      <c r="E142" s="63"/>
      <c r="F142" s="63"/>
    </row>
    <row r="143" spans="1:6" x14ac:dyDescent="0.25">
      <c r="C143" s="63"/>
      <c r="D143" s="63"/>
      <c r="E143" s="63"/>
      <c r="F143" s="63"/>
    </row>
    <row r="144" spans="1:6" x14ac:dyDescent="0.25">
      <c r="C144" s="63"/>
      <c r="D144" s="63"/>
      <c r="E144" s="63"/>
      <c r="F144" s="63"/>
    </row>
    <row r="145" spans="3:6" x14ac:dyDescent="0.25">
      <c r="C145" s="63"/>
      <c r="D145" s="63"/>
      <c r="E145" s="63"/>
      <c r="F145" s="63"/>
    </row>
    <row r="146" spans="3:6" x14ac:dyDescent="0.25">
      <c r="C146" s="63"/>
      <c r="D146" s="63"/>
      <c r="E146" s="63"/>
      <c r="F146" s="63"/>
    </row>
    <row r="147" spans="3:6" x14ac:dyDescent="0.25">
      <c r="C147" s="63"/>
      <c r="D147" s="63"/>
      <c r="E147" s="63"/>
      <c r="F147" s="63"/>
    </row>
    <row r="148" spans="3:6" x14ac:dyDescent="0.25">
      <c r="C148" s="63"/>
      <c r="D148" s="63"/>
      <c r="E148" s="63"/>
      <c r="F148" s="63"/>
    </row>
    <row r="149" spans="3:6" x14ac:dyDescent="0.25">
      <c r="C149" s="63"/>
      <c r="D149" s="63"/>
      <c r="E149" s="63"/>
      <c r="F149" s="63"/>
    </row>
    <row r="150" spans="3:6" x14ac:dyDescent="0.25">
      <c r="C150" s="63"/>
      <c r="D150" s="63"/>
      <c r="E150" s="63"/>
      <c r="F150" s="63"/>
    </row>
    <row r="151" spans="3:6" x14ac:dyDescent="0.25">
      <c r="C151" s="63"/>
      <c r="D151" s="63"/>
      <c r="E151" s="63"/>
      <c r="F151" s="63"/>
    </row>
    <row r="152" spans="3:6" x14ac:dyDescent="0.25">
      <c r="C152" s="63"/>
      <c r="D152" s="63"/>
      <c r="E152" s="63"/>
      <c r="F152" s="63"/>
    </row>
    <row r="153" spans="3:6" x14ac:dyDescent="0.25">
      <c r="C153" s="63"/>
      <c r="D153" s="63"/>
      <c r="E153" s="63"/>
      <c r="F153" s="63"/>
    </row>
    <row r="154" spans="3:6" x14ac:dyDescent="0.25">
      <c r="C154" s="63"/>
      <c r="D154" s="63"/>
      <c r="E154" s="63"/>
      <c r="F154" s="63"/>
    </row>
    <row r="155" spans="3:6" x14ac:dyDescent="0.25">
      <c r="C155" s="63"/>
      <c r="D155" s="63"/>
      <c r="E155" s="63"/>
      <c r="F155" s="63"/>
    </row>
    <row r="156" spans="3:6" x14ac:dyDescent="0.25">
      <c r="C156" s="63"/>
      <c r="D156" s="63"/>
      <c r="E156" s="63"/>
      <c r="F156" s="63"/>
    </row>
    <row r="157" spans="3:6" x14ac:dyDescent="0.25">
      <c r="C157" s="63"/>
      <c r="D157" s="63"/>
      <c r="E157" s="63"/>
      <c r="F157" s="63"/>
    </row>
    <row r="158" spans="3:6" x14ac:dyDescent="0.25">
      <c r="C158" s="63"/>
      <c r="D158" s="63"/>
      <c r="E158" s="63"/>
      <c r="F158" s="63"/>
    </row>
    <row r="159" spans="3:6" x14ac:dyDescent="0.25">
      <c r="C159" s="63"/>
      <c r="D159" s="63"/>
      <c r="E159" s="63"/>
      <c r="F159" s="63"/>
    </row>
    <row r="160" spans="3:6" x14ac:dyDescent="0.25">
      <c r="C160" s="63"/>
      <c r="D160" s="63"/>
      <c r="E160" s="63"/>
      <c r="F160" s="63"/>
    </row>
    <row r="161" spans="3:6" x14ac:dyDescent="0.25">
      <c r="C161" s="63"/>
      <c r="D161" s="63"/>
      <c r="E161" s="63"/>
      <c r="F161" s="63"/>
    </row>
    <row r="162" spans="3:6" x14ac:dyDescent="0.25">
      <c r="C162" s="63"/>
      <c r="D162" s="63"/>
      <c r="E162" s="63"/>
      <c r="F162" s="63"/>
    </row>
    <row r="163" spans="3:6" x14ac:dyDescent="0.25">
      <c r="C163" s="63"/>
      <c r="D163" s="63"/>
      <c r="E163" s="63"/>
      <c r="F163" s="63"/>
    </row>
    <row r="164" spans="3:6" x14ac:dyDescent="0.25">
      <c r="C164" s="63"/>
      <c r="D164" s="63"/>
      <c r="E164" s="63"/>
      <c r="F164" s="63"/>
    </row>
    <row r="165" spans="3:6" x14ac:dyDescent="0.25">
      <c r="C165" s="63"/>
      <c r="D165" s="63"/>
      <c r="E165" s="63"/>
      <c r="F165" s="63"/>
    </row>
    <row r="166" spans="3:6" x14ac:dyDescent="0.25">
      <c r="C166" s="63"/>
      <c r="D166" s="63"/>
      <c r="E166" s="63"/>
      <c r="F166" s="63"/>
    </row>
    <row r="167" spans="3:6" x14ac:dyDescent="0.25">
      <c r="C167" s="63"/>
      <c r="D167" s="63"/>
      <c r="E167" s="63"/>
      <c r="F167" s="63"/>
    </row>
    <row r="168" spans="3:6" x14ac:dyDescent="0.25">
      <c r="C168" s="63"/>
      <c r="D168" s="63"/>
      <c r="E168" s="63"/>
      <c r="F168" s="63"/>
    </row>
    <row r="169" spans="3:6" x14ac:dyDescent="0.25">
      <c r="C169" s="63"/>
      <c r="D169" s="63"/>
      <c r="E169" s="63"/>
      <c r="F169" s="63"/>
    </row>
    <row r="170" spans="3:6" x14ac:dyDescent="0.25">
      <c r="C170" s="63"/>
      <c r="D170" s="63"/>
      <c r="E170" s="63"/>
      <c r="F170" s="63"/>
    </row>
    <row r="171" spans="3:6" x14ac:dyDescent="0.25">
      <c r="C171" s="63"/>
      <c r="D171" s="63"/>
      <c r="E171" s="63"/>
      <c r="F171" s="63"/>
    </row>
    <row r="172" spans="3:6" x14ac:dyDescent="0.25">
      <c r="C172" s="63"/>
      <c r="D172" s="63"/>
      <c r="E172" s="63"/>
      <c r="F172" s="63"/>
    </row>
    <row r="173" spans="3:6" x14ac:dyDescent="0.25">
      <c r="C173" s="63"/>
      <c r="D173" s="63"/>
      <c r="E173" s="63"/>
      <c r="F173" s="63"/>
    </row>
    <row r="174" spans="3:6" x14ac:dyDescent="0.25">
      <c r="C174" s="63"/>
      <c r="D174" s="63"/>
      <c r="E174" s="63"/>
      <c r="F174" s="63"/>
    </row>
    <row r="175" spans="3:6" x14ac:dyDescent="0.25">
      <c r="C175" s="63"/>
      <c r="D175" s="63"/>
      <c r="E175" s="63"/>
      <c r="F175" s="63"/>
    </row>
    <row r="176" spans="3:6" x14ac:dyDescent="0.25">
      <c r="C176" s="63"/>
      <c r="D176" s="63"/>
      <c r="E176" s="63"/>
      <c r="F176" s="63"/>
    </row>
    <row r="177" spans="3:6" x14ac:dyDescent="0.25">
      <c r="C177" s="63"/>
      <c r="D177" s="63"/>
      <c r="E177" s="63"/>
      <c r="F177" s="63"/>
    </row>
    <row r="178" spans="3:6" x14ac:dyDescent="0.25">
      <c r="C178" s="63"/>
      <c r="D178" s="63"/>
      <c r="E178" s="63"/>
      <c r="F178" s="63"/>
    </row>
    <row r="179" spans="3:6" x14ac:dyDescent="0.25">
      <c r="C179" s="63"/>
      <c r="D179" s="63"/>
      <c r="E179" s="63"/>
      <c r="F179" s="63"/>
    </row>
    <row r="180" spans="3:6" x14ac:dyDescent="0.25">
      <c r="C180" s="63"/>
      <c r="D180" s="63"/>
      <c r="E180" s="63"/>
      <c r="F180" s="63"/>
    </row>
    <row r="181" spans="3:6" x14ac:dyDescent="0.25">
      <c r="C181" s="63"/>
      <c r="D181" s="63"/>
      <c r="E181" s="63"/>
      <c r="F181" s="63"/>
    </row>
    <row r="182" spans="3:6" x14ac:dyDescent="0.25">
      <c r="C182" s="63"/>
      <c r="D182" s="63"/>
      <c r="E182" s="63"/>
      <c r="F182" s="63"/>
    </row>
    <row r="183" spans="3:6" x14ac:dyDescent="0.25">
      <c r="C183" s="63"/>
      <c r="D183" s="63"/>
      <c r="E183" s="63"/>
      <c r="F183" s="63"/>
    </row>
    <row r="184" spans="3:6" x14ac:dyDescent="0.25">
      <c r="C184" s="63"/>
      <c r="D184" s="63"/>
      <c r="E184" s="63"/>
      <c r="F184" s="63"/>
    </row>
    <row r="185" spans="3:6" x14ac:dyDescent="0.25">
      <c r="C185" s="63"/>
      <c r="D185" s="63"/>
      <c r="E185" s="63"/>
      <c r="F185" s="63"/>
    </row>
    <row r="186" spans="3:6" x14ac:dyDescent="0.25">
      <c r="C186" s="63"/>
      <c r="D186" s="63"/>
      <c r="E186" s="63"/>
      <c r="F186" s="63"/>
    </row>
    <row r="187" spans="3:6" x14ac:dyDescent="0.25">
      <c r="C187" s="63"/>
      <c r="D187" s="63"/>
      <c r="E187" s="63"/>
      <c r="F187" s="63"/>
    </row>
    <row r="188" spans="3:6" x14ac:dyDescent="0.25">
      <c r="C188" s="63"/>
      <c r="D188" s="63"/>
      <c r="E188" s="63"/>
      <c r="F188" s="63"/>
    </row>
    <row r="189" spans="3:6" x14ac:dyDescent="0.25">
      <c r="C189" s="63"/>
      <c r="D189" s="63"/>
      <c r="E189" s="63"/>
      <c r="F189" s="63"/>
    </row>
    <row r="190" spans="3:6" x14ac:dyDescent="0.25">
      <c r="C190" s="63"/>
      <c r="D190" s="63"/>
      <c r="E190" s="63"/>
      <c r="F190" s="63"/>
    </row>
    <row r="191" spans="3:6" x14ac:dyDescent="0.25">
      <c r="C191" s="63"/>
      <c r="D191" s="63"/>
      <c r="E191" s="63"/>
      <c r="F191" s="63"/>
    </row>
    <row r="192" spans="3:6" x14ac:dyDescent="0.25">
      <c r="C192" s="63"/>
      <c r="D192" s="63"/>
      <c r="E192" s="63"/>
      <c r="F192" s="63"/>
    </row>
    <row r="193" spans="3:6" x14ac:dyDescent="0.25">
      <c r="C193" s="63"/>
      <c r="D193" s="63"/>
      <c r="E193" s="63"/>
      <c r="F193" s="63"/>
    </row>
  </sheetData>
  <sortState ref="H10:K32">
    <sortCondition sortBy="cellColor" ref="K10:K32" dxfId="129"/>
  </sortState>
  <mergeCells count="1">
    <mergeCell ref="A9:D9"/>
  </mergeCells>
  <conditionalFormatting sqref="B10:B129">
    <cfRule type="duplicateValues" dxfId="128" priority="227"/>
  </conditionalFormatting>
  <conditionalFormatting sqref="B10:B129">
    <cfRule type="duplicateValues" dxfId="127" priority="229"/>
    <cfRule type="duplicateValues" dxfId="126" priority="230"/>
  </conditionalFormatting>
  <conditionalFormatting sqref="B10:B129">
    <cfRule type="duplicateValues" dxfId="125" priority="233"/>
  </conditionalFormatting>
  <conditionalFormatting sqref="B5:B1048576">
    <cfRule type="duplicateValues" dxfId="124" priority="234"/>
  </conditionalFormatting>
  <conditionalFormatting sqref="B5:B1048576">
    <cfRule type="duplicateValues" dxfId="123" priority="235"/>
  </conditionalFormatting>
  <conditionalFormatting sqref="B5:B1048576">
    <cfRule type="duplicateValues" dxfId="122" priority="73"/>
  </conditionalFormatting>
  <conditionalFormatting sqref="N11:N43">
    <cfRule type="duplicateValues" dxfId="121" priority="4"/>
  </conditionalFormatting>
  <conditionalFormatting sqref="O11:O43">
    <cfRule type="duplicateValues" dxfId="120" priority="5"/>
  </conditionalFormatting>
  <conditionalFormatting sqref="M11:M43">
    <cfRule type="duplicateValues" dxfId="119" priority="6"/>
  </conditionalFormatting>
  <conditionalFormatting sqref="B1:B2">
    <cfRule type="duplicateValues" dxfId="118" priority="2"/>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95"/>
  <sheetViews>
    <sheetView topLeftCell="A3" zoomScale="80" zoomScaleNormal="80" workbookViewId="0">
      <selection activeCell="O11" sqref="O11"/>
    </sheetView>
  </sheetViews>
  <sheetFormatPr defaultRowHeight="15" x14ac:dyDescent="0.25"/>
  <cols>
    <col min="1" max="1" width="4.5703125" style="2" customWidth="1"/>
    <col min="2" max="2" width="12.85546875" style="2" bestFit="1" customWidth="1"/>
    <col min="3" max="3" width="9.140625" style="2"/>
    <col min="4" max="4" width="17.42578125" style="2" bestFit="1" customWidth="1"/>
    <col min="5" max="5" width="13.42578125" style="2" bestFit="1" customWidth="1"/>
    <col min="10" max="10" width="11.28515625" customWidth="1"/>
  </cols>
  <sheetData>
    <row r="1" spans="1:13" ht="20.25" x14ac:dyDescent="0.3">
      <c r="A1" s="356" t="s">
        <v>4864</v>
      </c>
      <c r="B1" s="329"/>
      <c r="F1" s="2"/>
      <c r="G1" s="2"/>
      <c r="H1" s="2"/>
      <c r="I1" s="2"/>
      <c r="J1" s="2"/>
      <c r="K1" s="2"/>
      <c r="L1" s="2"/>
      <c r="M1" s="231"/>
    </row>
    <row r="2" spans="1:13" s="193" customFormat="1" ht="9" customHeight="1" x14ac:dyDescent="0.3">
      <c r="A2" s="356"/>
      <c r="B2" s="329"/>
      <c r="C2" s="569"/>
      <c r="D2" s="569"/>
      <c r="E2" s="569"/>
      <c r="F2" s="569"/>
      <c r="G2" s="569"/>
      <c r="H2" s="569"/>
      <c r="I2" s="569"/>
      <c r="J2" s="569"/>
      <c r="K2" s="569"/>
      <c r="L2" s="569"/>
      <c r="M2" s="231"/>
    </row>
    <row r="3" spans="1:13" ht="20.25" x14ac:dyDescent="0.3">
      <c r="A3" s="356" t="s">
        <v>4866</v>
      </c>
      <c r="F3" s="2"/>
      <c r="G3" s="2"/>
      <c r="H3" s="2"/>
      <c r="I3" s="2"/>
      <c r="J3" s="2"/>
      <c r="K3" s="2"/>
      <c r="L3" s="2"/>
      <c r="M3" s="231"/>
    </row>
    <row r="4" spans="1:13" s="193" customFormat="1" ht="20.25" x14ac:dyDescent="0.3">
      <c r="A4" s="2"/>
      <c r="B4" s="356"/>
      <c r="C4" s="2"/>
      <c r="D4" s="2"/>
      <c r="E4" s="2"/>
      <c r="F4" s="2"/>
      <c r="G4" s="2"/>
      <c r="H4" s="2"/>
      <c r="I4" s="2"/>
      <c r="J4" s="2"/>
      <c r="K4" s="2"/>
      <c r="L4" s="2"/>
      <c r="M4" s="231"/>
    </row>
    <row r="5" spans="1:13" x14ac:dyDescent="0.25">
      <c r="B5" s="602" t="s">
        <v>4902</v>
      </c>
      <c r="F5" s="2"/>
      <c r="G5" s="2"/>
      <c r="H5" s="2"/>
      <c r="I5" s="2"/>
      <c r="J5" s="2"/>
      <c r="K5" s="2"/>
      <c r="L5" s="2"/>
      <c r="M5" s="231"/>
    </row>
    <row r="6" spans="1:13" x14ac:dyDescent="0.25">
      <c r="A6" s="167"/>
      <c r="B6" s="169" t="s">
        <v>4402</v>
      </c>
      <c r="F6" s="2"/>
      <c r="G6" s="2"/>
      <c r="H6" s="2"/>
      <c r="I6" s="2"/>
      <c r="J6" s="2"/>
      <c r="K6" s="2"/>
      <c r="L6" s="2"/>
      <c r="M6" s="231"/>
    </row>
    <row r="7" spans="1:13" x14ac:dyDescent="0.25">
      <c r="B7" s="89" t="s">
        <v>4903</v>
      </c>
      <c r="F7" s="2"/>
      <c r="G7" s="2"/>
      <c r="H7" s="2"/>
      <c r="I7" s="2"/>
      <c r="J7" s="2"/>
      <c r="K7" s="2"/>
      <c r="L7" s="2"/>
      <c r="M7" s="231"/>
    </row>
    <row r="8" spans="1:13" x14ac:dyDescent="0.25">
      <c r="B8" s="353" t="s">
        <v>4406</v>
      </c>
      <c r="C8" s="354"/>
      <c r="D8" s="354"/>
      <c r="E8" s="354"/>
      <c r="F8" s="354"/>
      <c r="G8" s="354"/>
      <c r="H8" s="354"/>
      <c r="I8" s="354"/>
      <c r="J8" s="354"/>
      <c r="K8" s="231"/>
      <c r="L8" s="231"/>
      <c r="M8" s="193"/>
    </row>
    <row r="9" spans="1:13" x14ac:dyDescent="0.25">
      <c r="B9" s="305" t="s">
        <v>4882</v>
      </c>
      <c r="C9" s="233"/>
      <c r="D9" s="233"/>
      <c r="E9" s="233"/>
      <c r="F9" s="233"/>
      <c r="G9" s="233"/>
      <c r="H9" s="233"/>
      <c r="I9" s="233"/>
      <c r="J9" s="231"/>
      <c r="K9" s="231"/>
      <c r="L9" s="231"/>
      <c r="M9" s="193"/>
    </row>
    <row r="10" spans="1:13" ht="15.75" thickBot="1" x14ac:dyDescent="0.3"/>
    <row r="11" spans="1:13" ht="19.5" x14ac:dyDescent="0.35">
      <c r="A11" s="753" t="s">
        <v>3329</v>
      </c>
      <c r="B11" s="754"/>
      <c r="C11" s="754"/>
      <c r="D11" s="754"/>
      <c r="E11" s="755"/>
    </row>
    <row r="12" spans="1:13" ht="15.75" x14ac:dyDescent="0.25">
      <c r="A12" s="66"/>
      <c r="B12" s="145" t="s">
        <v>3294</v>
      </c>
      <c r="C12" s="145" t="s">
        <v>3295</v>
      </c>
      <c r="D12" s="145" t="s">
        <v>3028</v>
      </c>
      <c r="E12" s="146" t="s">
        <v>3029</v>
      </c>
    </row>
    <row r="13" spans="1:13" x14ac:dyDescent="0.25">
      <c r="A13" s="285">
        <v>1</v>
      </c>
      <c r="B13" s="308" t="s">
        <v>3785</v>
      </c>
      <c r="C13" s="308" t="s">
        <v>369</v>
      </c>
      <c r="D13" s="309" t="s">
        <v>476</v>
      </c>
      <c r="E13" s="310" t="s">
        <v>369</v>
      </c>
    </row>
    <row r="14" spans="1:13" x14ac:dyDescent="0.25">
      <c r="A14" s="285">
        <v>2</v>
      </c>
      <c r="B14" s="308" t="s">
        <v>3786</v>
      </c>
      <c r="C14" s="308" t="s">
        <v>448</v>
      </c>
      <c r="D14" s="309" t="s">
        <v>447</v>
      </c>
      <c r="E14" s="310" t="s">
        <v>448</v>
      </c>
    </row>
    <row r="15" spans="1:13" x14ac:dyDescent="0.25">
      <c r="A15" s="285">
        <v>3</v>
      </c>
      <c r="B15" s="308" t="s">
        <v>3787</v>
      </c>
      <c r="C15" s="308" t="s">
        <v>3034</v>
      </c>
      <c r="D15" s="309" t="s">
        <v>357</v>
      </c>
      <c r="E15" s="310" t="s">
        <v>358</v>
      </c>
    </row>
    <row r="16" spans="1:13" x14ac:dyDescent="0.25">
      <c r="A16" s="285">
        <v>4</v>
      </c>
      <c r="B16" s="308" t="s">
        <v>3788</v>
      </c>
      <c r="C16" s="308" t="s">
        <v>329</v>
      </c>
      <c r="D16" s="309" t="s">
        <v>328</v>
      </c>
      <c r="E16" s="310" t="s">
        <v>329</v>
      </c>
    </row>
    <row r="17" spans="1:5" x14ac:dyDescent="0.25">
      <c r="A17" s="285">
        <v>5</v>
      </c>
      <c r="B17" s="308" t="s">
        <v>3789</v>
      </c>
      <c r="C17" s="308" t="s">
        <v>325</v>
      </c>
      <c r="D17" s="309" t="s">
        <v>324</v>
      </c>
      <c r="E17" s="310" t="s">
        <v>325</v>
      </c>
    </row>
    <row r="18" spans="1:5" x14ac:dyDescent="0.25">
      <c r="A18" s="285">
        <v>6</v>
      </c>
      <c r="B18" s="308" t="s">
        <v>3790</v>
      </c>
      <c r="C18" s="308" t="s">
        <v>3036</v>
      </c>
      <c r="D18" s="309" t="s">
        <v>295</v>
      </c>
      <c r="E18" s="310" t="s">
        <v>3037</v>
      </c>
    </row>
    <row r="19" spans="1:5" x14ac:dyDescent="0.25">
      <c r="A19" s="285">
        <v>7</v>
      </c>
      <c r="B19" s="308" t="s">
        <v>3791</v>
      </c>
      <c r="C19" s="308" t="s">
        <v>3038</v>
      </c>
      <c r="D19" s="309" t="s">
        <v>270</v>
      </c>
      <c r="E19" s="310" t="s">
        <v>271</v>
      </c>
    </row>
    <row r="20" spans="1:5" x14ac:dyDescent="0.25">
      <c r="A20" s="285">
        <v>8</v>
      </c>
      <c r="B20" s="308" t="s">
        <v>3792</v>
      </c>
      <c r="C20" s="308" t="s">
        <v>3041</v>
      </c>
      <c r="D20" s="309" t="s">
        <v>238</v>
      </c>
      <c r="E20" s="310" t="s">
        <v>239</v>
      </c>
    </row>
    <row r="21" spans="1:5" x14ac:dyDescent="0.25">
      <c r="A21" s="285">
        <v>9</v>
      </c>
      <c r="B21" s="308" t="s">
        <v>3793</v>
      </c>
      <c r="C21" s="308" t="s">
        <v>3042</v>
      </c>
      <c r="D21" s="309" t="s">
        <v>223</v>
      </c>
      <c r="E21" s="310" t="s">
        <v>68</v>
      </c>
    </row>
    <row r="22" spans="1:5" x14ac:dyDescent="0.25">
      <c r="A22" s="285">
        <v>10</v>
      </c>
      <c r="B22" s="308" t="s">
        <v>3794</v>
      </c>
      <c r="C22" s="308" t="s">
        <v>3044</v>
      </c>
      <c r="D22" s="309" t="s">
        <v>179</v>
      </c>
      <c r="E22" s="310" t="s">
        <v>125</v>
      </c>
    </row>
    <row r="23" spans="1:5" x14ac:dyDescent="0.25">
      <c r="A23" s="285">
        <v>11</v>
      </c>
      <c r="B23" s="308" t="s">
        <v>3795</v>
      </c>
      <c r="C23" s="308" t="s">
        <v>3047</v>
      </c>
      <c r="D23" s="309" t="s">
        <v>160</v>
      </c>
      <c r="E23" s="310" t="s">
        <v>161</v>
      </c>
    </row>
    <row r="24" spans="1:5" x14ac:dyDescent="0.25">
      <c r="A24" s="285">
        <v>12</v>
      </c>
      <c r="B24" s="308" t="s">
        <v>3796</v>
      </c>
      <c r="C24" s="308" t="s">
        <v>278</v>
      </c>
      <c r="D24" s="309" t="s">
        <v>129</v>
      </c>
      <c r="E24" s="310" t="s">
        <v>130</v>
      </c>
    </row>
    <row r="25" spans="1:5" x14ac:dyDescent="0.25">
      <c r="A25" s="285">
        <v>13</v>
      </c>
      <c r="B25" s="308" t="s">
        <v>3797</v>
      </c>
      <c r="C25" s="308" t="s">
        <v>116</v>
      </c>
      <c r="D25" s="309" t="s">
        <v>115</v>
      </c>
      <c r="E25" s="310" t="s">
        <v>116</v>
      </c>
    </row>
    <row r="26" spans="1:5" x14ac:dyDescent="0.25">
      <c r="A26" s="285">
        <v>14</v>
      </c>
      <c r="B26" s="308" t="s">
        <v>3798</v>
      </c>
      <c r="C26" s="308" t="s">
        <v>107</v>
      </c>
      <c r="D26" s="309" t="s">
        <v>106</v>
      </c>
      <c r="E26" s="310" t="s">
        <v>107</v>
      </c>
    </row>
    <row r="27" spans="1:5" x14ac:dyDescent="0.25">
      <c r="A27" s="285">
        <v>15</v>
      </c>
      <c r="B27" s="308" t="s">
        <v>3799</v>
      </c>
      <c r="C27" s="308" t="s">
        <v>84</v>
      </c>
      <c r="D27" s="309" t="s">
        <v>83</v>
      </c>
      <c r="E27" s="310" t="s">
        <v>84</v>
      </c>
    </row>
    <row r="28" spans="1:5" x14ac:dyDescent="0.25">
      <c r="A28" s="285">
        <v>16</v>
      </c>
      <c r="B28" s="308" t="s">
        <v>3800</v>
      </c>
      <c r="C28" s="308" t="s">
        <v>3051</v>
      </c>
      <c r="D28" s="309" t="s">
        <v>74</v>
      </c>
      <c r="E28" s="310" t="s">
        <v>75</v>
      </c>
    </row>
    <row r="29" spans="1:5" x14ac:dyDescent="0.25">
      <c r="A29" s="285">
        <v>17</v>
      </c>
      <c r="B29" s="308" t="s">
        <v>3801</v>
      </c>
      <c r="C29" s="308" t="s">
        <v>72</v>
      </c>
      <c r="D29" s="309" t="s">
        <v>71</v>
      </c>
      <c r="E29" s="310" t="s">
        <v>72</v>
      </c>
    </row>
    <row r="30" spans="1:5" x14ac:dyDescent="0.25">
      <c r="A30" s="285">
        <v>18</v>
      </c>
      <c r="B30" s="330" t="s">
        <v>3802</v>
      </c>
      <c r="C30" s="330" t="s">
        <v>3052</v>
      </c>
      <c r="D30" s="331" t="s">
        <v>58</v>
      </c>
      <c r="E30" s="332" t="s">
        <v>59</v>
      </c>
    </row>
    <row r="31" spans="1:5" x14ac:dyDescent="0.25">
      <c r="A31" s="285">
        <v>19</v>
      </c>
      <c r="B31" s="308" t="s">
        <v>3803</v>
      </c>
      <c r="C31" s="308" t="s">
        <v>38</v>
      </c>
      <c r="D31" s="309" t="s">
        <v>37</v>
      </c>
      <c r="E31" s="310" t="s">
        <v>39</v>
      </c>
    </row>
    <row r="32" spans="1:5" x14ac:dyDescent="0.25">
      <c r="A32" s="285">
        <v>20</v>
      </c>
      <c r="B32" s="308" t="s">
        <v>3804</v>
      </c>
      <c r="C32" s="308" t="s">
        <v>3055</v>
      </c>
      <c r="D32" s="309" t="s">
        <v>18</v>
      </c>
      <c r="E32" s="310" t="s">
        <v>20</v>
      </c>
    </row>
    <row r="33" spans="1:5" x14ac:dyDescent="0.25">
      <c r="A33" s="285">
        <v>21</v>
      </c>
      <c r="B33" s="147" t="s">
        <v>4337</v>
      </c>
      <c r="C33" s="147" t="s">
        <v>3050</v>
      </c>
      <c r="D33" s="148" t="s">
        <v>98</v>
      </c>
      <c r="E33" s="149" t="s">
        <v>99</v>
      </c>
    </row>
    <row r="34" spans="1:5" x14ac:dyDescent="0.25">
      <c r="A34" s="285">
        <v>22</v>
      </c>
      <c r="B34" s="333" t="s">
        <v>3805</v>
      </c>
      <c r="C34" s="333" t="s">
        <v>3030</v>
      </c>
      <c r="D34" s="334" t="s">
        <v>394</v>
      </c>
      <c r="E34" s="335" t="s">
        <v>391</v>
      </c>
    </row>
    <row r="35" spans="1:5" x14ac:dyDescent="0.25">
      <c r="A35" s="285">
        <v>23</v>
      </c>
      <c r="B35" s="333" t="s">
        <v>3806</v>
      </c>
      <c r="C35" s="333" t="s">
        <v>3032</v>
      </c>
      <c r="D35" s="334" t="s">
        <v>393</v>
      </c>
      <c r="E35" s="335" t="s">
        <v>391</v>
      </c>
    </row>
    <row r="36" spans="1:5" x14ac:dyDescent="0.25">
      <c r="A36" s="285">
        <v>24</v>
      </c>
      <c r="B36" s="333" t="s">
        <v>3807</v>
      </c>
      <c r="C36" s="333" t="s">
        <v>3033</v>
      </c>
      <c r="D36" s="334" t="s">
        <v>389</v>
      </c>
      <c r="E36" s="335" t="s">
        <v>391</v>
      </c>
    </row>
    <row r="37" spans="1:5" x14ac:dyDescent="0.25">
      <c r="A37" s="285">
        <v>25</v>
      </c>
      <c r="B37" s="333" t="s">
        <v>4338</v>
      </c>
      <c r="C37" s="333" t="s">
        <v>500</v>
      </c>
      <c r="D37" s="334" t="s">
        <v>499</v>
      </c>
      <c r="E37" s="335" t="s">
        <v>500</v>
      </c>
    </row>
    <row r="38" spans="1:5" x14ac:dyDescent="0.25">
      <c r="A38" s="285">
        <v>26</v>
      </c>
      <c r="B38" s="147" t="s">
        <v>3039</v>
      </c>
      <c r="C38" s="147" t="s">
        <v>3040</v>
      </c>
      <c r="D38" s="148" t="s">
        <v>257</v>
      </c>
      <c r="E38" s="149" t="s">
        <v>258</v>
      </c>
    </row>
    <row r="39" spans="1:5" x14ac:dyDescent="0.25">
      <c r="A39" s="285">
        <v>27</v>
      </c>
      <c r="B39" s="147" t="s">
        <v>4339</v>
      </c>
      <c r="C39" s="147" t="s">
        <v>3043</v>
      </c>
      <c r="D39" s="148" t="s">
        <v>191</v>
      </c>
      <c r="E39" s="149" t="s">
        <v>192</v>
      </c>
    </row>
    <row r="40" spans="1:5" x14ac:dyDescent="0.25">
      <c r="A40" s="285">
        <v>28</v>
      </c>
      <c r="B40" s="147" t="s">
        <v>3808</v>
      </c>
      <c r="C40" s="147" t="s">
        <v>497</v>
      </c>
      <c r="D40" s="148" t="s">
        <v>496</v>
      </c>
      <c r="E40" s="149" t="s">
        <v>3045</v>
      </c>
    </row>
    <row r="41" spans="1:5" x14ac:dyDescent="0.25">
      <c r="A41" s="285">
        <v>29</v>
      </c>
      <c r="B41" s="147" t="s">
        <v>4340</v>
      </c>
      <c r="C41" s="147" t="s">
        <v>3048</v>
      </c>
      <c r="D41" s="148" t="s">
        <v>151</v>
      </c>
      <c r="E41" s="149" t="s">
        <v>1163</v>
      </c>
    </row>
    <row r="42" spans="1:5" x14ac:dyDescent="0.25">
      <c r="A42" s="285">
        <v>30</v>
      </c>
      <c r="B42" s="147" t="s">
        <v>3049</v>
      </c>
      <c r="C42" s="147" t="s">
        <v>112</v>
      </c>
      <c r="D42" s="148" t="s">
        <v>111</v>
      </c>
      <c r="E42" s="149" t="s">
        <v>112</v>
      </c>
    </row>
    <row r="43" spans="1:5" x14ac:dyDescent="0.25">
      <c r="A43" s="285">
        <v>31</v>
      </c>
      <c r="B43" s="147" t="s">
        <v>4341</v>
      </c>
      <c r="C43" s="147" t="s">
        <v>88</v>
      </c>
      <c r="D43" s="148" t="s">
        <v>87</v>
      </c>
      <c r="E43" s="149" t="s">
        <v>88</v>
      </c>
    </row>
    <row r="44" spans="1:5" x14ac:dyDescent="0.25">
      <c r="A44" s="285">
        <v>32</v>
      </c>
      <c r="B44" s="147" t="s">
        <v>4342</v>
      </c>
      <c r="C44" s="147" t="s">
        <v>3031</v>
      </c>
      <c r="D44" s="148" t="s">
        <v>394</v>
      </c>
      <c r="E44" s="149" t="s">
        <v>99</v>
      </c>
    </row>
    <row r="45" spans="1:5" x14ac:dyDescent="0.25">
      <c r="A45" s="285">
        <v>33</v>
      </c>
      <c r="B45" s="333" t="s">
        <v>4343</v>
      </c>
      <c r="C45" s="333" t="s">
        <v>3035</v>
      </c>
      <c r="D45" s="334" t="s">
        <v>499</v>
      </c>
      <c r="E45" s="335" t="s">
        <v>500</v>
      </c>
    </row>
    <row r="46" spans="1:5" x14ac:dyDescent="0.25">
      <c r="A46" s="285">
        <v>34</v>
      </c>
      <c r="B46" s="147" t="s">
        <v>3814</v>
      </c>
      <c r="C46" s="147" t="s">
        <v>3046</v>
      </c>
      <c r="D46" s="148" t="s">
        <v>496</v>
      </c>
      <c r="E46" s="149" t="s">
        <v>3045</v>
      </c>
    </row>
    <row r="47" spans="1:5" x14ac:dyDescent="0.25">
      <c r="A47" s="285">
        <v>35</v>
      </c>
      <c r="B47" s="333" t="s">
        <v>3815</v>
      </c>
      <c r="C47" s="333" t="s">
        <v>3053</v>
      </c>
      <c r="D47" s="334" t="s">
        <v>58</v>
      </c>
      <c r="E47" s="335" t="s">
        <v>59</v>
      </c>
    </row>
    <row r="48" spans="1:5" x14ac:dyDescent="0.25">
      <c r="A48" s="285">
        <v>36</v>
      </c>
      <c r="B48" s="333" t="s">
        <v>3816</v>
      </c>
      <c r="C48" s="333" t="s">
        <v>3054</v>
      </c>
      <c r="D48" s="334" t="s">
        <v>58</v>
      </c>
      <c r="E48" s="335" t="s">
        <v>59</v>
      </c>
    </row>
    <row r="49" spans="1:5" x14ac:dyDescent="0.25">
      <c r="A49" s="285">
        <v>37</v>
      </c>
      <c r="B49" s="336" t="s">
        <v>3809</v>
      </c>
      <c r="C49" s="336" t="s">
        <v>3056</v>
      </c>
      <c r="D49" s="337" t="s">
        <v>838</v>
      </c>
      <c r="E49" s="338" t="s">
        <v>2788</v>
      </c>
    </row>
    <row r="50" spans="1:5" x14ac:dyDescent="0.25">
      <c r="A50" s="285">
        <v>38</v>
      </c>
      <c r="B50" s="150" t="s">
        <v>3810</v>
      </c>
      <c r="C50" s="150" t="s">
        <v>2298</v>
      </c>
      <c r="D50" s="151" t="s">
        <v>2297</v>
      </c>
      <c r="E50" s="152" t="s">
        <v>2298</v>
      </c>
    </row>
    <row r="51" spans="1:5" x14ac:dyDescent="0.25">
      <c r="A51" s="285">
        <v>39</v>
      </c>
      <c r="B51" s="150" t="s">
        <v>3811</v>
      </c>
      <c r="C51" s="150" t="s">
        <v>3064</v>
      </c>
      <c r="D51" s="151" t="s">
        <v>2045</v>
      </c>
      <c r="E51" s="152" t="s">
        <v>2046</v>
      </c>
    </row>
    <row r="52" spans="1:5" x14ac:dyDescent="0.25">
      <c r="A52" s="285">
        <v>40</v>
      </c>
      <c r="B52" s="150" t="s">
        <v>3812</v>
      </c>
      <c r="C52" s="150" t="s">
        <v>3078</v>
      </c>
      <c r="D52" s="151" t="s">
        <v>3079</v>
      </c>
      <c r="E52" s="152" t="s">
        <v>3080</v>
      </c>
    </row>
    <row r="53" spans="1:5" x14ac:dyDescent="0.25">
      <c r="A53" s="285">
        <v>41</v>
      </c>
      <c r="B53" s="150" t="s">
        <v>4344</v>
      </c>
      <c r="C53" s="150" t="s">
        <v>3057</v>
      </c>
      <c r="D53" s="151" t="s">
        <v>3058</v>
      </c>
      <c r="E53" s="152" t="s">
        <v>3057</v>
      </c>
    </row>
    <row r="54" spans="1:5" x14ac:dyDescent="0.25">
      <c r="A54" s="285">
        <v>42</v>
      </c>
      <c r="B54" s="336" t="s">
        <v>3817</v>
      </c>
      <c r="C54" s="336" t="s">
        <v>3059</v>
      </c>
      <c r="D54" s="337" t="s">
        <v>3060</v>
      </c>
      <c r="E54" s="338" t="s">
        <v>2788</v>
      </c>
    </row>
    <row r="55" spans="1:5" x14ac:dyDescent="0.25">
      <c r="A55" s="285">
        <v>43</v>
      </c>
      <c r="B55" s="150" t="s">
        <v>3061</v>
      </c>
      <c r="C55" s="150" t="s">
        <v>3062</v>
      </c>
      <c r="D55" s="151" t="s">
        <v>3063</v>
      </c>
      <c r="E55" s="152"/>
    </row>
    <row r="56" spans="1:5" x14ac:dyDescent="0.25">
      <c r="A56" s="285">
        <v>44</v>
      </c>
      <c r="B56" s="150" t="s">
        <v>4345</v>
      </c>
      <c r="C56" s="150" t="s">
        <v>3065</v>
      </c>
      <c r="D56" s="151" t="s">
        <v>3066</v>
      </c>
      <c r="E56" s="152" t="s">
        <v>3067</v>
      </c>
    </row>
    <row r="57" spans="1:5" x14ac:dyDescent="0.25">
      <c r="A57" s="285">
        <v>45</v>
      </c>
      <c r="B57" s="150" t="s">
        <v>4346</v>
      </c>
      <c r="C57" s="150" t="s">
        <v>3068</v>
      </c>
      <c r="D57" s="151" t="s">
        <v>1757</v>
      </c>
      <c r="E57" s="152" t="s">
        <v>1758</v>
      </c>
    </row>
    <row r="58" spans="1:5" x14ac:dyDescent="0.25">
      <c r="A58" s="285">
        <v>46</v>
      </c>
      <c r="B58" s="150" t="s">
        <v>4347</v>
      </c>
      <c r="C58" s="150" t="s">
        <v>3069</v>
      </c>
      <c r="D58" s="151" t="s">
        <v>3070</v>
      </c>
      <c r="E58" s="152" t="s">
        <v>3071</v>
      </c>
    </row>
    <row r="59" spans="1:5" x14ac:dyDescent="0.25">
      <c r="A59" s="285">
        <v>47</v>
      </c>
      <c r="B59" s="150" t="s">
        <v>4348</v>
      </c>
      <c r="C59" s="150" t="s">
        <v>3072</v>
      </c>
      <c r="D59" s="151" t="s">
        <v>3073</v>
      </c>
      <c r="E59" s="152" t="s">
        <v>3072</v>
      </c>
    </row>
    <row r="60" spans="1:5" x14ac:dyDescent="0.25">
      <c r="A60" s="285">
        <v>48</v>
      </c>
      <c r="B60" s="150" t="s">
        <v>4349</v>
      </c>
      <c r="C60" s="150" t="s">
        <v>3074</v>
      </c>
      <c r="D60" s="151" t="s">
        <v>1367</v>
      </c>
      <c r="E60" s="152" t="s">
        <v>1368</v>
      </c>
    </row>
    <row r="61" spans="1:5" x14ac:dyDescent="0.25">
      <c r="A61" s="285">
        <v>49</v>
      </c>
      <c r="B61" s="150" t="s">
        <v>4350</v>
      </c>
      <c r="C61" s="150" t="s">
        <v>3075</v>
      </c>
      <c r="D61" s="151" t="s">
        <v>3076</v>
      </c>
      <c r="E61" s="152" t="s">
        <v>3077</v>
      </c>
    </row>
    <row r="62" spans="1:5" x14ac:dyDescent="0.25">
      <c r="A62" s="159">
        <v>50</v>
      </c>
      <c r="B62" s="153" t="s">
        <v>3813</v>
      </c>
      <c r="C62" s="153" t="s">
        <v>3091</v>
      </c>
      <c r="D62" s="154"/>
      <c r="E62" s="155" t="s">
        <v>3092</v>
      </c>
    </row>
    <row r="63" spans="1:5" x14ac:dyDescent="0.25">
      <c r="A63" s="159">
        <v>51</v>
      </c>
      <c r="B63" s="153" t="s">
        <v>4351</v>
      </c>
      <c r="C63" s="153" t="s">
        <v>3081</v>
      </c>
      <c r="D63" s="154"/>
      <c r="E63" s="155"/>
    </row>
    <row r="64" spans="1:5" x14ac:dyDescent="0.25">
      <c r="A64" s="159">
        <v>52</v>
      </c>
      <c r="B64" s="153" t="s">
        <v>4352</v>
      </c>
      <c r="C64" s="153" t="s">
        <v>3082</v>
      </c>
      <c r="D64" s="154"/>
      <c r="E64" s="155"/>
    </row>
    <row r="65" spans="1:5" x14ac:dyDescent="0.25">
      <c r="A65" s="159">
        <v>53</v>
      </c>
      <c r="B65" s="153" t="s">
        <v>4353</v>
      </c>
      <c r="C65" s="153" t="s">
        <v>3083</v>
      </c>
      <c r="D65" s="154"/>
      <c r="E65" s="155"/>
    </row>
    <row r="66" spans="1:5" x14ac:dyDescent="0.25">
      <c r="A66" s="159">
        <v>54</v>
      </c>
      <c r="B66" s="153" t="s">
        <v>4354</v>
      </c>
      <c r="C66" s="153" t="s">
        <v>3084</v>
      </c>
      <c r="D66" s="154"/>
      <c r="E66" s="155" t="s">
        <v>3085</v>
      </c>
    </row>
    <row r="67" spans="1:5" x14ac:dyDescent="0.25">
      <c r="A67" s="159">
        <v>55</v>
      </c>
      <c r="B67" s="153" t="s">
        <v>4355</v>
      </c>
      <c r="C67" s="153" t="s">
        <v>3086</v>
      </c>
      <c r="D67" s="154"/>
      <c r="E67" s="155" t="s">
        <v>3067</v>
      </c>
    </row>
    <row r="68" spans="1:5" x14ac:dyDescent="0.25">
      <c r="A68" s="159">
        <v>56</v>
      </c>
      <c r="B68" s="153" t="s">
        <v>4356</v>
      </c>
      <c r="C68" s="153" t="s">
        <v>3087</v>
      </c>
      <c r="D68" s="154"/>
      <c r="E68" s="155"/>
    </row>
    <row r="69" spans="1:5" x14ac:dyDescent="0.25">
      <c r="A69" s="159">
        <v>57</v>
      </c>
      <c r="B69" s="153" t="s">
        <v>4357</v>
      </c>
      <c r="C69" s="153" t="s">
        <v>3088</v>
      </c>
      <c r="D69" s="154"/>
      <c r="E69" s="155"/>
    </row>
    <row r="70" spans="1:5" x14ac:dyDescent="0.25">
      <c r="A70" s="159">
        <v>58</v>
      </c>
      <c r="B70" s="153" t="s">
        <v>4358</v>
      </c>
      <c r="C70" s="153" t="s">
        <v>3089</v>
      </c>
      <c r="D70" s="154"/>
      <c r="E70" s="155"/>
    </row>
    <row r="71" spans="1:5" x14ac:dyDescent="0.25">
      <c r="A71" s="159">
        <v>59</v>
      </c>
      <c r="B71" s="153" t="s">
        <v>4359</v>
      </c>
      <c r="C71" s="153" t="s">
        <v>3090</v>
      </c>
      <c r="D71" s="154"/>
      <c r="E71" s="155"/>
    </row>
    <row r="72" spans="1:5" x14ac:dyDescent="0.25">
      <c r="A72" s="159">
        <v>60</v>
      </c>
      <c r="B72" s="153" t="s">
        <v>3093</v>
      </c>
      <c r="C72" s="153" t="s">
        <v>3094</v>
      </c>
      <c r="D72" s="154"/>
      <c r="E72" s="155"/>
    </row>
    <row r="73" spans="1:5" ht="15.75" thickBot="1" x14ac:dyDescent="0.3">
      <c r="A73" s="160">
        <v>61</v>
      </c>
      <c r="B73" s="156" t="s">
        <v>4360</v>
      </c>
      <c r="C73" s="156" t="s">
        <v>3095</v>
      </c>
      <c r="D73" s="157"/>
      <c r="E73" s="158"/>
    </row>
    <row r="74" spans="1:5" x14ac:dyDescent="0.25">
      <c r="A74" s="63"/>
      <c r="B74" s="63"/>
      <c r="C74" s="63"/>
      <c r="D74" s="63"/>
      <c r="E74" s="63"/>
    </row>
    <row r="75" spans="1:5" x14ac:dyDescent="0.25">
      <c r="A75" s="63"/>
      <c r="B75" s="63"/>
      <c r="C75" s="63"/>
      <c r="D75" s="63"/>
      <c r="E75" s="63"/>
    </row>
    <row r="76" spans="1:5" x14ac:dyDescent="0.25">
      <c r="A76" s="63"/>
      <c r="B76" s="63"/>
      <c r="C76" s="63"/>
      <c r="D76" s="63"/>
      <c r="E76" s="63"/>
    </row>
    <row r="77" spans="1:5" x14ac:dyDescent="0.25">
      <c r="A77" s="63"/>
      <c r="B77" s="63"/>
      <c r="C77" s="63"/>
      <c r="D77" s="63"/>
      <c r="E77" s="63"/>
    </row>
    <row r="78" spans="1:5" x14ac:dyDescent="0.25">
      <c r="A78" s="63"/>
      <c r="B78" s="63"/>
      <c r="C78" s="63"/>
      <c r="D78" s="63"/>
      <c r="E78" s="63"/>
    </row>
    <row r="79" spans="1:5" x14ac:dyDescent="0.25">
      <c r="A79" s="63"/>
      <c r="B79" s="63"/>
      <c r="C79" s="63"/>
      <c r="D79" s="63"/>
      <c r="E79" s="63"/>
    </row>
    <row r="80" spans="1:5" x14ac:dyDescent="0.25">
      <c r="A80" s="63"/>
      <c r="B80" s="63"/>
      <c r="C80" s="63"/>
      <c r="D80" s="63"/>
      <c r="E80" s="63"/>
    </row>
    <row r="81" spans="1:5" x14ac:dyDescent="0.25">
      <c r="A81" s="63"/>
      <c r="B81" s="63"/>
      <c r="C81" s="63"/>
      <c r="D81" s="63"/>
      <c r="E81" s="63"/>
    </row>
    <row r="82" spans="1:5" x14ac:dyDescent="0.25">
      <c r="A82" s="63"/>
      <c r="B82" s="63"/>
      <c r="C82" s="63"/>
      <c r="D82" s="63"/>
      <c r="E82" s="63"/>
    </row>
    <row r="83" spans="1:5" x14ac:dyDescent="0.25">
      <c r="A83" s="63"/>
      <c r="B83" s="63"/>
      <c r="C83" s="63"/>
      <c r="D83" s="63"/>
      <c r="E83" s="63"/>
    </row>
    <row r="84" spans="1:5" x14ac:dyDescent="0.25">
      <c r="A84" s="63"/>
      <c r="B84" s="63"/>
      <c r="C84" s="63"/>
      <c r="D84" s="63"/>
      <c r="E84" s="63"/>
    </row>
    <row r="85" spans="1:5" x14ac:dyDescent="0.25">
      <c r="A85" s="63"/>
      <c r="B85" s="63"/>
      <c r="C85" s="63"/>
      <c r="D85" s="63"/>
      <c r="E85" s="63"/>
    </row>
    <row r="86" spans="1:5" x14ac:dyDescent="0.25">
      <c r="A86" s="63"/>
      <c r="B86" s="63"/>
      <c r="C86" s="63"/>
      <c r="D86" s="63"/>
      <c r="E86" s="63"/>
    </row>
    <row r="87" spans="1:5" x14ac:dyDescent="0.25">
      <c r="A87" s="63"/>
      <c r="B87" s="63"/>
      <c r="C87" s="63"/>
      <c r="D87" s="63"/>
      <c r="E87" s="63"/>
    </row>
    <row r="88" spans="1:5" x14ac:dyDescent="0.25">
      <c r="A88" s="63"/>
      <c r="B88" s="63"/>
      <c r="C88" s="63"/>
      <c r="D88" s="63"/>
      <c r="E88" s="63"/>
    </row>
    <row r="89" spans="1:5" x14ac:dyDescent="0.25">
      <c r="A89" s="63"/>
      <c r="B89" s="63"/>
      <c r="C89" s="63"/>
      <c r="D89" s="63"/>
      <c r="E89" s="63"/>
    </row>
    <row r="90" spans="1:5" x14ac:dyDescent="0.25">
      <c r="A90" s="63"/>
      <c r="B90" s="63"/>
      <c r="C90" s="63"/>
      <c r="D90" s="63"/>
      <c r="E90" s="63"/>
    </row>
    <row r="91" spans="1:5" x14ac:dyDescent="0.25">
      <c r="A91" s="63"/>
      <c r="B91" s="63"/>
      <c r="C91" s="63"/>
      <c r="D91" s="63"/>
      <c r="E91" s="63"/>
    </row>
    <row r="92" spans="1:5" x14ac:dyDescent="0.25">
      <c r="A92" s="63"/>
      <c r="B92" s="63"/>
      <c r="C92" s="63"/>
      <c r="D92" s="63"/>
      <c r="E92" s="63"/>
    </row>
    <row r="93" spans="1:5" x14ac:dyDescent="0.25">
      <c r="A93" s="63"/>
      <c r="B93" s="63"/>
      <c r="C93" s="63"/>
      <c r="D93" s="63"/>
      <c r="E93" s="63"/>
    </row>
    <row r="94" spans="1:5" x14ac:dyDescent="0.25">
      <c r="A94" s="63"/>
      <c r="B94" s="63"/>
      <c r="C94" s="63"/>
      <c r="D94" s="63"/>
      <c r="E94" s="63"/>
    </row>
    <row r="95" spans="1:5" x14ac:dyDescent="0.25">
      <c r="A95" s="63"/>
      <c r="B95" s="63"/>
      <c r="C95" s="63"/>
      <c r="D95" s="63"/>
      <c r="E95" s="63"/>
    </row>
    <row r="96" spans="1:5" x14ac:dyDescent="0.25">
      <c r="A96" s="63"/>
      <c r="B96" s="63"/>
      <c r="C96" s="63"/>
      <c r="D96" s="63"/>
      <c r="E96" s="63"/>
    </row>
    <row r="97" spans="1:5" x14ac:dyDescent="0.25">
      <c r="A97" s="63"/>
      <c r="B97" s="63"/>
      <c r="C97" s="63"/>
      <c r="D97" s="63"/>
      <c r="E97" s="63"/>
    </row>
    <row r="98" spans="1:5" x14ac:dyDescent="0.25">
      <c r="A98" s="63"/>
      <c r="B98" s="63"/>
      <c r="C98" s="63"/>
      <c r="D98" s="63"/>
      <c r="E98" s="63"/>
    </row>
    <row r="99" spans="1:5" x14ac:dyDescent="0.25">
      <c r="A99" s="63"/>
      <c r="B99" s="63"/>
      <c r="C99" s="63"/>
      <c r="D99" s="63"/>
      <c r="E99" s="63"/>
    </row>
    <row r="100" spans="1:5" x14ac:dyDescent="0.25">
      <c r="A100" s="63"/>
      <c r="B100" s="63"/>
      <c r="C100" s="63"/>
      <c r="D100" s="63"/>
      <c r="E100" s="63"/>
    </row>
    <row r="101" spans="1:5" x14ac:dyDescent="0.25">
      <c r="A101" s="63"/>
      <c r="B101" s="63"/>
      <c r="C101" s="63"/>
      <c r="D101" s="63"/>
      <c r="E101" s="63"/>
    </row>
    <row r="102" spans="1:5" x14ac:dyDescent="0.25">
      <c r="A102" s="63"/>
      <c r="B102" s="63"/>
      <c r="C102" s="63"/>
      <c r="D102" s="63"/>
      <c r="E102" s="63"/>
    </row>
    <row r="103" spans="1:5" x14ac:dyDescent="0.25">
      <c r="A103" s="63"/>
      <c r="B103" s="63"/>
      <c r="C103" s="63"/>
      <c r="D103" s="63"/>
      <c r="E103" s="63"/>
    </row>
    <row r="104" spans="1:5" x14ac:dyDescent="0.25">
      <c r="A104" s="63"/>
      <c r="B104" s="63"/>
      <c r="C104" s="63"/>
      <c r="D104" s="63"/>
      <c r="E104" s="63"/>
    </row>
    <row r="105" spans="1:5" x14ac:dyDescent="0.25">
      <c r="A105" s="63"/>
      <c r="B105" s="63"/>
      <c r="C105" s="63"/>
      <c r="D105" s="63"/>
      <c r="E105" s="63"/>
    </row>
    <row r="106" spans="1:5" x14ac:dyDescent="0.25">
      <c r="A106" s="63"/>
      <c r="B106" s="63"/>
      <c r="C106" s="63"/>
      <c r="D106" s="63"/>
      <c r="E106" s="63"/>
    </row>
    <row r="107" spans="1:5" x14ac:dyDescent="0.25">
      <c r="A107" s="63"/>
      <c r="B107" s="63"/>
      <c r="C107" s="63"/>
      <c r="D107" s="63"/>
      <c r="E107" s="63"/>
    </row>
    <row r="108" spans="1:5" x14ac:dyDescent="0.25">
      <c r="A108" s="63"/>
      <c r="B108" s="63"/>
      <c r="C108" s="63"/>
      <c r="D108" s="63"/>
      <c r="E108" s="63"/>
    </row>
    <row r="109" spans="1:5" x14ac:dyDescent="0.25">
      <c r="A109" s="63"/>
      <c r="B109" s="63"/>
      <c r="C109" s="63"/>
      <c r="D109" s="63"/>
      <c r="E109" s="63"/>
    </row>
    <row r="110" spans="1:5" x14ac:dyDescent="0.25">
      <c r="A110" s="63"/>
      <c r="B110" s="63"/>
      <c r="C110" s="63"/>
      <c r="D110" s="63"/>
      <c r="E110" s="63"/>
    </row>
    <row r="111" spans="1:5" x14ac:dyDescent="0.25">
      <c r="A111" s="63"/>
      <c r="B111" s="63"/>
      <c r="C111" s="63"/>
      <c r="D111" s="63"/>
      <c r="E111" s="63"/>
    </row>
    <row r="112" spans="1:5" x14ac:dyDescent="0.25">
      <c r="A112" s="63"/>
      <c r="B112" s="63"/>
      <c r="C112" s="63"/>
      <c r="D112" s="63"/>
      <c r="E112" s="63"/>
    </row>
    <row r="113" spans="1:5" x14ac:dyDescent="0.25">
      <c r="A113" s="63"/>
      <c r="B113" s="63"/>
      <c r="C113" s="63"/>
      <c r="D113" s="63"/>
      <c r="E113" s="63"/>
    </row>
    <row r="114" spans="1:5" x14ac:dyDescent="0.25">
      <c r="A114" s="63"/>
      <c r="B114" s="63"/>
      <c r="C114" s="63"/>
      <c r="D114" s="63"/>
      <c r="E114" s="63"/>
    </row>
    <row r="115" spans="1:5" x14ac:dyDescent="0.25">
      <c r="A115" s="63"/>
      <c r="B115" s="63"/>
      <c r="C115" s="63"/>
      <c r="D115" s="63"/>
      <c r="E115" s="63"/>
    </row>
    <row r="116" spans="1:5" x14ac:dyDescent="0.25">
      <c r="A116" s="63"/>
      <c r="B116" s="63"/>
      <c r="C116" s="63"/>
      <c r="D116" s="63"/>
      <c r="E116" s="63"/>
    </row>
    <row r="117" spans="1:5" x14ac:dyDescent="0.25">
      <c r="A117" s="63"/>
      <c r="B117" s="63"/>
      <c r="C117" s="63"/>
      <c r="D117" s="63"/>
      <c r="E117" s="63"/>
    </row>
    <row r="118" spans="1:5" x14ac:dyDescent="0.25">
      <c r="A118" s="63"/>
      <c r="B118" s="63"/>
      <c r="C118" s="63"/>
      <c r="D118" s="63"/>
      <c r="E118" s="63"/>
    </row>
    <row r="119" spans="1:5" x14ac:dyDescent="0.25">
      <c r="A119" s="63"/>
      <c r="B119" s="63"/>
      <c r="C119" s="63"/>
      <c r="D119" s="63"/>
      <c r="E119" s="63"/>
    </row>
    <row r="120" spans="1:5" x14ac:dyDescent="0.25">
      <c r="A120" s="63"/>
      <c r="B120" s="63"/>
      <c r="C120" s="63"/>
      <c r="D120" s="63"/>
      <c r="E120" s="63"/>
    </row>
    <row r="121" spans="1:5" x14ac:dyDescent="0.25">
      <c r="A121" s="63"/>
      <c r="B121" s="63"/>
      <c r="C121" s="63"/>
      <c r="D121" s="63"/>
      <c r="E121" s="63"/>
    </row>
    <row r="122" spans="1:5" x14ac:dyDescent="0.25">
      <c r="A122" s="63"/>
      <c r="B122" s="63"/>
      <c r="C122" s="63"/>
      <c r="D122" s="63"/>
      <c r="E122" s="63"/>
    </row>
    <row r="123" spans="1:5" x14ac:dyDescent="0.25">
      <c r="A123" s="63"/>
      <c r="B123" s="63"/>
      <c r="C123" s="63"/>
      <c r="D123" s="63"/>
      <c r="E123" s="63"/>
    </row>
    <row r="124" spans="1:5" x14ac:dyDescent="0.25">
      <c r="A124" s="63"/>
      <c r="B124" s="63"/>
      <c r="C124" s="63"/>
      <c r="D124" s="63"/>
      <c r="E124" s="63"/>
    </row>
    <row r="125" spans="1:5" x14ac:dyDescent="0.25">
      <c r="A125" s="63"/>
      <c r="B125" s="63"/>
      <c r="C125" s="63"/>
      <c r="D125" s="63"/>
      <c r="E125" s="63"/>
    </row>
    <row r="126" spans="1:5" x14ac:dyDescent="0.25">
      <c r="A126" s="63"/>
      <c r="B126" s="63"/>
      <c r="C126" s="63"/>
      <c r="D126" s="63"/>
      <c r="E126" s="63"/>
    </row>
    <row r="127" spans="1:5" x14ac:dyDescent="0.25">
      <c r="A127" s="63"/>
      <c r="B127" s="63"/>
      <c r="C127" s="63"/>
      <c r="D127" s="63"/>
      <c r="E127" s="63"/>
    </row>
    <row r="128" spans="1:5" x14ac:dyDescent="0.25">
      <c r="A128" s="63"/>
      <c r="B128" s="63"/>
      <c r="C128" s="63"/>
      <c r="D128" s="63"/>
      <c r="E128" s="63"/>
    </row>
    <row r="129" spans="1:5" x14ac:dyDescent="0.25">
      <c r="A129" s="63"/>
      <c r="B129" s="63"/>
      <c r="C129" s="63"/>
      <c r="D129" s="63"/>
      <c r="E129" s="63"/>
    </row>
    <row r="130" spans="1:5" x14ac:dyDescent="0.25">
      <c r="A130" s="63"/>
      <c r="B130" s="63"/>
      <c r="C130" s="63"/>
      <c r="D130" s="63"/>
      <c r="E130" s="63"/>
    </row>
    <row r="131" spans="1:5" x14ac:dyDescent="0.25">
      <c r="A131" s="63"/>
      <c r="B131" s="63"/>
      <c r="C131" s="63"/>
      <c r="D131" s="63"/>
      <c r="E131" s="63"/>
    </row>
    <row r="132" spans="1:5" x14ac:dyDescent="0.25">
      <c r="A132" s="63"/>
      <c r="B132" s="63"/>
      <c r="C132" s="63"/>
      <c r="D132" s="63"/>
      <c r="E132" s="63"/>
    </row>
    <row r="133" spans="1:5" x14ac:dyDescent="0.25">
      <c r="A133" s="63"/>
      <c r="B133" s="63"/>
      <c r="C133" s="63"/>
      <c r="D133" s="63"/>
      <c r="E133" s="63"/>
    </row>
    <row r="134" spans="1:5" x14ac:dyDescent="0.25">
      <c r="A134" s="63"/>
      <c r="B134" s="63"/>
      <c r="C134" s="63"/>
      <c r="D134" s="63"/>
      <c r="E134" s="63"/>
    </row>
    <row r="135" spans="1:5" x14ac:dyDescent="0.25">
      <c r="A135" s="63"/>
      <c r="B135" s="63"/>
      <c r="C135" s="63"/>
      <c r="D135" s="63"/>
      <c r="E135" s="63"/>
    </row>
    <row r="136" spans="1:5" x14ac:dyDescent="0.25">
      <c r="A136" s="63"/>
      <c r="B136" s="63"/>
      <c r="C136" s="63"/>
      <c r="D136" s="63"/>
      <c r="E136" s="63"/>
    </row>
    <row r="137" spans="1:5" x14ac:dyDescent="0.25">
      <c r="A137" s="63"/>
      <c r="B137" s="63"/>
      <c r="C137" s="63"/>
      <c r="D137" s="63"/>
      <c r="E137" s="63"/>
    </row>
    <row r="138" spans="1:5" x14ac:dyDescent="0.25">
      <c r="A138" s="63"/>
      <c r="B138" s="63"/>
      <c r="C138" s="63"/>
      <c r="D138" s="63"/>
      <c r="E138" s="63"/>
    </row>
    <row r="139" spans="1:5" x14ac:dyDescent="0.25">
      <c r="A139" s="63"/>
      <c r="B139" s="63"/>
      <c r="C139" s="63"/>
      <c r="D139" s="63"/>
      <c r="E139" s="63"/>
    </row>
    <row r="140" spans="1:5" x14ac:dyDescent="0.25">
      <c r="A140" s="63"/>
      <c r="B140" s="63"/>
      <c r="C140" s="63"/>
      <c r="D140" s="63"/>
      <c r="E140" s="63"/>
    </row>
    <row r="141" spans="1:5" x14ac:dyDescent="0.25">
      <c r="A141" s="63"/>
      <c r="B141" s="63"/>
      <c r="C141" s="63"/>
      <c r="D141" s="63"/>
      <c r="E141" s="63"/>
    </row>
    <row r="142" spans="1:5" x14ac:dyDescent="0.25">
      <c r="A142" s="63"/>
      <c r="B142" s="63"/>
      <c r="C142" s="63"/>
      <c r="D142" s="63"/>
      <c r="E142" s="63"/>
    </row>
    <row r="143" spans="1:5" x14ac:dyDescent="0.25">
      <c r="A143" s="63"/>
      <c r="B143" s="63"/>
      <c r="C143" s="63"/>
      <c r="D143" s="63"/>
      <c r="E143" s="63"/>
    </row>
    <row r="144" spans="1:5" x14ac:dyDescent="0.25">
      <c r="A144" s="63"/>
      <c r="B144" s="63"/>
      <c r="C144" s="63"/>
      <c r="D144" s="63"/>
      <c r="E144" s="63"/>
    </row>
    <row r="145" spans="1:5" x14ac:dyDescent="0.25">
      <c r="A145" s="63"/>
      <c r="B145" s="63"/>
      <c r="C145" s="63"/>
      <c r="D145" s="63"/>
      <c r="E145" s="63"/>
    </row>
    <row r="146" spans="1:5" x14ac:dyDescent="0.25">
      <c r="A146" s="63"/>
      <c r="B146" s="63"/>
      <c r="C146" s="63"/>
      <c r="D146" s="63"/>
      <c r="E146" s="63"/>
    </row>
    <row r="147" spans="1:5" x14ac:dyDescent="0.25">
      <c r="A147" s="63"/>
      <c r="B147" s="63"/>
      <c r="C147" s="63"/>
      <c r="D147" s="63"/>
      <c r="E147" s="63"/>
    </row>
    <row r="148" spans="1:5" x14ac:dyDescent="0.25">
      <c r="A148" s="63"/>
      <c r="B148" s="63"/>
      <c r="C148" s="63"/>
      <c r="D148" s="63"/>
      <c r="E148" s="63"/>
    </row>
    <row r="149" spans="1:5" x14ac:dyDescent="0.25">
      <c r="A149" s="63"/>
      <c r="B149" s="63"/>
      <c r="C149" s="63"/>
      <c r="D149" s="63"/>
      <c r="E149" s="63"/>
    </row>
    <row r="150" spans="1:5" x14ac:dyDescent="0.25">
      <c r="A150" s="63"/>
      <c r="B150" s="63"/>
      <c r="C150" s="63"/>
      <c r="D150" s="63"/>
      <c r="E150" s="63"/>
    </row>
    <row r="151" spans="1:5" x14ac:dyDescent="0.25">
      <c r="A151" s="63"/>
      <c r="B151" s="63"/>
      <c r="C151" s="63"/>
      <c r="D151" s="63"/>
      <c r="E151" s="63"/>
    </row>
    <row r="152" spans="1:5" x14ac:dyDescent="0.25">
      <c r="A152" s="63"/>
      <c r="B152" s="63"/>
      <c r="C152" s="63"/>
      <c r="D152" s="63"/>
      <c r="E152" s="63"/>
    </row>
    <row r="153" spans="1:5" x14ac:dyDescent="0.25">
      <c r="A153" s="63"/>
      <c r="B153" s="63"/>
      <c r="C153" s="63"/>
      <c r="D153" s="63"/>
      <c r="E153" s="63"/>
    </row>
    <row r="154" spans="1:5" x14ac:dyDescent="0.25">
      <c r="A154" s="63"/>
      <c r="B154" s="63"/>
      <c r="C154" s="63"/>
      <c r="D154" s="63"/>
      <c r="E154" s="63"/>
    </row>
    <row r="155" spans="1:5" x14ac:dyDescent="0.25">
      <c r="A155" s="63"/>
      <c r="B155" s="63"/>
      <c r="C155" s="63"/>
      <c r="D155" s="63"/>
      <c r="E155" s="63"/>
    </row>
    <row r="156" spans="1:5" x14ac:dyDescent="0.25">
      <c r="A156" s="63"/>
      <c r="B156" s="63"/>
      <c r="C156" s="63"/>
      <c r="D156" s="63"/>
      <c r="E156" s="63"/>
    </row>
    <row r="157" spans="1:5" x14ac:dyDescent="0.25">
      <c r="A157" s="63"/>
      <c r="B157" s="63"/>
      <c r="C157" s="63"/>
      <c r="D157" s="63"/>
      <c r="E157" s="63"/>
    </row>
    <row r="158" spans="1:5" x14ac:dyDescent="0.25">
      <c r="A158" s="63"/>
      <c r="B158" s="63"/>
      <c r="C158" s="63"/>
      <c r="D158" s="63"/>
      <c r="E158" s="63"/>
    </row>
    <row r="159" spans="1:5" x14ac:dyDescent="0.25">
      <c r="A159" s="63"/>
      <c r="B159" s="63"/>
      <c r="C159" s="63"/>
      <c r="D159" s="63"/>
      <c r="E159" s="63"/>
    </row>
    <row r="160" spans="1:5" x14ac:dyDescent="0.25">
      <c r="A160" s="63"/>
      <c r="B160" s="63"/>
      <c r="C160" s="63"/>
      <c r="D160" s="63"/>
      <c r="E160" s="63"/>
    </row>
    <row r="161" spans="1:5" x14ac:dyDescent="0.25">
      <c r="A161" s="63"/>
      <c r="B161" s="63"/>
      <c r="C161" s="63"/>
      <c r="D161" s="63"/>
      <c r="E161" s="63"/>
    </row>
    <row r="162" spans="1:5" x14ac:dyDescent="0.25">
      <c r="A162" s="63"/>
      <c r="B162" s="63"/>
      <c r="C162" s="63"/>
      <c r="D162" s="63"/>
      <c r="E162" s="63"/>
    </row>
    <row r="163" spans="1:5" x14ac:dyDescent="0.25">
      <c r="A163" s="63"/>
      <c r="B163" s="63"/>
      <c r="C163" s="63"/>
      <c r="D163" s="63"/>
      <c r="E163" s="63"/>
    </row>
    <row r="164" spans="1:5" x14ac:dyDescent="0.25">
      <c r="A164" s="63"/>
      <c r="B164" s="63"/>
      <c r="C164" s="63"/>
      <c r="D164" s="63"/>
      <c r="E164" s="63"/>
    </row>
    <row r="165" spans="1:5" x14ac:dyDescent="0.25">
      <c r="A165" s="63"/>
      <c r="B165" s="63"/>
      <c r="C165" s="63"/>
      <c r="D165" s="63"/>
      <c r="E165" s="63"/>
    </row>
    <row r="166" spans="1:5" x14ac:dyDescent="0.25">
      <c r="A166" s="63"/>
      <c r="B166" s="63"/>
      <c r="C166" s="63"/>
      <c r="D166" s="63"/>
      <c r="E166" s="63"/>
    </row>
    <row r="167" spans="1:5" x14ac:dyDescent="0.25">
      <c r="A167" s="63"/>
      <c r="B167" s="63"/>
      <c r="C167" s="63"/>
      <c r="D167" s="63"/>
      <c r="E167" s="63"/>
    </row>
    <row r="168" spans="1:5" x14ac:dyDescent="0.25">
      <c r="A168" s="63"/>
      <c r="B168" s="63"/>
      <c r="C168" s="63"/>
      <c r="D168" s="63"/>
      <c r="E168" s="63"/>
    </row>
    <row r="169" spans="1:5" x14ac:dyDescent="0.25">
      <c r="A169" s="63"/>
      <c r="B169" s="63"/>
      <c r="C169" s="63"/>
      <c r="D169" s="63"/>
      <c r="E169" s="63"/>
    </row>
    <row r="170" spans="1:5" x14ac:dyDescent="0.25">
      <c r="A170" s="63"/>
      <c r="B170" s="63"/>
      <c r="C170" s="63"/>
      <c r="D170" s="63"/>
      <c r="E170" s="63"/>
    </row>
    <row r="171" spans="1:5" x14ac:dyDescent="0.25">
      <c r="A171" s="63"/>
      <c r="B171" s="63"/>
      <c r="C171" s="63"/>
      <c r="D171" s="63"/>
      <c r="E171" s="63"/>
    </row>
    <row r="172" spans="1:5" x14ac:dyDescent="0.25">
      <c r="A172" s="63"/>
      <c r="B172" s="63"/>
      <c r="C172" s="63"/>
      <c r="D172" s="63"/>
      <c r="E172" s="63"/>
    </row>
    <row r="173" spans="1:5" x14ac:dyDescent="0.25">
      <c r="A173" s="63"/>
      <c r="B173" s="63"/>
      <c r="C173" s="63"/>
      <c r="D173" s="63"/>
      <c r="E173" s="63"/>
    </row>
    <row r="174" spans="1:5" x14ac:dyDescent="0.25">
      <c r="A174" s="63"/>
      <c r="B174" s="63"/>
      <c r="C174" s="63"/>
      <c r="D174" s="63"/>
      <c r="E174" s="63"/>
    </row>
    <row r="175" spans="1:5" x14ac:dyDescent="0.25">
      <c r="A175" s="63"/>
      <c r="B175" s="63"/>
      <c r="C175" s="63"/>
      <c r="D175" s="63"/>
      <c r="E175" s="63"/>
    </row>
    <row r="176" spans="1:5" x14ac:dyDescent="0.25">
      <c r="A176" s="63"/>
      <c r="B176" s="63"/>
      <c r="C176" s="63"/>
      <c r="D176" s="63"/>
      <c r="E176" s="63"/>
    </row>
    <row r="177" spans="1:5" x14ac:dyDescent="0.25">
      <c r="A177" s="63"/>
      <c r="B177" s="63"/>
      <c r="C177" s="63"/>
      <c r="D177" s="63"/>
      <c r="E177" s="63"/>
    </row>
    <row r="178" spans="1:5" x14ac:dyDescent="0.25">
      <c r="A178" s="63"/>
      <c r="B178" s="63"/>
      <c r="C178" s="63"/>
      <c r="D178" s="63"/>
      <c r="E178" s="63"/>
    </row>
    <row r="179" spans="1:5" x14ac:dyDescent="0.25">
      <c r="A179" s="63"/>
      <c r="B179" s="63"/>
      <c r="C179" s="63"/>
      <c r="D179" s="63"/>
      <c r="E179" s="63"/>
    </row>
    <row r="180" spans="1:5" x14ac:dyDescent="0.25">
      <c r="A180" s="63"/>
      <c r="B180" s="63"/>
      <c r="C180" s="63"/>
      <c r="D180" s="63"/>
      <c r="E180" s="63"/>
    </row>
    <row r="181" spans="1:5" x14ac:dyDescent="0.25">
      <c r="A181" s="63"/>
      <c r="B181" s="63"/>
      <c r="C181" s="63"/>
      <c r="D181" s="63"/>
      <c r="E181" s="63"/>
    </row>
    <row r="182" spans="1:5" x14ac:dyDescent="0.25">
      <c r="A182" s="63"/>
      <c r="B182" s="63"/>
      <c r="C182" s="63"/>
      <c r="D182" s="63"/>
      <c r="E182" s="63"/>
    </row>
    <row r="183" spans="1:5" x14ac:dyDescent="0.25">
      <c r="A183" s="63"/>
      <c r="B183" s="63"/>
      <c r="C183" s="63"/>
      <c r="D183" s="63"/>
      <c r="E183" s="63"/>
    </row>
    <row r="184" spans="1:5" x14ac:dyDescent="0.25">
      <c r="A184" s="63"/>
      <c r="B184" s="63"/>
      <c r="C184" s="63"/>
      <c r="D184" s="63"/>
      <c r="E184" s="63"/>
    </row>
    <row r="185" spans="1:5" x14ac:dyDescent="0.25">
      <c r="A185" s="63"/>
      <c r="B185" s="63"/>
      <c r="C185" s="63"/>
      <c r="D185" s="63"/>
      <c r="E185" s="63"/>
    </row>
    <row r="186" spans="1:5" x14ac:dyDescent="0.25">
      <c r="A186" s="63"/>
      <c r="B186" s="63"/>
      <c r="C186" s="63"/>
      <c r="D186" s="63"/>
      <c r="E186" s="63"/>
    </row>
    <row r="187" spans="1:5" x14ac:dyDescent="0.25">
      <c r="A187" s="63"/>
      <c r="B187" s="63"/>
      <c r="C187" s="63"/>
      <c r="D187" s="63"/>
      <c r="E187" s="63"/>
    </row>
    <row r="188" spans="1:5" x14ac:dyDescent="0.25">
      <c r="A188" s="63"/>
      <c r="B188" s="63"/>
      <c r="C188" s="63"/>
      <c r="D188" s="63"/>
      <c r="E188" s="63"/>
    </row>
    <row r="189" spans="1:5" x14ac:dyDescent="0.25">
      <c r="A189" s="63"/>
      <c r="B189" s="63"/>
      <c r="C189" s="63"/>
      <c r="D189" s="63"/>
      <c r="E189" s="63"/>
    </row>
    <row r="190" spans="1:5" x14ac:dyDescent="0.25">
      <c r="A190" s="63"/>
      <c r="B190" s="63"/>
      <c r="C190" s="63"/>
      <c r="D190" s="63"/>
      <c r="E190" s="63"/>
    </row>
    <row r="191" spans="1:5" x14ac:dyDescent="0.25">
      <c r="A191" s="63"/>
      <c r="B191" s="63"/>
      <c r="C191" s="63"/>
      <c r="D191" s="63"/>
      <c r="E191" s="63"/>
    </row>
    <row r="192" spans="1:5" x14ac:dyDescent="0.25">
      <c r="A192" s="63"/>
      <c r="B192" s="63"/>
      <c r="C192" s="63"/>
      <c r="D192" s="63"/>
      <c r="E192" s="63"/>
    </row>
    <row r="193" spans="1:5" x14ac:dyDescent="0.25">
      <c r="A193" s="63"/>
      <c r="B193" s="63"/>
      <c r="C193" s="63"/>
      <c r="D193" s="63"/>
      <c r="E193" s="63"/>
    </row>
    <row r="194" spans="1:5" x14ac:dyDescent="0.25">
      <c r="A194" s="63"/>
      <c r="B194" s="63"/>
      <c r="C194" s="63"/>
      <c r="D194" s="63"/>
      <c r="E194" s="63"/>
    </row>
    <row r="195" spans="1:5" x14ac:dyDescent="0.25">
      <c r="A195" s="63"/>
      <c r="B195" s="63"/>
      <c r="C195" s="63"/>
      <c r="D195" s="63"/>
      <c r="E195" s="63"/>
    </row>
  </sheetData>
  <mergeCells count="1">
    <mergeCell ref="A11:E11"/>
  </mergeCells>
  <conditionalFormatting sqref="A11">
    <cfRule type="duplicateValues" dxfId="117" priority="9"/>
  </conditionalFormatting>
  <conditionalFormatting sqref="A11">
    <cfRule type="duplicateValues" dxfId="116" priority="10"/>
  </conditionalFormatting>
  <conditionalFormatting sqref="A11">
    <cfRule type="duplicateValues" dxfId="115" priority="11"/>
  </conditionalFormatting>
  <conditionalFormatting sqref="B10:B1048576">
    <cfRule type="duplicateValues" dxfId="114" priority="12"/>
  </conditionalFormatting>
  <conditionalFormatting sqref="B10:B1048576">
    <cfRule type="duplicateValues" dxfId="113" priority="13"/>
  </conditionalFormatting>
  <conditionalFormatting sqref="B1:B2">
    <cfRule type="duplicateValues" dxfId="112" priority="2"/>
  </conditionalFormatting>
  <conditionalFormatting sqref="B1:B2">
    <cfRule type="duplicateValues" dxfId="111" priority="3"/>
  </conditionalFormatting>
  <conditionalFormatting sqref="B1:B2">
    <cfRule type="duplicateValues" dxfId="110" priority="1"/>
  </conditionalFormatting>
  <conditionalFormatting sqref="B5:B9">
    <cfRule type="duplicateValues" dxfId="109" priority="479"/>
  </conditionalFormatting>
  <conditionalFormatting sqref="B5:B9">
    <cfRule type="duplicateValues" dxfId="108" priority="481"/>
  </conditionalFormatting>
  <conditionalFormatting sqref="B5:B9">
    <cfRule type="duplicateValues" dxfId="107" priority="483"/>
  </conditionalFormatting>
  <conditionalFormatting sqref="G1:G9">
    <cfRule type="duplicateValues" dxfId="106" priority="485"/>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195"/>
  <sheetViews>
    <sheetView topLeftCell="A167" zoomScale="80" zoomScaleNormal="80" workbookViewId="0">
      <selection activeCell="N191" sqref="N191"/>
    </sheetView>
  </sheetViews>
  <sheetFormatPr defaultRowHeight="15" x14ac:dyDescent="0.25"/>
  <cols>
    <col min="1" max="1" width="5" style="2" bestFit="1" customWidth="1"/>
    <col min="2" max="2" width="13.42578125" style="231" bestFit="1" customWidth="1"/>
    <col min="3" max="3" width="15.28515625" style="231" bestFit="1" customWidth="1"/>
    <col min="4" max="4" width="13.85546875" style="231" bestFit="1" customWidth="1"/>
    <col min="5" max="5" width="17.42578125" style="231" bestFit="1" customWidth="1"/>
  </cols>
  <sheetData>
    <row r="1" spans="1:12" ht="20.25" x14ac:dyDescent="0.3">
      <c r="A1" s="356" t="s">
        <v>4864</v>
      </c>
      <c r="B1" s="329"/>
      <c r="C1" s="2"/>
      <c r="D1" s="2"/>
      <c r="E1" s="2"/>
      <c r="F1" s="2"/>
      <c r="G1" s="193"/>
      <c r="H1" s="193"/>
      <c r="I1" s="193"/>
      <c r="J1" s="193"/>
      <c r="K1" s="193"/>
    </row>
    <row r="2" spans="1:12" s="193" customFormat="1" ht="10.9" customHeight="1" x14ac:dyDescent="0.3">
      <c r="A2" s="356"/>
      <c r="B2" s="329"/>
      <c r="C2" s="569"/>
      <c r="D2" s="569"/>
      <c r="E2" s="569"/>
      <c r="F2" s="569"/>
    </row>
    <row r="3" spans="1:12" ht="20.25" x14ac:dyDescent="0.3">
      <c r="A3" s="356" t="s">
        <v>4867</v>
      </c>
      <c r="C3" s="2"/>
      <c r="D3" s="2"/>
      <c r="E3" s="2"/>
      <c r="F3" s="2"/>
      <c r="G3" s="193"/>
      <c r="H3" s="193"/>
      <c r="I3" s="193"/>
      <c r="J3" s="193"/>
      <c r="K3" s="193"/>
    </row>
    <row r="4" spans="1:12" s="193" customFormat="1" ht="20.25" x14ac:dyDescent="0.3">
      <c r="A4" s="2"/>
      <c r="B4" s="356"/>
      <c r="C4" s="2"/>
      <c r="D4" s="2"/>
      <c r="E4" s="2"/>
      <c r="F4" s="2"/>
    </row>
    <row r="5" spans="1:12" x14ac:dyDescent="0.25">
      <c r="B5" s="602" t="s">
        <v>4902</v>
      </c>
      <c r="C5" s="2"/>
      <c r="D5" s="2"/>
      <c r="E5" s="2"/>
      <c r="F5" s="2"/>
      <c r="G5" s="193"/>
      <c r="H5" s="193"/>
      <c r="I5" s="193"/>
      <c r="J5" s="193"/>
      <c r="K5" s="193"/>
    </row>
    <row r="6" spans="1:12" x14ac:dyDescent="0.25">
      <c r="B6" s="170" t="s">
        <v>4403</v>
      </c>
      <c r="C6" s="2"/>
      <c r="D6" s="2"/>
      <c r="E6" s="2"/>
      <c r="F6" s="2"/>
      <c r="G6" s="193"/>
      <c r="H6" s="193"/>
      <c r="I6" s="193"/>
      <c r="J6" s="193"/>
      <c r="K6" s="193"/>
    </row>
    <row r="7" spans="1:12" s="193" customFormat="1" x14ac:dyDescent="0.25">
      <c r="A7" s="569"/>
      <c r="B7" s="89" t="s">
        <v>4903</v>
      </c>
      <c r="C7" s="569"/>
      <c r="D7" s="569"/>
      <c r="E7" s="569"/>
      <c r="F7" s="569"/>
    </row>
    <row r="8" spans="1:12" x14ac:dyDescent="0.25">
      <c r="B8" s="306" t="s">
        <v>4404</v>
      </c>
      <c r="C8" s="171"/>
      <c r="D8" s="171"/>
      <c r="E8" s="171"/>
      <c r="F8" s="171"/>
      <c r="G8" s="603"/>
      <c r="H8" s="603"/>
      <c r="I8" s="603"/>
      <c r="J8" s="603"/>
      <c r="K8" s="603"/>
      <c r="L8" s="603"/>
    </row>
    <row r="9" spans="1:12" x14ac:dyDescent="0.25">
      <c r="B9" s="305" t="s">
        <v>4405</v>
      </c>
      <c r="C9" s="233"/>
      <c r="D9" s="233"/>
      <c r="E9" s="233"/>
      <c r="F9" s="233"/>
      <c r="G9" s="604"/>
      <c r="H9" s="604"/>
      <c r="I9" s="604"/>
      <c r="J9" s="193"/>
      <c r="K9" s="193"/>
    </row>
    <row r="10" spans="1:12" ht="15.75" thickBot="1" x14ac:dyDescent="0.3"/>
    <row r="11" spans="1:12" ht="19.5" x14ac:dyDescent="0.35">
      <c r="A11" s="756" t="s">
        <v>3328</v>
      </c>
      <c r="B11" s="757"/>
      <c r="C11" s="757"/>
      <c r="D11" s="757"/>
      <c r="E11" s="758"/>
    </row>
    <row r="12" spans="1:12" ht="16.5" thickBot="1" x14ac:dyDescent="0.3">
      <c r="A12" s="296"/>
      <c r="B12" s="297" t="s">
        <v>1</v>
      </c>
      <c r="C12" s="298" t="s">
        <v>3096</v>
      </c>
      <c r="D12" s="299" t="s">
        <v>4336</v>
      </c>
      <c r="E12" s="300" t="s">
        <v>3028</v>
      </c>
    </row>
    <row r="13" spans="1:12" x14ac:dyDescent="0.25">
      <c r="A13" s="295">
        <v>1</v>
      </c>
      <c r="B13" s="311" t="s">
        <v>4384</v>
      </c>
      <c r="C13" s="311" t="s">
        <v>107</v>
      </c>
      <c r="D13" s="311" t="s">
        <v>4156</v>
      </c>
      <c r="E13" s="312" t="s">
        <v>106</v>
      </c>
    </row>
    <row r="14" spans="1:12" x14ac:dyDescent="0.25">
      <c r="A14" s="290">
        <v>2</v>
      </c>
      <c r="B14" s="313" t="s">
        <v>4361</v>
      </c>
      <c r="C14" s="313" t="s">
        <v>84</v>
      </c>
      <c r="D14" s="313" t="s">
        <v>4159</v>
      </c>
      <c r="E14" s="314" t="s">
        <v>83</v>
      </c>
    </row>
    <row r="15" spans="1:12" x14ac:dyDescent="0.25">
      <c r="A15" s="290">
        <v>3</v>
      </c>
      <c r="B15" s="313" t="s">
        <v>4362</v>
      </c>
      <c r="C15" s="313" t="s">
        <v>448</v>
      </c>
      <c r="D15" s="313" t="s">
        <v>4187</v>
      </c>
      <c r="E15" s="314" t="s">
        <v>447</v>
      </c>
    </row>
    <row r="16" spans="1:12" x14ac:dyDescent="0.25">
      <c r="A16" s="290">
        <v>4</v>
      </c>
      <c r="B16" s="313" t="s">
        <v>4363</v>
      </c>
      <c r="C16" s="313" t="s">
        <v>329</v>
      </c>
      <c r="D16" s="313" t="s">
        <v>4203</v>
      </c>
      <c r="E16" s="314" t="s">
        <v>328</v>
      </c>
    </row>
    <row r="17" spans="1:5" x14ac:dyDescent="0.25">
      <c r="A17" s="290">
        <v>5</v>
      </c>
      <c r="B17" s="313" t="s">
        <v>4364</v>
      </c>
      <c r="C17" s="313" t="s">
        <v>271</v>
      </c>
      <c r="D17" s="313" t="s">
        <v>4206</v>
      </c>
      <c r="E17" s="314" t="s">
        <v>270</v>
      </c>
    </row>
    <row r="18" spans="1:5" x14ac:dyDescent="0.25">
      <c r="A18" s="290">
        <v>6</v>
      </c>
      <c r="B18" s="313" t="s">
        <v>4365</v>
      </c>
      <c r="C18" s="313" t="s">
        <v>325</v>
      </c>
      <c r="D18" s="313" t="s">
        <v>4210</v>
      </c>
      <c r="E18" s="314" t="s">
        <v>324</v>
      </c>
    </row>
    <row r="19" spans="1:5" x14ac:dyDescent="0.25">
      <c r="A19" s="290">
        <v>7</v>
      </c>
      <c r="B19" s="313" t="s">
        <v>4366</v>
      </c>
      <c r="C19" s="313" t="s">
        <v>116</v>
      </c>
      <c r="D19" s="313" t="s">
        <v>4227</v>
      </c>
      <c r="E19" s="314" t="s">
        <v>115</v>
      </c>
    </row>
    <row r="20" spans="1:5" x14ac:dyDescent="0.25">
      <c r="A20" s="290">
        <v>8</v>
      </c>
      <c r="B20" s="313" t="s">
        <v>4367</v>
      </c>
      <c r="C20" s="313" t="s">
        <v>75</v>
      </c>
      <c r="D20" s="313" t="s">
        <v>4237</v>
      </c>
      <c r="E20" s="314" t="s">
        <v>74</v>
      </c>
    </row>
    <row r="21" spans="1:5" x14ac:dyDescent="0.25">
      <c r="A21" s="290">
        <v>9</v>
      </c>
      <c r="B21" s="313" t="s">
        <v>4368</v>
      </c>
      <c r="C21" s="313" t="s">
        <v>72</v>
      </c>
      <c r="D21" s="313" t="s">
        <v>4250</v>
      </c>
      <c r="E21" s="314" t="s">
        <v>71</v>
      </c>
    </row>
    <row r="22" spans="1:5" x14ac:dyDescent="0.25">
      <c r="A22" s="290">
        <v>10</v>
      </c>
      <c r="B22" s="313" t="s">
        <v>4369</v>
      </c>
      <c r="C22" s="313" t="s">
        <v>130</v>
      </c>
      <c r="D22" s="313" t="s">
        <v>4253</v>
      </c>
      <c r="E22" s="314" t="s">
        <v>129</v>
      </c>
    </row>
    <row r="23" spans="1:5" x14ac:dyDescent="0.25">
      <c r="A23" s="290">
        <v>11</v>
      </c>
      <c r="B23" s="313" t="s">
        <v>4370</v>
      </c>
      <c r="C23" s="313" t="s">
        <v>59</v>
      </c>
      <c r="D23" s="313" t="s">
        <v>4266</v>
      </c>
      <c r="E23" s="314" t="s">
        <v>58</v>
      </c>
    </row>
    <row r="24" spans="1:5" x14ac:dyDescent="0.25">
      <c r="A24" s="290">
        <v>12</v>
      </c>
      <c r="B24" s="313" t="s">
        <v>4371</v>
      </c>
      <c r="C24" s="313" t="s">
        <v>239</v>
      </c>
      <c r="D24" s="313" t="s">
        <v>4268</v>
      </c>
      <c r="E24" s="314" t="s">
        <v>238</v>
      </c>
    </row>
    <row r="25" spans="1:5" x14ac:dyDescent="0.25">
      <c r="A25" s="290">
        <v>13</v>
      </c>
      <c r="B25" s="313" t="s">
        <v>4372</v>
      </c>
      <c r="C25" s="313" t="s">
        <v>39</v>
      </c>
      <c r="D25" s="313" t="s">
        <v>4283</v>
      </c>
      <c r="E25" s="314" t="s">
        <v>37</v>
      </c>
    </row>
    <row r="26" spans="1:5" x14ac:dyDescent="0.25">
      <c r="A26" s="290">
        <v>14</v>
      </c>
      <c r="B26" s="313" t="s">
        <v>4373</v>
      </c>
      <c r="C26" s="313" t="s">
        <v>125</v>
      </c>
      <c r="D26" s="313" t="s">
        <v>4285</v>
      </c>
      <c r="E26" s="314" t="s">
        <v>179</v>
      </c>
    </row>
    <row r="27" spans="1:5" x14ac:dyDescent="0.25">
      <c r="A27" s="290">
        <v>15</v>
      </c>
      <c r="B27" s="313" t="s">
        <v>4374</v>
      </c>
      <c r="C27" s="313" t="s">
        <v>358</v>
      </c>
      <c r="D27" s="313" t="s">
        <v>4296</v>
      </c>
      <c r="E27" s="314" t="s">
        <v>357</v>
      </c>
    </row>
    <row r="28" spans="1:5" x14ac:dyDescent="0.25">
      <c r="A28" s="290">
        <v>16</v>
      </c>
      <c r="B28" s="313" t="s">
        <v>4375</v>
      </c>
      <c r="C28" s="313" t="s">
        <v>161</v>
      </c>
      <c r="D28" s="313" t="s">
        <v>4310</v>
      </c>
      <c r="E28" s="314" t="s">
        <v>160</v>
      </c>
    </row>
    <row r="29" spans="1:5" x14ac:dyDescent="0.25">
      <c r="A29" s="290">
        <v>17</v>
      </c>
      <c r="B29" s="313" t="s">
        <v>3185</v>
      </c>
      <c r="C29" s="313" t="s">
        <v>296</v>
      </c>
      <c r="D29" s="313" t="s">
        <v>4230</v>
      </c>
      <c r="E29" s="314" t="s">
        <v>295</v>
      </c>
    </row>
    <row r="30" spans="1:5" x14ac:dyDescent="0.25">
      <c r="A30" s="290">
        <v>18</v>
      </c>
      <c r="B30" s="313" t="s">
        <v>3190</v>
      </c>
      <c r="C30" s="313" t="s">
        <v>225</v>
      </c>
      <c r="D30" s="313" t="s">
        <v>4234</v>
      </c>
      <c r="E30" s="314" t="s">
        <v>223</v>
      </c>
    </row>
    <row r="31" spans="1:5" x14ac:dyDescent="0.25">
      <c r="A31" s="290">
        <v>19</v>
      </c>
      <c r="B31" s="315" t="s">
        <v>4376</v>
      </c>
      <c r="C31" s="315" t="s">
        <v>369</v>
      </c>
      <c r="D31" s="315" t="s">
        <v>4196</v>
      </c>
      <c r="E31" s="316" t="s">
        <v>476</v>
      </c>
    </row>
    <row r="32" spans="1:5" x14ac:dyDescent="0.25">
      <c r="A32" s="290">
        <v>20</v>
      </c>
      <c r="B32" s="315" t="s">
        <v>4377</v>
      </c>
      <c r="C32" s="315" t="s">
        <v>20</v>
      </c>
      <c r="D32" s="315" t="s">
        <v>4284</v>
      </c>
      <c r="E32" s="316" t="s">
        <v>18</v>
      </c>
    </row>
    <row r="33" spans="1:5" x14ac:dyDescent="0.25">
      <c r="A33" s="290">
        <v>21</v>
      </c>
      <c r="B33" s="303" t="s">
        <v>3239</v>
      </c>
      <c r="C33" s="303" t="s">
        <v>20</v>
      </c>
      <c r="D33" s="303" t="s">
        <v>4284</v>
      </c>
      <c r="E33" s="304" t="s">
        <v>323</v>
      </c>
    </row>
    <row r="34" spans="1:5" x14ac:dyDescent="0.25">
      <c r="A34" s="290">
        <v>22</v>
      </c>
      <c r="B34" s="303" t="s">
        <v>3145</v>
      </c>
      <c r="C34" s="303" t="s">
        <v>369</v>
      </c>
      <c r="D34" s="303" t="s">
        <v>4196</v>
      </c>
      <c r="E34" s="304" t="s">
        <v>368</v>
      </c>
    </row>
    <row r="35" spans="1:5" x14ac:dyDescent="0.25">
      <c r="A35" s="290">
        <v>23</v>
      </c>
      <c r="B35" s="303" t="s">
        <v>3204</v>
      </c>
      <c r="C35" s="303" t="s">
        <v>201</v>
      </c>
      <c r="D35" s="303" t="s">
        <v>4246</v>
      </c>
      <c r="E35" s="304" t="s">
        <v>200</v>
      </c>
    </row>
    <row r="36" spans="1:5" x14ac:dyDescent="0.25">
      <c r="A36" s="290">
        <v>24</v>
      </c>
      <c r="B36" s="303" t="s">
        <v>3204</v>
      </c>
      <c r="C36" s="303" t="s">
        <v>201</v>
      </c>
      <c r="D36" s="303" t="s">
        <v>4246</v>
      </c>
      <c r="E36" s="304" t="s">
        <v>337</v>
      </c>
    </row>
    <row r="37" spans="1:5" x14ac:dyDescent="0.25">
      <c r="A37" s="290">
        <v>25</v>
      </c>
      <c r="B37" s="301" t="s">
        <v>3097</v>
      </c>
      <c r="C37" s="301" t="s">
        <v>45</v>
      </c>
      <c r="D37" s="301" t="s">
        <v>4151</v>
      </c>
      <c r="E37" s="302" t="s">
        <v>43</v>
      </c>
    </row>
    <row r="38" spans="1:5" x14ac:dyDescent="0.25">
      <c r="A38" s="290">
        <v>26</v>
      </c>
      <c r="B38" s="301" t="s">
        <v>3100</v>
      </c>
      <c r="C38" s="301" t="s">
        <v>254</v>
      </c>
      <c r="D38" s="301" t="s">
        <v>4154</v>
      </c>
      <c r="E38" s="302" t="s">
        <v>253</v>
      </c>
    </row>
    <row r="39" spans="1:5" x14ac:dyDescent="0.25">
      <c r="A39" s="290">
        <v>27</v>
      </c>
      <c r="B39" s="301" t="s">
        <v>3114</v>
      </c>
      <c r="C39" s="301" t="s">
        <v>121</v>
      </c>
      <c r="D39" s="301" t="s">
        <v>4165</v>
      </c>
      <c r="E39" s="302" t="s">
        <v>120</v>
      </c>
    </row>
    <row r="40" spans="1:5" x14ac:dyDescent="0.25">
      <c r="A40" s="290">
        <v>28</v>
      </c>
      <c r="B40" s="301" t="s">
        <v>3117</v>
      </c>
      <c r="C40" s="301" t="s">
        <v>170</v>
      </c>
      <c r="D40" s="301" t="s">
        <v>4167</v>
      </c>
      <c r="E40" s="302" t="s">
        <v>169</v>
      </c>
    </row>
    <row r="41" spans="1:5" x14ac:dyDescent="0.25">
      <c r="A41" s="290">
        <v>29</v>
      </c>
      <c r="B41" s="301" t="s">
        <v>3121</v>
      </c>
      <c r="C41" s="301" t="s">
        <v>184</v>
      </c>
      <c r="D41" s="301" t="s">
        <v>4170</v>
      </c>
      <c r="E41" s="302" t="s">
        <v>183</v>
      </c>
    </row>
    <row r="42" spans="1:5" x14ac:dyDescent="0.25">
      <c r="A42" s="290">
        <v>30</v>
      </c>
      <c r="B42" s="301" t="s">
        <v>3124</v>
      </c>
      <c r="C42" s="301" t="s">
        <v>366</v>
      </c>
      <c r="D42" s="301" t="s">
        <v>4173</v>
      </c>
      <c r="E42" s="302" t="s">
        <v>365</v>
      </c>
    </row>
    <row r="43" spans="1:5" x14ac:dyDescent="0.25">
      <c r="A43" s="290">
        <v>31</v>
      </c>
      <c r="B43" s="301" t="s">
        <v>3127</v>
      </c>
      <c r="C43" s="301" t="s">
        <v>63</v>
      </c>
      <c r="D43" s="301" t="s">
        <v>4177</v>
      </c>
      <c r="E43" s="302" t="s">
        <v>62</v>
      </c>
    </row>
    <row r="44" spans="1:5" x14ac:dyDescent="0.25">
      <c r="A44" s="290">
        <v>32</v>
      </c>
      <c r="B44" s="301" t="s">
        <v>3128</v>
      </c>
      <c r="C44" s="301" t="s">
        <v>484</v>
      </c>
      <c r="D44" s="301" t="s">
        <v>4179</v>
      </c>
      <c r="E44" s="302" t="s">
        <v>483</v>
      </c>
    </row>
    <row r="45" spans="1:5" x14ac:dyDescent="0.25">
      <c r="A45" s="290">
        <v>33</v>
      </c>
      <c r="B45" s="301" t="s">
        <v>3130</v>
      </c>
      <c r="C45" s="301" t="s">
        <v>156</v>
      </c>
      <c r="D45" s="301" t="s">
        <v>4181</v>
      </c>
      <c r="E45" s="302" t="s">
        <v>155</v>
      </c>
    </row>
    <row r="46" spans="1:5" x14ac:dyDescent="0.25">
      <c r="A46" s="290">
        <v>34</v>
      </c>
      <c r="B46" s="301" t="s">
        <v>3141</v>
      </c>
      <c r="C46" s="301" t="s">
        <v>34</v>
      </c>
      <c r="D46" s="301" t="s">
        <v>4192</v>
      </c>
      <c r="E46" s="302" t="s">
        <v>33</v>
      </c>
    </row>
    <row r="47" spans="1:5" x14ac:dyDescent="0.25">
      <c r="A47" s="290">
        <v>35</v>
      </c>
      <c r="B47" s="301" t="s">
        <v>3143</v>
      </c>
      <c r="C47" s="301" t="s">
        <v>463</v>
      </c>
      <c r="D47" s="301" t="s">
        <v>4194</v>
      </c>
      <c r="E47" s="302" t="s">
        <v>462</v>
      </c>
    </row>
    <row r="48" spans="1:5" x14ac:dyDescent="0.25">
      <c r="A48" s="290">
        <v>36</v>
      </c>
      <c r="B48" s="301" t="s">
        <v>3155</v>
      </c>
      <c r="C48" s="301" t="s">
        <v>166</v>
      </c>
      <c r="D48" s="301" t="s">
        <v>4204</v>
      </c>
      <c r="E48" s="302" t="s">
        <v>165</v>
      </c>
    </row>
    <row r="49" spans="1:5" x14ac:dyDescent="0.25">
      <c r="A49" s="290">
        <v>37</v>
      </c>
      <c r="B49" s="301" t="s">
        <v>3158</v>
      </c>
      <c r="C49" s="301" t="s">
        <v>205</v>
      </c>
      <c r="D49" s="301" t="s">
        <v>4207</v>
      </c>
      <c r="E49" s="302" t="s">
        <v>274</v>
      </c>
    </row>
    <row r="50" spans="1:5" x14ac:dyDescent="0.25">
      <c r="A50" s="290">
        <v>38</v>
      </c>
      <c r="B50" s="301" t="s">
        <v>3161</v>
      </c>
      <c r="C50" s="301" t="s">
        <v>320</v>
      </c>
      <c r="D50" s="301" t="s">
        <v>4209</v>
      </c>
      <c r="E50" s="302" t="s">
        <v>319</v>
      </c>
    </row>
    <row r="51" spans="1:5" x14ac:dyDescent="0.25">
      <c r="A51" s="290">
        <v>39</v>
      </c>
      <c r="B51" s="301" t="s">
        <v>4219</v>
      </c>
      <c r="C51" s="301" t="s">
        <v>235</v>
      </c>
      <c r="D51" s="301" t="s">
        <v>4220</v>
      </c>
      <c r="E51" s="302" t="s">
        <v>233</v>
      </c>
    </row>
    <row r="52" spans="1:5" x14ac:dyDescent="0.25">
      <c r="A52" s="290">
        <v>40</v>
      </c>
      <c r="B52" s="301" t="s">
        <v>3174</v>
      </c>
      <c r="C52" s="301" t="s">
        <v>80</v>
      </c>
      <c r="D52" s="301" t="s">
        <v>4222</v>
      </c>
      <c r="E52" s="302" t="s">
        <v>79</v>
      </c>
    </row>
    <row r="53" spans="1:5" x14ac:dyDescent="0.25">
      <c r="A53" s="290">
        <v>41</v>
      </c>
      <c r="B53" s="301" t="s">
        <v>3180</v>
      </c>
      <c r="C53" s="301" t="s">
        <v>278</v>
      </c>
      <c r="D53" s="301" t="s">
        <v>4226</v>
      </c>
      <c r="E53" s="302" t="s">
        <v>277</v>
      </c>
    </row>
    <row r="54" spans="1:5" x14ac:dyDescent="0.25">
      <c r="A54" s="290">
        <v>42</v>
      </c>
      <c r="B54" s="301" t="s">
        <v>3184</v>
      </c>
      <c r="C54" s="301" t="s">
        <v>415</v>
      </c>
      <c r="D54" s="301" t="s">
        <v>4229</v>
      </c>
      <c r="E54" s="302" t="s">
        <v>414</v>
      </c>
    </row>
    <row r="55" spans="1:5" x14ac:dyDescent="0.25">
      <c r="A55" s="290">
        <v>43</v>
      </c>
      <c r="B55" s="301" t="s">
        <v>3186</v>
      </c>
      <c r="C55" s="301" t="s">
        <v>126</v>
      </c>
      <c r="D55" s="301" t="s">
        <v>4231</v>
      </c>
      <c r="E55" s="302" t="s">
        <v>124</v>
      </c>
    </row>
    <row r="56" spans="1:5" x14ac:dyDescent="0.25">
      <c r="A56" s="290">
        <v>44</v>
      </c>
      <c r="B56" s="301" t="s">
        <v>3191</v>
      </c>
      <c r="C56" s="301" t="s">
        <v>221</v>
      </c>
      <c r="D56" s="301" t="s">
        <v>4235</v>
      </c>
      <c r="E56" s="302" t="s">
        <v>219</v>
      </c>
    </row>
    <row r="57" spans="1:5" x14ac:dyDescent="0.25">
      <c r="A57" s="290">
        <v>45</v>
      </c>
      <c r="B57" s="301" t="s">
        <v>3194</v>
      </c>
      <c r="C57" s="301" t="s">
        <v>24</v>
      </c>
      <c r="D57" s="301" t="s">
        <v>4238</v>
      </c>
      <c r="E57" s="302" t="s">
        <v>23</v>
      </c>
    </row>
    <row r="58" spans="1:5" x14ac:dyDescent="0.25">
      <c r="A58" s="290">
        <v>46</v>
      </c>
      <c r="B58" s="301" t="s">
        <v>3197</v>
      </c>
      <c r="C58" s="301" t="s">
        <v>429</v>
      </c>
      <c r="D58" s="301" t="s">
        <v>4240</v>
      </c>
      <c r="E58" s="302" t="s">
        <v>428</v>
      </c>
    </row>
    <row r="59" spans="1:5" x14ac:dyDescent="0.25">
      <c r="A59" s="290">
        <v>47</v>
      </c>
      <c r="B59" s="301" t="s">
        <v>3205</v>
      </c>
      <c r="C59" s="301" t="s">
        <v>334</v>
      </c>
      <c r="D59" s="301" t="s">
        <v>4247</v>
      </c>
      <c r="E59" s="302" t="s">
        <v>332</v>
      </c>
    </row>
    <row r="60" spans="1:5" x14ac:dyDescent="0.25">
      <c r="A60" s="290">
        <v>48</v>
      </c>
      <c r="B60" s="301" t="s">
        <v>4382</v>
      </c>
      <c r="C60" s="301" t="s">
        <v>68</v>
      </c>
      <c r="D60" s="301" t="s">
        <v>4249</v>
      </c>
      <c r="E60" s="302" t="s">
        <v>66</v>
      </c>
    </row>
    <row r="61" spans="1:5" x14ac:dyDescent="0.25">
      <c r="A61" s="290">
        <v>49</v>
      </c>
      <c r="B61" s="301" t="s">
        <v>3207</v>
      </c>
      <c r="C61" s="301" t="s">
        <v>411</v>
      </c>
      <c r="D61" s="301" t="s">
        <v>4251</v>
      </c>
      <c r="E61" s="302" t="s">
        <v>410</v>
      </c>
    </row>
    <row r="62" spans="1:5" x14ac:dyDescent="0.25">
      <c r="A62" s="290">
        <v>50</v>
      </c>
      <c r="B62" s="301" t="s">
        <v>4257</v>
      </c>
      <c r="C62" s="301" t="s">
        <v>176</v>
      </c>
      <c r="D62" s="301" t="s">
        <v>4258</v>
      </c>
      <c r="E62" s="302" t="s">
        <v>174</v>
      </c>
    </row>
    <row r="63" spans="1:5" x14ac:dyDescent="0.25">
      <c r="A63" s="290">
        <v>51</v>
      </c>
      <c r="B63" s="301" t="s">
        <v>3213</v>
      </c>
      <c r="C63" s="301" t="s">
        <v>50</v>
      </c>
      <c r="D63" s="301" t="s">
        <v>4260</v>
      </c>
      <c r="E63" s="302" t="s">
        <v>49</v>
      </c>
    </row>
    <row r="64" spans="1:5" x14ac:dyDescent="0.25">
      <c r="A64" s="290">
        <v>52</v>
      </c>
      <c r="B64" s="301" t="s">
        <v>3214</v>
      </c>
      <c r="C64" s="301" t="s">
        <v>402</v>
      </c>
      <c r="D64" s="301" t="s">
        <v>4261</v>
      </c>
      <c r="E64" s="302" t="s">
        <v>401</v>
      </c>
    </row>
    <row r="65" spans="1:5" x14ac:dyDescent="0.25">
      <c r="A65" s="290">
        <v>53</v>
      </c>
      <c r="B65" s="301" t="s">
        <v>3215</v>
      </c>
      <c r="C65" s="301" t="s">
        <v>458</v>
      </c>
      <c r="D65" s="301" t="s">
        <v>4262</v>
      </c>
      <c r="E65" s="302" t="s">
        <v>457</v>
      </c>
    </row>
    <row r="66" spans="1:5" x14ac:dyDescent="0.25">
      <c r="A66" s="290">
        <v>54</v>
      </c>
      <c r="B66" s="301" t="s">
        <v>3231</v>
      </c>
      <c r="C66" s="301" t="s">
        <v>346</v>
      </c>
      <c r="D66" s="301" t="s">
        <v>4278</v>
      </c>
      <c r="E66" s="302" t="s">
        <v>344</v>
      </c>
    </row>
    <row r="67" spans="1:5" x14ac:dyDescent="0.25">
      <c r="A67" s="290">
        <v>55</v>
      </c>
      <c r="B67" s="301" t="s">
        <v>4290</v>
      </c>
      <c r="C67" s="301" t="s">
        <v>188</v>
      </c>
      <c r="D67" s="301" t="s">
        <v>4291</v>
      </c>
      <c r="E67" s="302" t="s">
        <v>187</v>
      </c>
    </row>
    <row r="68" spans="1:5" x14ac:dyDescent="0.25">
      <c r="A68" s="290">
        <v>56</v>
      </c>
      <c r="B68" s="301" t="s">
        <v>3243</v>
      </c>
      <c r="C68" s="301" t="s">
        <v>3244</v>
      </c>
      <c r="D68" s="301" t="s">
        <v>4293</v>
      </c>
      <c r="E68" s="302" t="s">
        <v>376</v>
      </c>
    </row>
    <row r="69" spans="1:5" x14ac:dyDescent="0.25">
      <c r="A69" s="290">
        <v>57</v>
      </c>
      <c r="B69" s="301" t="s">
        <v>3245</v>
      </c>
      <c r="C69" s="301" t="s">
        <v>419</v>
      </c>
      <c r="D69" s="301" t="s">
        <v>4294</v>
      </c>
      <c r="E69" s="302" t="s">
        <v>418</v>
      </c>
    </row>
    <row r="70" spans="1:5" x14ac:dyDescent="0.25">
      <c r="A70" s="290">
        <v>58</v>
      </c>
      <c r="B70" s="301" t="s">
        <v>3247</v>
      </c>
      <c r="C70" s="301" t="s">
        <v>214</v>
      </c>
      <c r="D70" s="301" t="s">
        <v>4298</v>
      </c>
      <c r="E70" s="302" t="s">
        <v>213</v>
      </c>
    </row>
    <row r="71" spans="1:5" x14ac:dyDescent="0.25">
      <c r="A71" s="290">
        <v>59</v>
      </c>
      <c r="B71" s="301" t="s">
        <v>3248</v>
      </c>
      <c r="C71" s="301" t="s">
        <v>372</v>
      </c>
      <c r="D71" s="301" t="s">
        <v>4299</v>
      </c>
      <c r="E71" s="302" t="s">
        <v>371</v>
      </c>
    </row>
    <row r="72" spans="1:5" x14ac:dyDescent="0.25">
      <c r="A72" s="290">
        <v>60</v>
      </c>
      <c r="B72" s="288" t="s">
        <v>4184</v>
      </c>
      <c r="C72" s="288" t="s">
        <v>3660</v>
      </c>
      <c r="D72" s="288" t="s">
        <v>4185</v>
      </c>
      <c r="E72" s="291" t="s">
        <v>3314</v>
      </c>
    </row>
    <row r="73" spans="1:5" x14ac:dyDescent="0.25">
      <c r="A73" s="290">
        <v>61</v>
      </c>
      <c r="B73" s="288" t="s">
        <v>4286</v>
      </c>
      <c r="C73" s="288" t="s">
        <v>1308</v>
      </c>
      <c r="D73" s="288" t="s">
        <v>4287</v>
      </c>
      <c r="E73" s="291" t="s">
        <v>1306</v>
      </c>
    </row>
    <row r="74" spans="1:5" x14ac:dyDescent="0.25">
      <c r="A74" s="290">
        <v>62</v>
      </c>
      <c r="B74" s="288" t="s">
        <v>3098</v>
      </c>
      <c r="C74" s="288" t="s">
        <v>2077</v>
      </c>
      <c r="D74" s="288" t="s">
        <v>4152</v>
      </c>
      <c r="E74" s="291" t="s">
        <v>2076</v>
      </c>
    </row>
    <row r="75" spans="1:5" x14ac:dyDescent="0.25">
      <c r="A75" s="290">
        <v>63</v>
      </c>
      <c r="B75" s="288" t="s">
        <v>3099</v>
      </c>
      <c r="C75" s="288" t="s">
        <v>2527</v>
      </c>
      <c r="D75" s="288" t="s">
        <v>4153</v>
      </c>
      <c r="E75" s="291" t="s">
        <v>2526</v>
      </c>
    </row>
    <row r="76" spans="1:5" x14ac:dyDescent="0.25">
      <c r="A76" s="290">
        <v>64</v>
      </c>
      <c r="B76" s="288" t="s">
        <v>3101</v>
      </c>
      <c r="C76" s="288" t="s">
        <v>3102</v>
      </c>
      <c r="D76" s="288" t="s">
        <v>4155</v>
      </c>
      <c r="E76" s="291" t="s">
        <v>2493</v>
      </c>
    </row>
    <row r="77" spans="1:5" x14ac:dyDescent="0.25">
      <c r="A77" s="290">
        <v>65</v>
      </c>
      <c r="B77" s="288" t="s">
        <v>3103</v>
      </c>
      <c r="C77" s="288" t="s">
        <v>3662</v>
      </c>
      <c r="D77" s="288" t="s">
        <v>4157</v>
      </c>
      <c r="E77" s="291" t="s">
        <v>3316</v>
      </c>
    </row>
    <row r="78" spans="1:5" x14ac:dyDescent="0.25">
      <c r="A78" s="290">
        <v>66</v>
      </c>
      <c r="B78" s="288" t="s">
        <v>3104</v>
      </c>
      <c r="C78" s="288" t="s">
        <v>3105</v>
      </c>
      <c r="D78" s="288" t="s">
        <v>4158</v>
      </c>
      <c r="E78" s="291" t="s">
        <v>3315</v>
      </c>
    </row>
    <row r="79" spans="1:5" x14ac:dyDescent="0.25">
      <c r="A79" s="290">
        <v>67</v>
      </c>
      <c r="B79" s="288" t="s">
        <v>3106</v>
      </c>
      <c r="C79" s="288" t="s">
        <v>3107</v>
      </c>
      <c r="D79" s="288" t="s">
        <v>4160</v>
      </c>
      <c r="E79" s="291" t="s">
        <v>3324</v>
      </c>
    </row>
    <row r="80" spans="1:5" x14ac:dyDescent="0.25">
      <c r="A80" s="290">
        <v>68</v>
      </c>
      <c r="B80" s="288" t="s">
        <v>3108</v>
      </c>
      <c r="C80" s="288" t="s">
        <v>777</v>
      </c>
      <c r="D80" s="288" t="s">
        <v>4161</v>
      </c>
      <c r="E80" s="291" t="s">
        <v>776</v>
      </c>
    </row>
    <row r="81" spans="1:5" x14ac:dyDescent="0.25">
      <c r="A81" s="290">
        <v>69</v>
      </c>
      <c r="B81" s="288" t="s">
        <v>3109</v>
      </c>
      <c r="C81" s="288" t="s">
        <v>1699</v>
      </c>
      <c r="D81" s="288" t="s">
        <v>4162</v>
      </c>
      <c r="E81" s="291" t="s">
        <v>1698</v>
      </c>
    </row>
    <row r="82" spans="1:5" x14ac:dyDescent="0.25">
      <c r="A82" s="290">
        <v>70</v>
      </c>
      <c r="B82" s="288" t="s">
        <v>3110</v>
      </c>
      <c r="C82" s="288" t="s">
        <v>1821</v>
      </c>
      <c r="D82" s="288" t="s">
        <v>4163</v>
      </c>
      <c r="E82" s="291" t="s">
        <v>1820</v>
      </c>
    </row>
    <row r="83" spans="1:5" x14ac:dyDescent="0.25">
      <c r="A83" s="290">
        <v>71</v>
      </c>
      <c r="B83" s="288" t="s">
        <v>3113</v>
      </c>
      <c r="C83" s="288" t="s">
        <v>2440</v>
      </c>
      <c r="D83" s="288" t="s">
        <v>4164</v>
      </c>
      <c r="E83" s="291" t="s">
        <v>2439</v>
      </c>
    </row>
    <row r="84" spans="1:5" x14ac:dyDescent="0.25">
      <c r="A84" s="290">
        <v>72</v>
      </c>
      <c r="B84" s="288" t="s">
        <v>3115</v>
      </c>
      <c r="C84" s="288" t="s">
        <v>3116</v>
      </c>
      <c r="D84" s="288" t="s">
        <v>4166</v>
      </c>
      <c r="E84" s="291" t="s">
        <v>3321</v>
      </c>
    </row>
    <row r="85" spans="1:5" x14ac:dyDescent="0.25">
      <c r="A85" s="290">
        <v>73</v>
      </c>
      <c r="B85" s="288" t="s">
        <v>3118</v>
      </c>
      <c r="C85" s="288" t="s">
        <v>2332</v>
      </c>
      <c r="D85" s="288" t="s">
        <v>4168</v>
      </c>
      <c r="E85" s="291" t="s">
        <v>2331</v>
      </c>
    </row>
    <row r="86" spans="1:5" x14ac:dyDescent="0.25">
      <c r="A86" s="290">
        <v>74</v>
      </c>
      <c r="B86" s="288" t="s">
        <v>3119</v>
      </c>
      <c r="C86" s="288" t="s">
        <v>3120</v>
      </c>
      <c r="D86" s="288" t="s">
        <v>4169</v>
      </c>
      <c r="E86" s="291" t="s">
        <v>1611</v>
      </c>
    </row>
    <row r="87" spans="1:5" x14ac:dyDescent="0.25">
      <c r="A87" s="290">
        <v>75</v>
      </c>
      <c r="B87" s="288" t="s">
        <v>3122</v>
      </c>
      <c r="C87" s="288" t="s">
        <v>2649</v>
      </c>
      <c r="D87" s="288" t="s">
        <v>4171</v>
      </c>
      <c r="E87" s="291" t="s">
        <v>2731</v>
      </c>
    </row>
    <row r="88" spans="1:5" x14ac:dyDescent="0.25">
      <c r="A88" s="290">
        <v>76</v>
      </c>
      <c r="B88" s="288" t="s">
        <v>3123</v>
      </c>
      <c r="C88" s="288" t="s">
        <v>1652</v>
      </c>
      <c r="D88" s="288" t="s">
        <v>4172</v>
      </c>
      <c r="E88" s="291" t="s">
        <v>1651</v>
      </c>
    </row>
    <row r="89" spans="1:5" x14ac:dyDescent="0.25">
      <c r="A89" s="290">
        <v>77</v>
      </c>
      <c r="B89" s="288" t="s">
        <v>3125</v>
      </c>
      <c r="C89" s="288" t="s">
        <v>1905</v>
      </c>
      <c r="D89" s="288" t="s">
        <v>4174</v>
      </c>
      <c r="E89" s="291" t="s">
        <v>1904</v>
      </c>
    </row>
    <row r="90" spans="1:5" x14ac:dyDescent="0.25">
      <c r="A90" s="290">
        <v>78</v>
      </c>
      <c r="B90" s="288" t="s">
        <v>4381</v>
      </c>
      <c r="C90" s="288" t="s">
        <v>2788</v>
      </c>
      <c r="D90" s="288" t="s">
        <v>4175</v>
      </c>
      <c r="E90" s="291" t="s">
        <v>3298</v>
      </c>
    </row>
    <row r="91" spans="1:5" x14ac:dyDescent="0.25">
      <c r="A91" s="290">
        <v>79</v>
      </c>
      <c r="B91" s="288" t="s">
        <v>3126</v>
      </c>
      <c r="C91" s="288" t="s">
        <v>2233</v>
      </c>
      <c r="D91" s="288" t="s">
        <v>4176</v>
      </c>
      <c r="E91" s="291" t="s">
        <v>2232</v>
      </c>
    </row>
    <row r="92" spans="1:5" x14ac:dyDescent="0.25">
      <c r="A92" s="290">
        <v>80</v>
      </c>
      <c r="B92" s="288" t="s">
        <v>756</v>
      </c>
      <c r="C92" s="288" t="s">
        <v>756</v>
      </c>
      <c r="D92" s="288" t="s">
        <v>4178</v>
      </c>
      <c r="E92" s="291" t="s">
        <v>755</v>
      </c>
    </row>
    <row r="93" spans="1:5" x14ac:dyDescent="0.25">
      <c r="A93" s="290">
        <v>81</v>
      </c>
      <c r="B93" s="288" t="s">
        <v>3129</v>
      </c>
      <c r="C93" s="288" t="s">
        <v>2626</v>
      </c>
      <c r="D93" s="288" t="s">
        <v>4180</v>
      </c>
      <c r="E93" s="291" t="s">
        <v>2625</v>
      </c>
    </row>
    <row r="94" spans="1:5" x14ac:dyDescent="0.25">
      <c r="A94" s="290">
        <v>82</v>
      </c>
      <c r="B94" s="288" t="s">
        <v>3131</v>
      </c>
      <c r="C94" s="288" t="s">
        <v>3132</v>
      </c>
      <c r="D94" s="288" t="s">
        <v>4182</v>
      </c>
      <c r="E94" s="291" t="s">
        <v>1839</v>
      </c>
    </row>
    <row r="95" spans="1:5" x14ac:dyDescent="0.25">
      <c r="A95" s="290">
        <v>83</v>
      </c>
      <c r="B95" s="288" t="s">
        <v>3133</v>
      </c>
      <c r="C95" s="288" t="s">
        <v>1182</v>
      </c>
      <c r="D95" s="288" t="s">
        <v>4183</v>
      </c>
      <c r="E95" s="291" t="s">
        <v>1181</v>
      </c>
    </row>
    <row r="96" spans="1:5" x14ac:dyDescent="0.25">
      <c r="A96" s="290">
        <v>84</v>
      </c>
      <c r="B96" s="288" t="s">
        <v>3134</v>
      </c>
      <c r="C96" s="288" t="s">
        <v>3135</v>
      </c>
      <c r="D96" s="288" t="s">
        <v>4186</v>
      </c>
      <c r="E96" s="291" t="s">
        <v>3318</v>
      </c>
    </row>
    <row r="97" spans="1:5" x14ac:dyDescent="0.25">
      <c r="A97" s="290">
        <v>85</v>
      </c>
      <c r="B97" s="288" t="s">
        <v>3136</v>
      </c>
      <c r="C97" s="288" t="s">
        <v>2399</v>
      </c>
      <c r="D97" s="288" t="s">
        <v>4188</v>
      </c>
      <c r="E97" s="291" t="s">
        <v>2398</v>
      </c>
    </row>
    <row r="98" spans="1:5" x14ac:dyDescent="0.25">
      <c r="A98" s="290">
        <v>86</v>
      </c>
      <c r="B98" s="288" t="s">
        <v>3137</v>
      </c>
      <c r="C98" s="288" t="s">
        <v>1528</v>
      </c>
      <c r="D98" s="288" t="s">
        <v>4189</v>
      </c>
      <c r="E98" s="291" t="s">
        <v>1527</v>
      </c>
    </row>
    <row r="99" spans="1:5" x14ac:dyDescent="0.25">
      <c r="A99" s="290">
        <v>87</v>
      </c>
      <c r="B99" s="288" t="s">
        <v>3138</v>
      </c>
      <c r="C99" s="288" t="s">
        <v>3139</v>
      </c>
      <c r="D99" s="288" t="s">
        <v>4190</v>
      </c>
      <c r="E99" s="291" t="s">
        <v>3323</v>
      </c>
    </row>
    <row r="100" spans="1:5" x14ac:dyDescent="0.25">
      <c r="A100" s="290">
        <v>88</v>
      </c>
      <c r="B100" s="288" t="s">
        <v>3140</v>
      </c>
      <c r="C100" s="288" t="s">
        <v>1403</v>
      </c>
      <c r="D100" s="288" t="s">
        <v>4191</v>
      </c>
      <c r="E100" s="291" t="s">
        <v>1402</v>
      </c>
    </row>
    <row r="101" spans="1:5" x14ac:dyDescent="0.25">
      <c r="A101" s="290">
        <v>89</v>
      </c>
      <c r="B101" s="288" t="s">
        <v>3142</v>
      </c>
      <c r="C101" s="288" t="s">
        <v>2532</v>
      </c>
      <c r="D101" s="288" t="s">
        <v>4193</v>
      </c>
      <c r="E101" s="291" t="s">
        <v>2531</v>
      </c>
    </row>
    <row r="102" spans="1:5" x14ac:dyDescent="0.25">
      <c r="A102" s="290">
        <v>90</v>
      </c>
      <c r="B102" s="288" t="s">
        <v>3144</v>
      </c>
      <c r="C102" s="288" t="s">
        <v>2537</v>
      </c>
      <c r="D102" s="288" t="s">
        <v>4195</v>
      </c>
      <c r="E102" s="291" t="s">
        <v>2536</v>
      </c>
    </row>
    <row r="103" spans="1:5" x14ac:dyDescent="0.25">
      <c r="A103" s="290">
        <v>91</v>
      </c>
      <c r="B103" s="288" t="s">
        <v>3146</v>
      </c>
      <c r="C103" s="288" t="s">
        <v>2557</v>
      </c>
      <c r="D103" s="288" t="s">
        <v>4197</v>
      </c>
      <c r="E103" s="291" t="s">
        <v>2556</v>
      </c>
    </row>
    <row r="104" spans="1:5" x14ac:dyDescent="0.25">
      <c r="A104" s="290">
        <v>92</v>
      </c>
      <c r="B104" s="288" t="s">
        <v>3147</v>
      </c>
      <c r="C104" s="288" t="s">
        <v>1302</v>
      </c>
      <c r="D104" s="288" t="s">
        <v>4198</v>
      </c>
      <c r="E104" s="291" t="s">
        <v>1301</v>
      </c>
    </row>
    <row r="105" spans="1:5" x14ac:dyDescent="0.25">
      <c r="A105" s="290">
        <v>93</v>
      </c>
      <c r="B105" s="288" t="s">
        <v>3148</v>
      </c>
      <c r="C105" s="288" t="s">
        <v>3149</v>
      </c>
      <c r="D105" s="288" t="s">
        <v>4199</v>
      </c>
      <c r="E105" s="291" t="s">
        <v>3301</v>
      </c>
    </row>
    <row r="106" spans="1:5" x14ac:dyDescent="0.25">
      <c r="A106" s="290">
        <v>94</v>
      </c>
      <c r="B106" s="288" t="s">
        <v>3150</v>
      </c>
      <c r="C106" s="288" t="s">
        <v>3151</v>
      </c>
      <c r="D106" s="288" t="s">
        <v>4200</v>
      </c>
      <c r="E106" s="291" t="s">
        <v>3300</v>
      </c>
    </row>
    <row r="107" spans="1:5" x14ac:dyDescent="0.25">
      <c r="A107" s="290">
        <v>95</v>
      </c>
      <c r="B107" s="288" t="s">
        <v>3152</v>
      </c>
      <c r="C107" s="288" t="s">
        <v>3153</v>
      </c>
      <c r="D107" s="288" t="s">
        <v>4201</v>
      </c>
      <c r="E107" s="291" t="s">
        <v>3302</v>
      </c>
    </row>
    <row r="108" spans="1:5" x14ac:dyDescent="0.25">
      <c r="A108" s="290">
        <v>96</v>
      </c>
      <c r="B108" s="288" t="s">
        <v>3154</v>
      </c>
      <c r="C108" s="288" t="s">
        <v>1666</v>
      </c>
      <c r="D108" s="288" t="s">
        <v>4202</v>
      </c>
      <c r="E108" s="291" t="s">
        <v>1665</v>
      </c>
    </row>
    <row r="109" spans="1:5" x14ac:dyDescent="0.25">
      <c r="A109" s="290">
        <v>97</v>
      </c>
      <c r="B109" s="288" t="s">
        <v>3156</v>
      </c>
      <c r="C109" s="288" t="s">
        <v>3157</v>
      </c>
      <c r="D109" s="288" t="s">
        <v>4205</v>
      </c>
      <c r="E109" s="291" t="s">
        <v>3303</v>
      </c>
    </row>
    <row r="110" spans="1:5" x14ac:dyDescent="0.25">
      <c r="A110" s="290">
        <v>98</v>
      </c>
      <c r="B110" s="288" t="s">
        <v>3160</v>
      </c>
      <c r="C110" s="288" t="s">
        <v>234</v>
      </c>
      <c r="D110" s="288" t="s">
        <v>4208</v>
      </c>
      <c r="E110" s="291" t="s">
        <v>2013</v>
      </c>
    </row>
    <row r="111" spans="1:5" x14ac:dyDescent="0.25">
      <c r="A111" s="290">
        <v>99</v>
      </c>
      <c r="B111" s="288" t="s">
        <v>3162</v>
      </c>
      <c r="C111" s="288" t="s">
        <v>1258</v>
      </c>
      <c r="D111" s="288" t="s">
        <v>4211</v>
      </c>
      <c r="E111" s="291" t="s">
        <v>1257</v>
      </c>
    </row>
    <row r="112" spans="1:5" x14ac:dyDescent="0.25">
      <c r="A112" s="290">
        <v>100</v>
      </c>
      <c r="B112" s="288" t="s">
        <v>3163</v>
      </c>
      <c r="C112" s="288" t="s">
        <v>2209</v>
      </c>
      <c r="D112" s="288" t="s">
        <v>4212</v>
      </c>
      <c r="E112" s="291" t="s">
        <v>2208</v>
      </c>
    </row>
    <row r="113" spans="1:5" x14ac:dyDescent="0.25">
      <c r="A113" s="290">
        <v>101</v>
      </c>
      <c r="B113" s="288" t="s">
        <v>3164</v>
      </c>
      <c r="C113" s="288" t="s">
        <v>3165</v>
      </c>
      <c r="D113" s="288" t="s">
        <v>4213</v>
      </c>
      <c r="E113" s="291" t="s">
        <v>3322</v>
      </c>
    </row>
    <row r="114" spans="1:5" x14ac:dyDescent="0.25">
      <c r="A114" s="290">
        <v>102</v>
      </c>
      <c r="B114" s="288" t="s">
        <v>3166</v>
      </c>
      <c r="C114" s="288" t="s">
        <v>3166</v>
      </c>
      <c r="D114" s="288" t="s">
        <v>4214</v>
      </c>
      <c r="E114" s="291" t="s">
        <v>1746</v>
      </c>
    </row>
    <row r="115" spans="1:5" x14ac:dyDescent="0.25">
      <c r="A115" s="290">
        <v>103</v>
      </c>
      <c r="B115" s="288" t="s">
        <v>1877</v>
      </c>
      <c r="C115" s="288" t="s">
        <v>1877</v>
      </c>
      <c r="D115" s="288" t="s">
        <v>4215</v>
      </c>
      <c r="E115" s="291" t="s">
        <v>1876</v>
      </c>
    </row>
    <row r="116" spans="1:5" x14ac:dyDescent="0.25">
      <c r="A116" s="290">
        <v>104</v>
      </c>
      <c r="B116" s="288" t="s">
        <v>3167</v>
      </c>
      <c r="C116" s="288" t="s">
        <v>3168</v>
      </c>
      <c r="D116" s="288" t="s">
        <v>4216</v>
      </c>
      <c r="E116" s="291" t="s">
        <v>3307</v>
      </c>
    </row>
    <row r="117" spans="1:5" x14ac:dyDescent="0.25">
      <c r="A117" s="290">
        <v>105</v>
      </c>
      <c r="B117" s="288" t="s">
        <v>3169</v>
      </c>
      <c r="C117" s="288" t="s">
        <v>1882</v>
      </c>
      <c r="D117" s="288" t="s">
        <v>4217</v>
      </c>
      <c r="E117" s="291" t="s">
        <v>1881</v>
      </c>
    </row>
    <row r="118" spans="1:5" x14ac:dyDescent="0.25">
      <c r="A118" s="290">
        <v>106</v>
      </c>
      <c r="B118" s="288" t="s">
        <v>3170</v>
      </c>
      <c r="C118" s="288" t="s">
        <v>3171</v>
      </c>
      <c r="D118" s="288" t="s">
        <v>4218</v>
      </c>
      <c r="E118" s="291" t="s">
        <v>3306</v>
      </c>
    </row>
    <row r="119" spans="1:5" x14ac:dyDescent="0.25">
      <c r="A119" s="290">
        <v>107</v>
      </c>
      <c r="B119" s="288" t="s">
        <v>3172</v>
      </c>
      <c r="C119" s="288" t="s">
        <v>3173</v>
      </c>
      <c r="D119" s="288" t="s">
        <v>4221</v>
      </c>
      <c r="E119" s="291" t="s">
        <v>3310</v>
      </c>
    </row>
    <row r="120" spans="1:5" x14ac:dyDescent="0.25">
      <c r="A120" s="290">
        <v>108</v>
      </c>
      <c r="B120" s="288" t="s">
        <v>3175</v>
      </c>
      <c r="C120" s="288" t="s">
        <v>3176</v>
      </c>
      <c r="D120" s="288" t="s">
        <v>4223</v>
      </c>
      <c r="E120" s="291" t="s">
        <v>3311</v>
      </c>
    </row>
    <row r="121" spans="1:5" x14ac:dyDescent="0.25">
      <c r="A121" s="290">
        <v>109</v>
      </c>
      <c r="B121" s="288" t="s">
        <v>3177</v>
      </c>
      <c r="C121" s="288" t="s">
        <v>722</v>
      </c>
      <c r="D121" s="288" t="s">
        <v>4224</v>
      </c>
      <c r="E121" s="291" t="s">
        <v>721</v>
      </c>
    </row>
    <row r="122" spans="1:5" x14ac:dyDescent="0.25">
      <c r="A122" s="290">
        <v>110</v>
      </c>
      <c r="B122" s="288" t="s">
        <v>3178</v>
      </c>
      <c r="C122" s="288" t="s">
        <v>3179</v>
      </c>
      <c r="D122" s="288" t="s">
        <v>4225</v>
      </c>
      <c r="E122" s="291" t="s">
        <v>3305</v>
      </c>
    </row>
    <row r="123" spans="1:5" x14ac:dyDescent="0.25">
      <c r="A123" s="290">
        <v>111</v>
      </c>
      <c r="B123" s="288" t="s">
        <v>3182</v>
      </c>
      <c r="C123" s="288" t="s">
        <v>3183</v>
      </c>
      <c r="D123" s="288" t="s">
        <v>4228</v>
      </c>
      <c r="E123" s="291" t="s">
        <v>3309</v>
      </c>
    </row>
    <row r="124" spans="1:5" x14ac:dyDescent="0.25">
      <c r="A124" s="290">
        <v>112</v>
      </c>
      <c r="B124" s="288" t="s">
        <v>3187</v>
      </c>
      <c r="C124" s="288" t="s">
        <v>3188</v>
      </c>
      <c r="D124" s="288" t="s">
        <v>4232</v>
      </c>
      <c r="E124" s="291" t="s">
        <v>3320</v>
      </c>
    </row>
    <row r="125" spans="1:5" x14ac:dyDescent="0.25">
      <c r="A125" s="290">
        <v>113</v>
      </c>
      <c r="B125" s="288" t="s">
        <v>3189</v>
      </c>
      <c r="C125" s="288" t="s">
        <v>1549</v>
      </c>
      <c r="D125" s="288" t="s">
        <v>4233</v>
      </c>
      <c r="E125" s="291" t="s">
        <v>1547</v>
      </c>
    </row>
    <row r="126" spans="1:5" x14ac:dyDescent="0.25">
      <c r="A126" s="290">
        <v>114</v>
      </c>
      <c r="B126" s="288" t="s">
        <v>3192</v>
      </c>
      <c r="C126" s="288" t="s">
        <v>3193</v>
      </c>
      <c r="D126" s="288" t="s">
        <v>4236</v>
      </c>
      <c r="E126" s="291" t="s">
        <v>3317</v>
      </c>
    </row>
    <row r="127" spans="1:5" x14ac:dyDescent="0.25">
      <c r="A127" s="290">
        <v>115</v>
      </c>
      <c r="B127" s="288" t="s">
        <v>3195</v>
      </c>
      <c r="C127" s="288" t="s">
        <v>3196</v>
      </c>
      <c r="D127" s="288" t="s">
        <v>4239</v>
      </c>
      <c r="E127" s="291" t="s">
        <v>760</v>
      </c>
    </row>
    <row r="128" spans="1:5" x14ac:dyDescent="0.25">
      <c r="A128" s="290">
        <v>116</v>
      </c>
      <c r="B128" s="288" t="s">
        <v>3198</v>
      </c>
      <c r="C128" s="288" t="s">
        <v>2355</v>
      </c>
      <c r="D128" s="288" t="s">
        <v>4241</v>
      </c>
      <c r="E128" s="291" t="s">
        <v>2354</v>
      </c>
    </row>
    <row r="129" spans="1:5" x14ac:dyDescent="0.25">
      <c r="A129" s="290">
        <v>117</v>
      </c>
      <c r="B129" s="288" t="s">
        <v>3199</v>
      </c>
      <c r="C129" s="288" t="s">
        <v>1778</v>
      </c>
      <c r="D129" s="288" t="s">
        <v>4242</v>
      </c>
      <c r="E129" s="291" t="s">
        <v>1777</v>
      </c>
    </row>
    <row r="130" spans="1:5" x14ac:dyDescent="0.25">
      <c r="A130" s="290">
        <v>118</v>
      </c>
      <c r="B130" s="288" t="s">
        <v>3200</v>
      </c>
      <c r="C130" s="288" t="s">
        <v>892</v>
      </c>
      <c r="D130" s="288" t="s">
        <v>4243</v>
      </c>
      <c r="E130" s="291" t="s">
        <v>891</v>
      </c>
    </row>
    <row r="131" spans="1:5" x14ac:dyDescent="0.25">
      <c r="A131" s="290">
        <v>119</v>
      </c>
      <c r="B131" s="288" t="s">
        <v>3201</v>
      </c>
      <c r="C131" s="288" t="s">
        <v>1046</v>
      </c>
      <c r="D131" s="288" t="s">
        <v>4244</v>
      </c>
      <c r="E131" s="291" t="s">
        <v>1045</v>
      </c>
    </row>
    <row r="132" spans="1:5" x14ac:dyDescent="0.25">
      <c r="A132" s="290">
        <v>120</v>
      </c>
      <c r="B132" s="288" t="s">
        <v>3202</v>
      </c>
      <c r="C132" s="288" t="s">
        <v>3203</v>
      </c>
      <c r="D132" s="288" t="s">
        <v>4245</v>
      </c>
      <c r="E132" s="291" t="s">
        <v>3319</v>
      </c>
    </row>
    <row r="133" spans="1:5" x14ac:dyDescent="0.25">
      <c r="A133" s="290">
        <v>121</v>
      </c>
      <c r="B133" s="288" t="s">
        <v>3206</v>
      </c>
      <c r="C133" s="288" t="s">
        <v>2151</v>
      </c>
      <c r="D133" s="288" t="s">
        <v>4248</v>
      </c>
      <c r="E133" s="291" t="s">
        <v>2150</v>
      </c>
    </row>
    <row r="134" spans="1:5" x14ac:dyDescent="0.25">
      <c r="A134" s="290">
        <v>122</v>
      </c>
      <c r="B134" s="288" t="s">
        <v>4380</v>
      </c>
      <c r="C134" s="288" t="s">
        <v>2046</v>
      </c>
      <c r="D134" s="288" t="s">
        <v>4252</v>
      </c>
      <c r="E134" s="291" t="s">
        <v>2045</v>
      </c>
    </row>
    <row r="135" spans="1:5" x14ac:dyDescent="0.25">
      <c r="A135" s="290">
        <v>123</v>
      </c>
      <c r="B135" s="288" t="s">
        <v>3208</v>
      </c>
      <c r="C135" s="288" t="s">
        <v>1940</v>
      </c>
      <c r="D135" s="288" t="s">
        <v>4254</v>
      </c>
      <c r="E135" s="291" t="s">
        <v>1938</v>
      </c>
    </row>
    <row r="136" spans="1:5" x14ac:dyDescent="0.25">
      <c r="A136" s="290">
        <v>124</v>
      </c>
      <c r="B136" s="288" t="s">
        <v>3209</v>
      </c>
      <c r="C136" s="288" t="s">
        <v>2204</v>
      </c>
      <c r="D136" s="288" t="s">
        <v>4255</v>
      </c>
      <c r="E136" s="291" t="s">
        <v>2203</v>
      </c>
    </row>
    <row r="137" spans="1:5" x14ac:dyDescent="0.25">
      <c r="A137" s="290">
        <v>125</v>
      </c>
      <c r="B137" s="288" t="s">
        <v>3210</v>
      </c>
      <c r="C137" s="288" t="s">
        <v>3211</v>
      </c>
      <c r="D137" s="288" t="s">
        <v>4256</v>
      </c>
      <c r="E137" s="291" t="s">
        <v>3296</v>
      </c>
    </row>
    <row r="138" spans="1:5" x14ac:dyDescent="0.25">
      <c r="A138" s="290">
        <v>126</v>
      </c>
      <c r="B138" s="288" t="s">
        <v>3212</v>
      </c>
      <c r="C138" s="288" t="s">
        <v>772</v>
      </c>
      <c r="D138" s="288" t="s">
        <v>4259</v>
      </c>
      <c r="E138" s="291" t="s">
        <v>770</v>
      </c>
    </row>
    <row r="139" spans="1:5" x14ac:dyDescent="0.25">
      <c r="A139" s="290">
        <v>127</v>
      </c>
      <c r="B139" s="288" t="s">
        <v>3216</v>
      </c>
      <c r="C139" s="288" t="s">
        <v>3216</v>
      </c>
      <c r="D139" s="288" t="s">
        <v>4263</v>
      </c>
      <c r="E139" s="291" t="s">
        <v>3297</v>
      </c>
    </row>
    <row r="140" spans="1:5" x14ac:dyDescent="0.25">
      <c r="A140" s="290">
        <v>128</v>
      </c>
      <c r="B140" s="288" t="s">
        <v>3217</v>
      </c>
      <c r="C140" s="288" t="s">
        <v>2671</v>
      </c>
      <c r="D140" s="288" t="s">
        <v>4264</v>
      </c>
      <c r="E140" s="291" t="s">
        <v>2669</v>
      </c>
    </row>
    <row r="141" spans="1:5" x14ac:dyDescent="0.25">
      <c r="A141" s="290">
        <v>129</v>
      </c>
      <c r="B141" s="288" t="s">
        <v>3218</v>
      </c>
      <c r="C141" s="288" t="s">
        <v>1198</v>
      </c>
      <c r="D141" s="288" t="s">
        <v>4265</v>
      </c>
      <c r="E141" s="291" t="s">
        <v>1197</v>
      </c>
    </row>
    <row r="142" spans="1:5" x14ac:dyDescent="0.25">
      <c r="A142" s="290">
        <v>130</v>
      </c>
      <c r="B142" s="288" t="s">
        <v>3219</v>
      </c>
      <c r="C142" s="288" t="s">
        <v>1616</v>
      </c>
      <c r="D142" s="288" t="s">
        <v>4267</v>
      </c>
      <c r="E142" s="291" t="s">
        <v>1615</v>
      </c>
    </row>
    <row r="143" spans="1:5" x14ac:dyDescent="0.25">
      <c r="A143" s="290">
        <v>131</v>
      </c>
      <c r="B143" s="288" t="s">
        <v>3220</v>
      </c>
      <c r="C143" s="288" t="s">
        <v>1969</v>
      </c>
      <c r="D143" s="288" t="s">
        <v>4269</v>
      </c>
      <c r="E143" s="291" t="s">
        <v>1968</v>
      </c>
    </row>
    <row r="144" spans="1:5" x14ac:dyDescent="0.25">
      <c r="A144" s="290">
        <v>132</v>
      </c>
      <c r="B144" s="288" t="s">
        <v>3221</v>
      </c>
      <c r="C144" s="288" t="s">
        <v>2460</v>
      </c>
      <c r="D144" s="288" t="s">
        <v>4270</v>
      </c>
      <c r="E144" s="291" t="s">
        <v>2459</v>
      </c>
    </row>
    <row r="145" spans="1:5" x14ac:dyDescent="0.25">
      <c r="A145" s="290">
        <v>133</v>
      </c>
      <c r="B145" s="288" t="s">
        <v>3222</v>
      </c>
      <c r="C145" s="288" t="s">
        <v>867</v>
      </c>
      <c r="D145" s="288" t="s">
        <v>4271</v>
      </c>
      <c r="E145" s="291" t="s">
        <v>866</v>
      </c>
    </row>
    <row r="146" spans="1:5" x14ac:dyDescent="0.25">
      <c r="A146" s="290">
        <v>134</v>
      </c>
      <c r="B146" s="288" t="s">
        <v>3223</v>
      </c>
      <c r="C146" s="288" t="s">
        <v>3224</v>
      </c>
      <c r="D146" s="288" t="s">
        <v>4272</v>
      </c>
      <c r="E146" s="291" t="s">
        <v>926</v>
      </c>
    </row>
    <row r="147" spans="1:5" x14ac:dyDescent="0.25">
      <c r="A147" s="290">
        <v>135</v>
      </c>
      <c r="B147" s="288" t="s">
        <v>3225</v>
      </c>
      <c r="C147" s="288" t="s">
        <v>1192</v>
      </c>
      <c r="D147" s="288" t="s">
        <v>4273</v>
      </c>
      <c r="E147" s="291" t="s">
        <v>1830</v>
      </c>
    </row>
    <row r="148" spans="1:5" x14ac:dyDescent="0.25">
      <c r="A148" s="290">
        <v>136</v>
      </c>
      <c r="B148" s="288" t="s">
        <v>3226</v>
      </c>
      <c r="C148" s="288" t="s">
        <v>3227</v>
      </c>
      <c r="D148" s="288" t="s">
        <v>4274</v>
      </c>
      <c r="E148" s="291" t="s">
        <v>3312</v>
      </c>
    </row>
    <row r="149" spans="1:5" x14ac:dyDescent="0.25">
      <c r="A149" s="290">
        <v>137</v>
      </c>
      <c r="B149" s="288" t="s">
        <v>3228</v>
      </c>
      <c r="C149" s="288" t="s">
        <v>3229</v>
      </c>
      <c r="D149" s="288" t="s">
        <v>4275</v>
      </c>
      <c r="E149" s="291" t="s">
        <v>3313</v>
      </c>
    </row>
    <row r="150" spans="1:5" x14ac:dyDescent="0.25">
      <c r="A150" s="290">
        <v>138</v>
      </c>
      <c r="B150" s="288" t="s">
        <v>4379</v>
      </c>
      <c r="C150" s="288" t="s">
        <v>2298</v>
      </c>
      <c r="D150" s="288" t="s">
        <v>4276</v>
      </c>
      <c r="E150" s="291" t="s">
        <v>2297</v>
      </c>
    </row>
    <row r="151" spans="1:5" x14ac:dyDescent="0.25">
      <c r="A151" s="290">
        <v>139</v>
      </c>
      <c r="B151" s="288" t="s">
        <v>3230</v>
      </c>
      <c r="C151" s="288" t="s">
        <v>1082</v>
      </c>
      <c r="D151" s="288" t="s">
        <v>4277</v>
      </c>
      <c r="E151" s="291" t="s">
        <v>1081</v>
      </c>
    </row>
    <row r="152" spans="1:5" x14ac:dyDescent="0.25">
      <c r="A152" s="290">
        <v>140</v>
      </c>
      <c r="B152" s="288" t="s">
        <v>3232</v>
      </c>
      <c r="C152" s="288" t="s">
        <v>3233</v>
      </c>
      <c r="D152" s="288" t="s">
        <v>4279</v>
      </c>
      <c r="E152" s="291" t="s">
        <v>800</v>
      </c>
    </row>
    <row r="153" spans="1:5" x14ac:dyDescent="0.25">
      <c r="A153" s="290">
        <v>141</v>
      </c>
      <c r="B153" s="288" t="s">
        <v>3234</v>
      </c>
      <c r="C153" s="288" t="s">
        <v>1168</v>
      </c>
      <c r="D153" s="288" t="s">
        <v>4280</v>
      </c>
      <c r="E153" s="291" t="s">
        <v>1167</v>
      </c>
    </row>
    <row r="154" spans="1:5" x14ac:dyDescent="0.25">
      <c r="A154" s="290">
        <v>142</v>
      </c>
      <c r="B154" s="288" t="s">
        <v>3235</v>
      </c>
      <c r="C154" s="288" t="s">
        <v>3236</v>
      </c>
      <c r="D154" s="288" t="s">
        <v>4281</v>
      </c>
      <c r="E154" s="291" t="s">
        <v>3308</v>
      </c>
    </row>
    <row r="155" spans="1:5" x14ac:dyDescent="0.25">
      <c r="A155" s="290">
        <v>143</v>
      </c>
      <c r="B155" s="288" t="s">
        <v>3237</v>
      </c>
      <c r="C155" s="288" t="s">
        <v>3238</v>
      </c>
      <c r="D155" s="288" t="s">
        <v>4282</v>
      </c>
      <c r="E155" s="291" t="s">
        <v>3326</v>
      </c>
    </row>
    <row r="156" spans="1:5" x14ac:dyDescent="0.25">
      <c r="A156" s="290">
        <v>144</v>
      </c>
      <c r="B156" s="288" t="s">
        <v>3240</v>
      </c>
      <c r="C156" s="288" t="s">
        <v>1858</v>
      </c>
      <c r="D156" s="288" t="s">
        <v>4288</v>
      </c>
      <c r="E156" s="291" t="s">
        <v>1857</v>
      </c>
    </row>
    <row r="157" spans="1:5" x14ac:dyDescent="0.25">
      <c r="A157" s="290">
        <v>145</v>
      </c>
      <c r="B157" s="288" t="s">
        <v>3241</v>
      </c>
      <c r="C157" s="288" t="s">
        <v>1136</v>
      </c>
      <c r="D157" s="288" t="s">
        <v>4289</v>
      </c>
      <c r="E157" s="291" t="s">
        <v>1135</v>
      </c>
    </row>
    <row r="158" spans="1:5" x14ac:dyDescent="0.25">
      <c r="A158" s="290">
        <v>146</v>
      </c>
      <c r="B158" s="288" t="s">
        <v>3242</v>
      </c>
      <c r="C158" s="288" t="s">
        <v>1288</v>
      </c>
      <c r="D158" s="288" t="s">
        <v>4292</v>
      </c>
      <c r="E158" s="291" t="s">
        <v>1287</v>
      </c>
    </row>
    <row r="159" spans="1:5" x14ac:dyDescent="0.25">
      <c r="A159" s="290">
        <v>147</v>
      </c>
      <c r="B159" s="288" t="s">
        <v>4378</v>
      </c>
      <c r="C159" s="288" t="s">
        <v>3045</v>
      </c>
      <c r="D159" s="288" t="s">
        <v>4295</v>
      </c>
      <c r="E159" s="291" t="s">
        <v>3299</v>
      </c>
    </row>
    <row r="160" spans="1:5" x14ac:dyDescent="0.25">
      <c r="A160" s="290">
        <v>148</v>
      </c>
      <c r="B160" s="288" t="s">
        <v>3246</v>
      </c>
      <c r="C160" s="288" t="s">
        <v>2137</v>
      </c>
      <c r="D160" s="288" t="s">
        <v>4297</v>
      </c>
      <c r="E160" s="291" t="s">
        <v>2136</v>
      </c>
    </row>
    <row r="161" spans="1:5" x14ac:dyDescent="0.25">
      <c r="A161" s="290">
        <v>149</v>
      </c>
      <c r="B161" s="288" t="s">
        <v>3249</v>
      </c>
      <c r="C161" s="288" t="s">
        <v>816</v>
      </c>
      <c r="D161" s="288" t="s">
        <v>4300</v>
      </c>
      <c r="E161" s="291" t="s">
        <v>815</v>
      </c>
    </row>
    <row r="162" spans="1:5" x14ac:dyDescent="0.25">
      <c r="A162" s="290">
        <v>150</v>
      </c>
      <c r="B162" s="288" t="s">
        <v>3250</v>
      </c>
      <c r="C162" s="288" t="s">
        <v>1657</v>
      </c>
      <c r="D162" s="288" t="s">
        <v>4301</v>
      </c>
      <c r="E162" s="291" t="s">
        <v>1656</v>
      </c>
    </row>
    <row r="163" spans="1:5" x14ac:dyDescent="0.25">
      <c r="A163" s="290">
        <v>151</v>
      </c>
      <c r="B163" s="288" t="s">
        <v>3260</v>
      </c>
      <c r="C163" s="288" t="s">
        <v>3261</v>
      </c>
      <c r="D163" s="288" t="s">
        <v>4302</v>
      </c>
      <c r="E163" s="291" t="s">
        <v>3304</v>
      </c>
    </row>
    <row r="164" spans="1:5" x14ac:dyDescent="0.25">
      <c r="A164" s="290">
        <v>152</v>
      </c>
      <c r="B164" s="288" t="s">
        <v>3251</v>
      </c>
      <c r="C164" s="288" t="s">
        <v>3252</v>
      </c>
      <c r="D164" s="288" t="s">
        <v>4303</v>
      </c>
      <c r="E164" s="291" t="s">
        <v>835</v>
      </c>
    </row>
    <row r="165" spans="1:5" x14ac:dyDescent="0.25">
      <c r="A165" s="290">
        <v>153</v>
      </c>
      <c r="B165" s="288" t="s">
        <v>3253</v>
      </c>
      <c r="C165" s="288" t="s">
        <v>3253</v>
      </c>
      <c r="D165" s="288" t="s">
        <v>4304</v>
      </c>
      <c r="E165" s="291" t="s">
        <v>805</v>
      </c>
    </row>
    <row r="166" spans="1:5" x14ac:dyDescent="0.25">
      <c r="A166" s="290">
        <v>154</v>
      </c>
      <c r="B166" s="288" t="s">
        <v>3254</v>
      </c>
      <c r="C166" s="288" t="s">
        <v>1363</v>
      </c>
      <c r="D166" s="288" t="s">
        <v>4305</v>
      </c>
      <c r="E166" s="291" t="s">
        <v>1362</v>
      </c>
    </row>
    <row r="167" spans="1:5" x14ac:dyDescent="0.25">
      <c r="A167" s="290">
        <v>155</v>
      </c>
      <c r="B167" s="288" t="s">
        <v>3255</v>
      </c>
      <c r="C167" s="288" t="s">
        <v>3256</v>
      </c>
      <c r="D167" s="288" t="s">
        <v>4306</v>
      </c>
      <c r="E167" s="291" t="s">
        <v>3325</v>
      </c>
    </row>
    <row r="168" spans="1:5" x14ac:dyDescent="0.25">
      <c r="A168" s="290">
        <v>156</v>
      </c>
      <c r="B168" s="288" t="s">
        <v>3257</v>
      </c>
      <c r="C168" s="288" t="s">
        <v>1704</v>
      </c>
      <c r="D168" s="288" t="s">
        <v>4307</v>
      </c>
      <c r="E168" s="291" t="s">
        <v>1703</v>
      </c>
    </row>
    <row r="169" spans="1:5" x14ac:dyDescent="0.25">
      <c r="A169" s="290">
        <v>157</v>
      </c>
      <c r="B169" s="288" t="s">
        <v>3258</v>
      </c>
      <c r="C169" s="288" t="s">
        <v>839</v>
      </c>
      <c r="D169" s="288" t="s">
        <v>4308</v>
      </c>
      <c r="E169" s="291" t="s">
        <v>838</v>
      </c>
    </row>
    <row r="170" spans="1:5" x14ac:dyDescent="0.25">
      <c r="A170" s="290">
        <v>158</v>
      </c>
      <c r="B170" s="288" t="s">
        <v>3259</v>
      </c>
      <c r="C170" s="288" t="s">
        <v>2165</v>
      </c>
      <c r="D170" s="288" t="s">
        <v>4309</v>
      </c>
      <c r="E170" s="291" t="s">
        <v>2164</v>
      </c>
    </row>
    <row r="171" spans="1:5" x14ac:dyDescent="0.25">
      <c r="A171" s="290">
        <v>159</v>
      </c>
      <c r="B171" s="289" t="s">
        <v>3111</v>
      </c>
      <c r="C171" s="289" t="s">
        <v>3112</v>
      </c>
      <c r="D171" s="289" t="s">
        <v>4311</v>
      </c>
      <c r="E171" s="291"/>
    </row>
    <row r="172" spans="1:5" x14ac:dyDescent="0.25">
      <c r="A172" s="290">
        <v>160</v>
      </c>
      <c r="B172" s="289" t="s">
        <v>3159</v>
      </c>
      <c r="C172" s="289" t="s">
        <v>175</v>
      </c>
      <c r="D172" s="289" t="s">
        <v>4312</v>
      </c>
      <c r="E172" s="291"/>
    </row>
    <row r="173" spans="1:5" x14ac:dyDescent="0.25">
      <c r="A173" s="290">
        <v>161</v>
      </c>
      <c r="B173" s="289" t="s">
        <v>3181</v>
      </c>
      <c r="C173" s="289" t="s">
        <v>1307</v>
      </c>
      <c r="D173" s="289" t="s">
        <v>4313</v>
      </c>
      <c r="E173" s="291"/>
    </row>
    <row r="174" spans="1:5" x14ac:dyDescent="0.25">
      <c r="A174" s="290">
        <v>162</v>
      </c>
      <c r="B174" s="289" t="s">
        <v>3262</v>
      </c>
      <c r="C174" s="289" t="s">
        <v>1939</v>
      </c>
      <c r="D174" s="289" t="s">
        <v>4314</v>
      </c>
      <c r="E174" s="291"/>
    </row>
    <row r="175" spans="1:5" x14ac:dyDescent="0.25">
      <c r="A175" s="290">
        <v>163</v>
      </c>
      <c r="B175" s="289" t="s">
        <v>3263</v>
      </c>
      <c r="C175" s="289" t="s">
        <v>3263</v>
      </c>
      <c r="D175" s="289" t="s">
        <v>4315</v>
      </c>
      <c r="E175" s="291"/>
    </row>
    <row r="176" spans="1:5" x14ac:dyDescent="0.25">
      <c r="A176" s="290">
        <v>164</v>
      </c>
      <c r="B176" s="289" t="s">
        <v>4383</v>
      </c>
      <c r="C176" s="289" t="s">
        <v>3092</v>
      </c>
      <c r="D176" s="289" t="s">
        <v>4316</v>
      </c>
      <c r="E176" s="291"/>
    </row>
    <row r="177" spans="1:5" x14ac:dyDescent="0.25">
      <c r="A177" s="290">
        <v>165</v>
      </c>
      <c r="B177" s="289" t="s">
        <v>3264</v>
      </c>
      <c r="C177" s="289" t="s">
        <v>3265</v>
      </c>
      <c r="D177" s="289" t="s">
        <v>4317</v>
      </c>
      <c r="E177" s="291"/>
    </row>
    <row r="178" spans="1:5" x14ac:dyDescent="0.25">
      <c r="A178" s="290">
        <v>166</v>
      </c>
      <c r="B178" s="289" t="s">
        <v>3266</v>
      </c>
      <c r="C178" s="289" t="s">
        <v>3267</v>
      </c>
      <c r="D178" s="289" t="s">
        <v>4318</v>
      </c>
      <c r="E178" s="291"/>
    </row>
    <row r="179" spans="1:5" x14ac:dyDescent="0.25">
      <c r="A179" s="290">
        <v>167</v>
      </c>
      <c r="B179" s="289" t="s">
        <v>3268</v>
      </c>
      <c r="C179" s="289" t="s">
        <v>3269</v>
      </c>
      <c r="D179" s="289" t="s">
        <v>4319</v>
      </c>
      <c r="E179" s="291"/>
    </row>
    <row r="180" spans="1:5" x14ac:dyDescent="0.25">
      <c r="A180" s="290">
        <v>168</v>
      </c>
      <c r="B180" s="289" t="s">
        <v>3270</v>
      </c>
      <c r="C180" s="289" t="s">
        <v>3271</v>
      </c>
      <c r="D180" s="289" t="s">
        <v>4320</v>
      </c>
      <c r="E180" s="291"/>
    </row>
    <row r="181" spans="1:5" x14ac:dyDescent="0.25">
      <c r="A181" s="290">
        <v>169</v>
      </c>
      <c r="B181" s="289" t="s">
        <v>3272</v>
      </c>
      <c r="C181" s="289" t="s">
        <v>3273</v>
      </c>
      <c r="D181" s="289" t="s">
        <v>4321</v>
      </c>
      <c r="E181" s="291"/>
    </row>
    <row r="182" spans="1:5" x14ac:dyDescent="0.25">
      <c r="A182" s="290">
        <v>170</v>
      </c>
      <c r="B182" s="289" t="s">
        <v>3274</v>
      </c>
      <c r="C182" s="289" t="s">
        <v>3274</v>
      </c>
      <c r="D182" s="289" t="s">
        <v>4322</v>
      </c>
      <c r="E182" s="291"/>
    </row>
    <row r="183" spans="1:5" x14ac:dyDescent="0.25">
      <c r="A183" s="290">
        <v>171</v>
      </c>
      <c r="B183" s="289" t="s">
        <v>3275</v>
      </c>
      <c r="C183" s="289" t="s">
        <v>3276</v>
      </c>
      <c r="D183" s="289" t="s">
        <v>4323</v>
      </c>
      <c r="E183" s="291"/>
    </row>
    <row r="184" spans="1:5" x14ac:dyDescent="0.25">
      <c r="A184" s="290">
        <v>172</v>
      </c>
      <c r="B184" s="289" t="s">
        <v>3277</v>
      </c>
      <c r="C184" s="289" t="s">
        <v>3278</v>
      </c>
      <c r="D184" s="289" t="s">
        <v>4324</v>
      </c>
      <c r="E184" s="291"/>
    </row>
    <row r="185" spans="1:5" x14ac:dyDescent="0.25">
      <c r="A185" s="290">
        <v>173</v>
      </c>
      <c r="B185" s="289" t="s">
        <v>3279</v>
      </c>
      <c r="C185" s="289" t="s">
        <v>3280</v>
      </c>
      <c r="D185" s="289" t="s">
        <v>4325</v>
      </c>
      <c r="E185" s="291"/>
    </row>
    <row r="186" spans="1:5" x14ac:dyDescent="0.25">
      <c r="A186" s="290">
        <v>174</v>
      </c>
      <c r="B186" s="289" t="s">
        <v>4385</v>
      </c>
      <c r="C186" s="289" t="s">
        <v>3037</v>
      </c>
      <c r="D186" s="289" t="s">
        <v>4326</v>
      </c>
      <c r="E186" s="291"/>
    </row>
    <row r="187" spans="1:5" x14ac:dyDescent="0.25">
      <c r="A187" s="290">
        <v>175</v>
      </c>
      <c r="B187" s="289" t="s">
        <v>3281</v>
      </c>
      <c r="C187" s="289" t="s">
        <v>3282</v>
      </c>
      <c r="D187" s="289" t="s">
        <v>4327</v>
      </c>
      <c r="E187" s="291"/>
    </row>
    <row r="188" spans="1:5" x14ac:dyDescent="0.25">
      <c r="A188" s="290">
        <v>176</v>
      </c>
      <c r="B188" s="289" t="s">
        <v>3283</v>
      </c>
      <c r="C188" s="289" t="s">
        <v>3284</v>
      </c>
      <c r="D188" s="289" t="s">
        <v>4328</v>
      </c>
      <c r="E188" s="291"/>
    </row>
    <row r="189" spans="1:5" x14ac:dyDescent="0.25">
      <c r="A189" s="290">
        <v>177</v>
      </c>
      <c r="B189" s="289" t="s">
        <v>4386</v>
      </c>
      <c r="C189" s="289" t="s">
        <v>391</v>
      </c>
      <c r="D189" s="289" t="s">
        <v>4329</v>
      </c>
      <c r="E189" s="291"/>
    </row>
    <row r="190" spans="1:5" x14ac:dyDescent="0.25">
      <c r="A190" s="290">
        <v>178</v>
      </c>
      <c r="B190" s="289" t="s">
        <v>3285</v>
      </c>
      <c r="C190" s="289" t="s">
        <v>3285</v>
      </c>
      <c r="D190" s="289" t="s">
        <v>4330</v>
      </c>
      <c r="E190" s="291"/>
    </row>
    <row r="191" spans="1:5" x14ac:dyDescent="0.25">
      <c r="A191" s="290">
        <v>179</v>
      </c>
      <c r="B191" s="289" t="s">
        <v>3286</v>
      </c>
      <c r="C191" s="289" t="s">
        <v>3287</v>
      </c>
      <c r="D191" s="289" t="s">
        <v>4331</v>
      </c>
      <c r="E191" s="291"/>
    </row>
    <row r="192" spans="1:5" x14ac:dyDescent="0.25">
      <c r="A192" s="290">
        <v>180</v>
      </c>
      <c r="B192" s="289" t="s">
        <v>4387</v>
      </c>
      <c r="C192" s="289" t="s">
        <v>3080</v>
      </c>
      <c r="D192" s="289" t="s">
        <v>4332</v>
      </c>
      <c r="E192" s="291"/>
    </row>
    <row r="193" spans="1:5" x14ac:dyDescent="0.25">
      <c r="A193" s="290">
        <v>181</v>
      </c>
      <c r="B193" s="289" t="s">
        <v>3288</v>
      </c>
      <c r="C193" s="289" t="s">
        <v>3289</v>
      </c>
      <c r="D193" s="289" t="s">
        <v>4333</v>
      </c>
      <c r="E193" s="291"/>
    </row>
    <row r="194" spans="1:5" x14ac:dyDescent="0.25">
      <c r="A194" s="290">
        <v>182</v>
      </c>
      <c r="B194" s="289" t="s">
        <v>3290</v>
      </c>
      <c r="C194" s="289" t="s">
        <v>3291</v>
      </c>
      <c r="D194" s="289" t="s">
        <v>4334</v>
      </c>
      <c r="E194" s="291"/>
    </row>
    <row r="195" spans="1:5" ht="15.75" thickBot="1" x14ac:dyDescent="0.3">
      <c r="A195" s="292">
        <v>183</v>
      </c>
      <c r="B195" s="293" t="s">
        <v>3292</v>
      </c>
      <c r="C195" s="293" t="s">
        <v>3293</v>
      </c>
      <c r="D195" s="293" t="s">
        <v>4335</v>
      </c>
      <c r="E195" s="294"/>
    </row>
  </sheetData>
  <mergeCells count="1">
    <mergeCell ref="A11:E11"/>
  </mergeCells>
  <conditionalFormatting sqref="A12">
    <cfRule type="duplicateValues" dxfId="105" priority="16"/>
  </conditionalFormatting>
  <conditionalFormatting sqref="A12">
    <cfRule type="duplicateValues" dxfId="104" priority="15"/>
  </conditionalFormatting>
  <conditionalFormatting sqref="A11">
    <cfRule type="duplicateValues" dxfId="103" priority="12"/>
  </conditionalFormatting>
  <conditionalFormatting sqref="A11">
    <cfRule type="duplicateValues" dxfId="102" priority="13"/>
  </conditionalFormatting>
  <conditionalFormatting sqref="A11">
    <cfRule type="duplicateValues" dxfId="101" priority="14"/>
  </conditionalFormatting>
  <conditionalFormatting sqref="E74:E170">
    <cfRule type="duplicateValues" dxfId="100" priority="10"/>
    <cfRule type="duplicateValues" dxfId="99" priority="11"/>
  </conditionalFormatting>
  <conditionalFormatting sqref="E13:E30 E34:E170">
    <cfRule type="duplicateValues" dxfId="98" priority="17"/>
  </conditionalFormatting>
  <conditionalFormatting sqref="E13:E30 E34:E73">
    <cfRule type="duplicateValues" dxfId="97" priority="18"/>
  </conditionalFormatting>
  <conditionalFormatting sqref="E10:E1048576">
    <cfRule type="duplicateValues" dxfId="96" priority="9"/>
  </conditionalFormatting>
  <conditionalFormatting sqref="E10:E1048576">
    <cfRule type="duplicateValues" dxfId="95" priority="8"/>
  </conditionalFormatting>
  <conditionalFormatting sqref="E10:E1048576">
    <cfRule type="duplicateValues" dxfId="94" priority="19"/>
  </conditionalFormatting>
  <conditionalFormatting sqref="B1:B2">
    <cfRule type="duplicateValues" dxfId="93" priority="4"/>
  </conditionalFormatting>
  <conditionalFormatting sqref="B5:B6 B8:B9">
    <cfRule type="duplicateValues" dxfId="92" priority="512"/>
  </conditionalFormatting>
  <conditionalFormatting sqref="B5:B6 B8:B9">
    <cfRule type="duplicateValues" dxfId="91" priority="514"/>
  </conditionalFormatting>
  <conditionalFormatting sqref="B5:B6 B8:B9">
    <cfRule type="duplicateValues" dxfId="90" priority="516"/>
  </conditionalFormatting>
  <conditionalFormatting sqref="B7">
    <cfRule type="duplicateValues" dxfId="89" priority="1"/>
  </conditionalFormatting>
  <conditionalFormatting sqref="B7">
    <cfRule type="duplicateValues" dxfId="88" priority="2"/>
  </conditionalFormatting>
  <conditionalFormatting sqref="B7">
    <cfRule type="duplicateValues" dxfId="87" priority="3"/>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61"/>
  <sheetViews>
    <sheetView zoomScale="80" zoomScaleNormal="80" workbookViewId="0">
      <selection activeCell="G8" sqref="G8"/>
    </sheetView>
  </sheetViews>
  <sheetFormatPr defaultColWidth="9.140625" defaultRowHeight="15" x14ac:dyDescent="0.25"/>
  <cols>
    <col min="1" max="1" width="5.140625" style="82" customWidth="1"/>
    <col min="2" max="2" width="16.140625" style="82" customWidth="1"/>
    <col min="3" max="3" width="9.140625" style="82"/>
    <col min="4" max="4" width="10.140625" style="82" customWidth="1"/>
    <col min="5" max="6" width="9.140625" style="82"/>
    <col min="7" max="7" width="35.42578125" style="82" customWidth="1"/>
    <col min="13" max="16384" width="9.140625" style="82"/>
  </cols>
  <sheetData>
    <row r="1" spans="1:12" ht="20.25" x14ac:dyDescent="0.25">
      <c r="A1" s="580" t="s">
        <v>4904</v>
      </c>
      <c r="H1" s="193"/>
      <c r="I1" s="193"/>
      <c r="J1" s="193"/>
      <c r="K1" s="193"/>
      <c r="L1" s="193"/>
    </row>
    <row r="2" spans="1:12" ht="6" customHeight="1" x14ac:dyDescent="0.25">
      <c r="H2" s="193"/>
      <c r="I2" s="193"/>
      <c r="J2" s="193"/>
      <c r="K2" s="193"/>
      <c r="L2" s="193"/>
    </row>
    <row r="3" spans="1:12" ht="20.25" x14ac:dyDescent="0.25">
      <c r="A3" s="580" t="s">
        <v>4879</v>
      </c>
      <c r="B3" s="359"/>
      <c r="C3" s="359"/>
      <c r="D3" s="359"/>
      <c r="E3" s="359"/>
      <c r="F3" s="359"/>
      <c r="G3" s="359"/>
      <c r="H3" s="564"/>
    </row>
    <row r="4" spans="1:12" ht="18.75" x14ac:dyDescent="0.25">
      <c r="A4" s="565"/>
      <c r="B4" s="359"/>
      <c r="C4" s="359"/>
      <c r="D4" s="359"/>
      <c r="E4" s="359"/>
      <c r="F4" s="359"/>
      <c r="G4" s="359"/>
      <c r="H4" s="564"/>
    </row>
    <row r="5" spans="1:12" x14ac:dyDescent="0.25">
      <c r="A5" s="566" t="s">
        <v>4407</v>
      </c>
      <c r="B5" s="359"/>
      <c r="C5" s="359"/>
      <c r="D5" s="359"/>
      <c r="E5" s="359"/>
      <c r="F5" s="359"/>
      <c r="G5" s="359"/>
      <c r="H5" s="564"/>
    </row>
    <row r="6" spans="1:12" ht="15.75" thickBot="1" x14ac:dyDescent="0.3">
      <c r="A6" s="359"/>
      <c r="B6" s="359"/>
      <c r="C6" s="359"/>
      <c r="D6" s="359"/>
      <c r="E6" s="359"/>
      <c r="F6" s="359"/>
      <c r="G6" s="359"/>
      <c r="H6" s="564"/>
    </row>
    <row r="7" spans="1:12" ht="28.5" x14ac:dyDescent="0.25">
      <c r="A7" s="258" t="s">
        <v>0</v>
      </c>
      <c r="B7" s="259" t="s">
        <v>4393</v>
      </c>
      <c r="C7" s="259" t="s">
        <v>3</v>
      </c>
      <c r="D7" s="260" t="s">
        <v>4</v>
      </c>
      <c r="E7" s="359"/>
      <c r="F7" s="359"/>
      <c r="G7" s="359"/>
      <c r="H7" s="564"/>
    </row>
    <row r="8" spans="1:12" x14ac:dyDescent="0.25">
      <c r="A8" s="261">
        <v>1</v>
      </c>
      <c r="B8" s="262" t="s">
        <v>9</v>
      </c>
      <c r="C8" s="262"/>
      <c r="D8" s="263" t="s">
        <v>10</v>
      </c>
      <c r="E8" s="359"/>
      <c r="F8" s="359"/>
      <c r="G8" s="359"/>
      <c r="H8" s="564"/>
    </row>
    <row r="9" spans="1:12" x14ac:dyDescent="0.25">
      <c r="A9" s="261">
        <v>2</v>
      </c>
      <c r="B9" s="262" t="s">
        <v>14</v>
      </c>
      <c r="C9" s="262"/>
      <c r="D9" s="263" t="s">
        <v>15</v>
      </c>
      <c r="E9" s="359"/>
      <c r="F9" s="359"/>
      <c r="G9" s="359"/>
      <c r="H9" s="564"/>
    </row>
    <row r="10" spans="1:12" x14ac:dyDescent="0.25">
      <c r="A10" s="261">
        <v>3</v>
      </c>
      <c r="B10" s="262" t="s">
        <v>28</v>
      </c>
      <c r="C10" s="262" t="s">
        <v>29</v>
      </c>
      <c r="D10" s="263" t="s">
        <v>29</v>
      </c>
      <c r="E10" s="359"/>
      <c r="F10" s="359"/>
      <c r="G10" s="359"/>
      <c r="H10" s="564"/>
    </row>
    <row r="11" spans="1:12" x14ac:dyDescent="0.25">
      <c r="A11" s="261">
        <v>4</v>
      </c>
      <c r="B11" s="262" t="s">
        <v>54</v>
      </c>
      <c r="C11" s="262"/>
      <c r="D11" s="263" t="s">
        <v>55</v>
      </c>
      <c r="E11" s="359"/>
      <c r="F11" s="359"/>
      <c r="G11" s="359"/>
      <c r="H11" s="564"/>
    </row>
    <row r="12" spans="1:12" x14ac:dyDescent="0.25">
      <c r="A12" s="261">
        <v>5</v>
      </c>
      <c r="B12" s="262" t="s">
        <v>92</v>
      </c>
      <c r="C12" s="262"/>
      <c r="D12" s="263" t="s">
        <v>93</v>
      </c>
      <c r="E12" s="359"/>
      <c r="F12" s="359"/>
      <c r="G12" s="359"/>
      <c r="H12" s="564"/>
    </row>
    <row r="13" spans="1:12" x14ac:dyDescent="0.25">
      <c r="A13" s="261">
        <v>6</v>
      </c>
      <c r="B13" s="264" t="s">
        <v>97</v>
      </c>
      <c r="C13" s="264"/>
      <c r="D13" s="265"/>
      <c r="E13" s="359"/>
      <c r="F13" s="359"/>
      <c r="G13" s="359"/>
      <c r="H13" s="564"/>
    </row>
    <row r="14" spans="1:12" x14ac:dyDescent="0.25">
      <c r="A14" s="261">
        <v>7</v>
      </c>
      <c r="B14" s="262" t="s">
        <v>102</v>
      </c>
      <c r="C14" s="262" t="s">
        <v>103</v>
      </c>
      <c r="D14" s="263" t="s">
        <v>103</v>
      </c>
      <c r="E14" s="359"/>
      <c r="F14" s="359"/>
      <c r="G14" s="359"/>
      <c r="H14" s="564"/>
    </row>
    <row r="15" spans="1:12" x14ac:dyDescent="0.25">
      <c r="A15" s="261">
        <v>8</v>
      </c>
      <c r="B15" s="262" t="s">
        <v>133</v>
      </c>
      <c r="C15" s="262"/>
      <c r="D15" s="263" t="s">
        <v>134</v>
      </c>
      <c r="E15" s="359"/>
      <c r="F15" s="359"/>
      <c r="G15" s="359"/>
      <c r="H15" s="564"/>
    </row>
    <row r="16" spans="1:12" x14ac:dyDescent="0.25">
      <c r="A16" s="261">
        <v>9</v>
      </c>
      <c r="B16" s="262" t="s">
        <v>137</v>
      </c>
      <c r="C16" s="262"/>
      <c r="D16" s="263" t="s">
        <v>138</v>
      </c>
      <c r="E16" s="359"/>
      <c r="F16" s="359"/>
      <c r="G16" s="359"/>
      <c r="H16" s="564"/>
    </row>
    <row r="17" spans="1:8" x14ac:dyDescent="0.25">
      <c r="A17" s="261">
        <v>10</v>
      </c>
      <c r="B17" s="262" t="s">
        <v>142</v>
      </c>
      <c r="C17" s="262"/>
      <c r="D17" s="263" t="s">
        <v>143</v>
      </c>
      <c r="E17" s="359"/>
      <c r="F17" s="359"/>
      <c r="G17" s="359"/>
      <c r="H17" s="564"/>
    </row>
    <row r="18" spans="1:8" x14ac:dyDescent="0.25">
      <c r="A18" s="261">
        <v>11</v>
      </c>
      <c r="B18" s="262" t="s">
        <v>147</v>
      </c>
      <c r="C18" s="262" t="s">
        <v>148</v>
      </c>
      <c r="D18" s="263" t="s">
        <v>148</v>
      </c>
      <c r="E18" s="359"/>
      <c r="F18" s="359"/>
      <c r="G18" s="359"/>
      <c r="H18" s="564"/>
    </row>
    <row r="19" spans="1:8" x14ac:dyDescent="0.25">
      <c r="A19" s="261">
        <v>12</v>
      </c>
      <c r="B19" s="262" t="s">
        <v>196</v>
      </c>
      <c r="C19" s="262"/>
      <c r="D19" s="263" t="s">
        <v>197</v>
      </c>
      <c r="E19" s="359"/>
      <c r="F19" s="359"/>
      <c r="G19" s="359"/>
      <c r="H19" s="564"/>
    </row>
    <row r="20" spans="1:8" x14ac:dyDescent="0.25">
      <c r="A20" s="261">
        <v>13</v>
      </c>
      <c r="B20" s="262" t="s">
        <v>204</v>
      </c>
      <c r="C20" s="262"/>
      <c r="D20" s="263" t="s">
        <v>205</v>
      </c>
      <c r="E20" s="359"/>
      <c r="F20" s="359"/>
      <c r="G20" s="359"/>
      <c r="H20" s="564"/>
    </row>
    <row r="21" spans="1:8" x14ac:dyDescent="0.25">
      <c r="A21" s="261">
        <v>14</v>
      </c>
      <c r="B21" s="262" t="s">
        <v>208</v>
      </c>
      <c r="C21" s="262"/>
      <c r="D21" s="263" t="s">
        <v>209</v>
      </c>
      <c r="E21" s="359"/>
      <c r="F21" s="359"/>
      <c r="G21" s="359"/>
      <c r="H21" s="564"/>
    </row>
    <row r="22" spans="1:8" x14ac:dyDescent="0.25">
      <c r="A22" s="261">
        <v>15</v>
      </c>
      <c r="B22" s="262" t="s">
        <v>217</v>
      </c>
      <c r="C22" s="262" t="s">
        <v>72</v>
      </c>
      <c r="D22" s="263" t="s">
        <v>67</v>
      </c>
      <c r="E22" s="359"/>
      <c r="F22" s="359"/>
      <c r="G22" s="359"/>
      <c r="H22" s="564"/>
    </row>
    <row r="23" spans="1:8" x14ac:dyDescent="0.25">
      <c r="A23" s="261">
        <v>16</v>
      </c>
      <c r="B23" s="262" t="s">
        <v>228</v>
      </c>
      <c r="C23" s="262"/>
      <c r="D23" s="263" t="s">
        <v>229</v>
      </c>
      <c r="E23" s="359"/>
      <c r="F23" s="359"/>
      <c r="G23" s="359"/>
      <c r="H23" s="564"/>
    </row>
    <row r="24" spans="1:8" x14ac:dyDescent="0.25">
      <c r="A24" s="261">
        <v>17</v>
      </c>
      <c r="B24" s="262" t="s">
        <v>243</v>
      </c>
      <c r="C24" s="262"/>
      <c r="D24" s="263" t="s">
        <v>244</v>
      </c>
      <c r="E24" s="359"/>
      <c r="F24" s="359"/>
      <c r="G24" s="359"/>
      <c r="H24" s="564"/>
    </row>
    <row r="25" spans="1:8" x14ac:dyDescent="0.25">
      <c r="A25" s="261">
        <v>18</v>
      </c>
      <c r="B25" s="262" t="s">
        <v>248</v>
      </c>
      <c r="C25" s="262"/>
      <c r="D25" s="263" t="s">
        <v>249</v>
      </c>
      <c r="E25" s="359"/>
      <c r="F25" s="359"/>
      <c r="G25" s="359"/>
      <c r="H25" s="564"/>
    </row>
    <row r="26" spans="1:8" x14ac:dyDescent="0.25">
      <c r="A26" s="261">
        <v>19</v>
      </c>
      <c r="B26" s="262" t="s">
        <v>262</v>
      </c>
      <c r="C26" s="262"/>
      <c r="D26" s="263" t="s">
        <v>263</v>
      </c>
      <c r="E26" s="359"/>
      <c r="F26" s="359"/>
      <c r="G26" s="359"/>
      <c r="H26" s="564"/>
    </row>
    <row r="27" spans="1:8" x14ac:dyDescent="0.25">
      <c r="A27" s="261">
        <v>20</v>
      </c>
      <c r="B27" s="262" t="s">
        <v>266</v>
      </c>
      <c r="C27" s="262"/>
      <c r="D27" s="263" t="s">
        <v>267</v>
      </c>
      <c r="E27" s="359"/>
      <c r="F27" s="359"/>
      <c r="G27" s="359"/>
      <c r="H27" s="564"/>
    </row>
    <row r="28" spans="1:8" x14ac:dyDescent="0.25">
      <c r="A28" s="261">
        <v>21</v>
      </c>
      <c r="B28" s="262" t="s">
        <v>282</v>
      </c>
      <c r="C28" s="262" t="s">
        <v>283</v>
      </c>
      <c r="D28" s="263" t="s">
        <v>283</v>
      </c>
      <c r="E28" s="359"/>
      <c r="F28" s="359"/>
      <c r="G28" s="359"/>
      <c r="H28" s="564"/>
    </row>
    <row r="29" spans="1:8" x14ac:dyDescent="0.25">
      <c r="A29" s="261">
        <v>22</v>
      </c>
      <c r="B29" s="262" t="s">
        <v>287</v>
      </c>
      <c r="C29" s="262"/>
      <c r="D29" s="263" t="s">
        <v>288</v>
      </c>
      <c r="E29" s="359"/>
      <c r="F29" s="359"/>
      <c r="G29" s="359"/>
      <c r="H29" s="564"/>
    </row>
    <row r="30" spans="1:8" x14ac:dyDescent="0.25">
      <c r="A30" s="261">
        <v>23</v>
      </c>
      <c r="B30" s="262" t="s">
        <v>291</v>
      </c>
      <c r="C30" s="262"/>
      <c r="D30" s="263" t="s">
        <v>292</v>
      </c>
      <c r="E30" s="359"/>
      <c r="F30" s="359"/>
      <c r="G30" s="359"/>
      <c r="H30" s="564"/>
    </row>
    <row r="31" spans="1:8" x14ac:dyDescent="0.25">
      <c r="A31" s="261">
        <v>24</v>
      </c>
      <c r="B31" s="262" t="s">
        <v>299</v>
      </c>
      <c r="C31" s="262"/>
      <c r="D31" s="263" t="s">
        <v>300</v>
      </c>
      <c r="E31" s="359"/>
      <c r="F31" s="359"/>
      <c r="G31" s="359"/>
      <c r="H31" s="564"/>
    </row>
    <row r="32" spans="1:8" x14ac:dyDescent="0.25">
      <c r="A32" s="261">
        <v>25</v>
      </c>
      <c r="B32" s="262" t="s">
        <v>304</v>
      </c>
      <c r="C32" s="262" t="s">
        <v>305</v>
      </c>
      <c r="D32" s="263" t="s">
        <v>306</v>
      </c>
      <c r="E32" s="359"/>
      <c r="F32" s="359"/>
      <c r="G32" s="359"/>
      <c r="H32" s="564"/>
    </row>
    <row r="33" spans="1:8" x14ac:dyDescent="0.25">
      <c r="A33" s="261">
        <v>26</v>
      </c>
      <c r="B33" s="262" t="s">
        <v>310</v>
      </c>
      <c r="C33" s="262"/>
      <c r="D33" s="263" t="s">
        <v>311</v>
      </c>
      <c r="E33" s="359"/>
      <c r="F33" s="359"/>
      <c r="G33" s="359"/>
      <c r="H33" s="564"/>
    </row>
    <row r="34" spans="1:8" x14ac:dyDescent="0.25">
      <c r="A34" s="261">
        <v>27</v>
      </c>
      <c r="B34" s="262" t="s">
        <v>315</v>
      </c>
      <c r="C34" s="262"/>
      <c r="D34" s="263" t="s">
        <v>316</v>
      </c>
      <c r="E34" s="359"/>
      <c r="F34" s="359"/>
      <c r="G34" s="359"/>
      <c r="H34" s="564"/>
    </row>
    <row r="35" spans="1:8" x14ac:dyDescent="0.25">
      <c r="A35" s="261">
        <v>28</v>
      </c>
      <c r="B35" s="262" t="s">
        <v>340</v>
      </c>
      <c r="C35" s="262"/>
      <c r="D35" s="263" t="s">
        <v>341</v>
      </c>
      <c r="E35" s="359"/>
      <c r="F35" s="359"/>
      <c r="G35" s="359"/>
      <c r="H35" s="564"/>
    </row>
    <row r="36" spans="1:8" x14ac:dyDescent="0.25">
      <c r="A36" s="261">
        <v>29</v>
      </c>
      <c r="B36" s="262" t="s">
        <v>348</v>
      </c>
      <c r="C36" s="262"/>
      <c r="D36" s="263" t="s">
        <v>349</v>
      </c>
      <c r="E36" s="359"/>
      <c r="F36" s="359"/>
      <c r="G36" s="359"/>
      <c r="H36" s="564"/>
    </row>
    <row r="37" spans="1:8" x14ac:dyDescent="0.25">
      <c r="A37" s="261">
        <v>30</v>
      </c>
      <c r="B37" s="262" t="s">
        <v>352</v>
      </c>
      <c r="C37" s="262" t="s">
        <v>353</v>
      </c>
      <c r="D37" s="263" t="s">
        <v>354</v>
      </c>
      <c r="E37" s="359"/>
      <c r="F37" s="359"/>
      <c r="G37" s="359"/>
      <c r="H37" s="564"/>
    </row>
    <row r="38" spans="1:8" x14ac:dyDescent="0.25">
      <c r="A38" s="261">
        <v>31</v>
      </c>
      <c r="B38" s="262" t="s">
        <v>361</v>
      </c>
      <c r="C38" s="262"/>
      <c r="D38" s="263" t="s">
        <v>362</v>
      </c>
      <c r="E38" s="359"/>
      <c r="F38" s="359"/>
      <c r="G38" s="359"/>
      <c r="H38" s="564"/>
    </row>
    <row r="39" spans="1:8" x14ac:dyDescent="0.25">
      <c r="A39" s="261">
        <v>32</v>
      </c>
      <c r="B39" s="262" t="s">
        <v>381</v>
      </c>
      <c r="C39" s="262" t="s">
        <v>382</v>
      </c>
      <c r="D39" s="263" t="s">
        <v>99</v>
      </c>
      <c r="E39" s="359"/>
      <c r="F39" s="359"/>
      <c r="G39" s="359"/>
      <c r="H39" s="564"/>
    </row>
    <row r="40" spans="1:8" x14ac:dyDescent="0.25">
      <c r="A40" s="261">
        <v>33</v>
      </c>
      <c r="B40" s="262" t="s">
        <v>384</v>
      </c>
      <c r="C40" s="262" t="s">
        <v>385</v>
      </c>
      <c r="D40" s="263" t="s">
        <v>99</v>
      </c>
      <c r="E40" s="359"/>
      <c r="F40" s="359"/>
      <c r="G40" s="359"/>
      <c r="H40" s="564"/>
    </row>
    <row r="41" spans="1:8" x14ac:dyDescent="0.25">
      <c r="A41" s="261">
        <v>34</v>
      </c>
      <c r="B41" s="262" t="s">
        <v>398</v>
      </c>
      <c r="C41" s="262" t="s">
        <v>391</v>
      </c>
      <c r="D41" s="263" t="s">
        <v>99</v>
      </c>
      <c r="E41" s="359"/>
      <c r="F41" s="359"/>
      <c r="G41" s="359"/>
      <c r="H41" s="564"/>
    </row>
    <row r="42" spans="1:8" x14ac:dyDescent="0.25">
      <c r="A42" s="261">
        <v>35</v>
      </c>
      <c r="B42" s="262" t="s">
        <v>405</v>
      </c>
      <c r="C42" s="262"/>
      <c r="D42" s="263" t="s">
        <v>406</v>
      </c>
      <c r="E42" s="359"/>
      <c r="F42" s="359"/>
      <c r="G42" s="359"/>
      <c r="H42" s="564"/>
    </row>
    <row r="43" spans="1:8" x14ac:dyDescent="0.25">
      <c r="A43" s="261">
        <v>36</v>
      </c>
      <c r="B43" s="262" t="s">
        <v>423</v>
      </c>
      <c r="C43" s="262"/>
      <c r="D43" s="263" t="s">
        <v>424</v>
      </c>
      <c r="E43" s="359"/>
      <c r="F43" s="359"/>
      <c r="G43" s="359"/>
      <c r="H43" s="564"/>
    </row>
    <row r="44" spans="1:8" x14ac:dyDescent="0.25">
      <c r="A44" s="261">
        <v>37</v>
      </c>
      <c r="B44" s="262" t="s">
        <v>433</v>
      </c>
      <c r="C44" s="262"/>
      <c r="D44" s="263" t="s">
        <v>434</v>
      </c>
      <c r="E44" s="359"/>
      <c r="F44" s="359"/>
      <c r="G44" s="359"/>
      <c r="H44" s="564"/>
    </row>
    <row r="45" spans="1:8" x14ac:dyDescent="0.25">
      <c r="A45" s="261">
        <v>38</v>
      </c>
      <c r="B45" s="262" t="s">
        <v>438</v>
      </c>
      <c r="C45" s="262"/>
      <c r="D45" s="263" t="s">
        <v>439</v>
      </c>
      <c r="E45" s="359"/>
      <c r="F45" s="359"/>
      <c r="G45" s="359"/>
      <c r="H45" s="564"/>
    </row>
    <row r="46" spans="1:8" x14ac:dyDescent="0.25">
      <c r="A46" s="261">
        <v>39</v>
      </c>
      <c r="B46" s="262" t="s">
        <v>443</v>
      </c>
      <c r="C46" s="262"/>
      <c r="D46" s="263" t="s">
        <v>444</v>
      </c>
      <c r="E46" s="359"/>
      <c r="F46" s="359"/>
      <c r="G46" s="359"/>
      <c r="H46" s="564"/>
    </row>
    <row r="47" spans="1:8" x14ac:dyDescent="0.25">
      <c r="A47" s="261">
        <v>40</v>
      </c>
      <c r="B47" s="262" t="s">
        <v>451</v>
      </c>
      <c r="C47" s="262" t="s">
        <v>452</v>
      </c>
      <c r="D47" s="263" t="s">
        <v>453</v>
      </c>
      <c r="E47" s="359"/>
      <c r="F47" s="359"/>
      <c r="G47" s="359"/>
      <c r="H47" s="564"/>
    </row>
    <row r="48" spans="1:8" x14ac:dyDescent="0.25">
      <c r="A48" s="261">
        <v>41</v>
      </c>
      <c r="B48" s="262" t="s">
        <v>467</v>
      </c>
      <c r="C48" s="262"/>
      <c r="D48" s="263" t="s">
        <v>468</v>
      </c>
      <c r="E48" s="359"/>
      <c r="F48" s="359"/>
      <c r="G48" s="359"/>
      <c r="H48" s="564"/>
    </row>
    <row r="49" spans="1:8" x14ac:dyDescent="0.25">
      <c r="A49" s="261">
        <v>42</v>
      </c>
      <c r="B49" s="262" t="s">
        <v>472</v>
      </c>
      <c r="C49" s="262"/>
      <c r="D49" s="263" t="s">
        <v>473</v>
      </c>
      <c r="E49" s="359"/>
      <c r="F49" s="359"/>
      <c r="G49" s="359"/>
      <c r="H49" s="564"/>
    </row>
    <row r="50" spans="1:8" x14ac:dyDescent="0.25">
      <c r="A50" s="261">
        <v>43</v>
      </c>
      <c r="B50" s="262" t="s">
        <v>479</v>
      </c>
      <c r="C50" s="262"/>
      <c r="D50" s="263" t="s">
        <v>480</v>
      </c>
      <c r="E50" s="359"/>
      <c r="F50" s="359"/>
      <c r="G50" s="359"/>
      <c r="H50" s="564"/>
    </row>
    <row r="51" spans="1:8" x14ac:dyDescent="0.25">
      <c r="A51" s="261">
        <v>44</v>
      </c>
      <c r="B51" s="262" t="s">
        <v>488</v>
      </c>
      <c r="C51" s="262"/>
      <c r="D51" s="263" t="s">
        <v>489</v>
      </c>
      <c r="E51" s="359"/>
      <c r="F51" s="359"/>
      <c r="G51" s="359"/>
      <c r="H51" s="564"/>
    </row>
    <row r="52" spans="1:8" x14ac:dyDescent="0.25">
      <c r="A52" s="261">
        <v>45</v>
      </c>
      <c r="B52" s="262" t="s">
        <v>492</v>
      </c>
      <c r="C52" s="262" t="s">
        <v>493</v>
      </c>
      <c r="D52" s="263" t="s">
        <v>493</v>
      </c>
      <c r="E52" s="359"/>
      <c r="F52" s="359"/>
      <c r="G52" s="359"/>
      <c r="H52" s="564"/>
    </row>
    <row r="53" spans="1:8" x14ac:dyDescent="0.25">
      <c r="A53" s="261">
        <v>46</v>
      </c>
      <c r="B53" s="262" t="s">
        <v>504</v>
      </c>
      <c r="C53" s="262"/>
      <c r="D53" s="263" t="s">
        <v>505</v>
      </c>
      <c r="E53" s="359"/>
      <c r="F53" s="359"/>
      <c r="G53" s="359"/>
      <c r="H53" s="564"/>
    </row>
    <row r="54" spans="1:8" x14ac:dyDescent="0.25">
      <c r="A54" s="261">
        <v>47</v>
      </c>
      <c r="B54" s="262" t="s">
        <v>509</v>
      </c>
      <c r="C54" s="262"/>
      <c r="D54" s="263" t="s">
        <v>510</v>
      </c>
      <c r="E54" s="359"/>
      <c r="F54" s="359"/>
      <c r="G54" s="359"/>
      <c r="H54" s="564"/>
    </row>
    <row r="55" spans="1:8" x14ac:dyDescent="0.25">
      <c r="A55" s="261">
        <v>48</v>
      </c>
      <c r="B55" s="262" t="s">
        <v>514</v>
      </c>
      <c r="C55" s="262" t="s">
        <v>515</v>
      </c>
      <c r="D55" s="263" t="s">
        <v>515</v>
      </c>
      <c r="E55" s="359"/>
      <c r="F55" s="359"/>
      <c r="G55" s="359"/>
      <c r="H55" s="564"/>
    </row>
    <row r="56" spans="1:8" ht="15.75" thickBot="1" x14ac:dyDescent="0.3">
      <c r="A56" s="266">
        <v>49</v>
      </c>
      <c r="B56" s="267" t="s">
        <v>519</v>
      </c>
      <c r="C56" s="267"/>
      <c r="D56" s="268" t="s">
        <v>520</v>
      </c>
      <c r="E56" s="359"/>
      <c r="F56" s="359"/>
      <c r="G56" s="359"/>
      <c r="H56" s="564"/>
    </row>
    <row r="57" spans="1:8" x14ac:dyDescent="0.25">
      <c r="A57" s="359"/>
      <c r="B57" s="359"/>
      <c r="C57" s="359"/>
      <c r="D57" s="359"/>
      <c r="E57" s="359"/>
      <c r="F57" s="359"/>
      <c r="G57" s="359"/>
      <c r="H57" s="564"/>
    </row>
    <row r="58" spans="1:8" x14ac:dyDescent="0.25">
      <c r="A58" s="359"/>
      <c r="B58" s="359"/>
      <c r="C58" s="359"/>
      <c r="D58" s="359"/>
      <c r="E58" s="359"/>
      <c r="F58" s="359"/>
      <c r="G58" s="359"/>
      <c r="H58" s="564"/>
    </row>
    <row r="59" spans="1:8" x14ac:dyDescent="0.25">
      <c r="A59" s="359"/>
      <c r="B59" s="359"/>
      <c r="C59" s="359"/>
      <c r="D59" s="359"/>
      <c r="E59" s="359"/>
      <c r="F59" s="359"/>
      <c r="G59" s="359"/>
      <c r="H59" s="564"/>
    </row>
    <row r="60" spans="1:8" x14ac:dyDescent="0.25">
      <c r="A60" s="359"/>
      <c r="B60" s="359"/>
      <c r="C60" s="359"/>
      <c r="D60" s="359"/>
      <c r="E60" s="359"/>
      <c r="F60" s="359"/>
      <c r="G60" s="359"/>
      <c r="H60" s="564"/>
    </row>
    <row r="61" spans="1:8" x14ac:dyDescent="0.25">
      <c r="A61" s="359"/>
      <c r="B61" s="359"/>
      <c r="C61" s="359"/>
      <c r="D61" s="359"/>
      <c r="E61" s="359"/>
      <c r="F61" s="359"/>
      <c r="G61" s="359"/>
      <c r="H61" s="564"/>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9"/>
  <sheetViews>
    <sheetView zoomScale="80" zoomScaleNormal="80" workbookViewId="0">
      <selection activeCell="D5" sqref="D5"/>
    </sheetView>
  </sheetViews>
  <sheetFormatPr defaultRowHeight="15" x14ac:dyDescent="0.25"/>
  <cols>
    <col min="1" max="1" width="9.140625" style="82"/>
    <col min="2" max="2" width="30.7109375" style="6" bestFit="1" customWidth="1"/>
    <col min="3" max="3" width="23.42578125" style="6" bestFit="1" customWidth="1"/>
    <col min="4" max="4" width="93.85546875" style="82" customWidth="1"/>
    <col min="5" max="5" width="28.42578125" style="82" customWidth="1"/>
    <col min="6" max="6" width="9.140625" style="564"/>
  </cols>
  <sheetData>
    <row r="1" spans="1:10" s="193" customFormat="1" ht="20.25" x14ac:dyDescent="0.25">
      <c r="A1" s="580" t="s">
        <v>4904</v>
      </c>
      <c r="B1" s="6"/>
      <c r="C1" s="6"/>
      <c r="D1" s="82"/>
      <c r="E1" s="82"/>
      <c r="F1" s="564"/>
    </row>
    <row r="2" spans="1:10" s="193" customFormat="1" ht="6" customHeight="1" x14ac:dyDescent="0.25">
      <c r="A2" s="82"/>
      <c r="B2" s="6"/>
      <c r="C2" s="6"/>
      <c r="D2" s="82"/>
      <c r="E2" s="82"/>
      <c r="F2" s="564"/>
    </row>
    <row r="3" spans="1:10" s="585" customFormat="1" ht="21" x14ac:dyDescent="0.35">
      <c r="A3" s="581" t="s">
        <v>4905</v>
      </c>
      <c r="B3" s="582"/>
      <c r="C3" s="582"/>
      <c r="D3" s="583"/>
      <c r="E3" s="583"/>
      <c r="F3" s="584"/>
      <c r="G3" s="584"/>
      <c r="H3" s="584"/>
      <c r="I3" s="584"/>
      <c r="J3" s="584"/>
    </row>
    <row r="4" spans="1:10" ht="20.25" x14ac:dyDescent="0.25">
      <c r="A4" s="567"/>
      <c r="B4" s="361"/>
      <c r="C4" s="361"/>
      <c r="D4" s="359"/>
      <c r="E4" s="359"/>
      <c r="G4" s="564"/>
      <c r="H4" s="564"/>
      <c r="I4" s="564"/>
      <c r="J4" s="564"/>
    </row>
    <row r="5" spans="1:10" x14ac:dyDescent="0.25">
      <c r="A5" s="362" t="s">
        <v>4408</v>
      </c>
      <c r="B5" s="361"/>
      <c r="C5" s="361"/>
      <c r="D5" s="359"/>
      <c r="E5" s="359"/>
    </row>
    <row r="6" spans="1:10" s="193" customFormat="1" ht="15.75" thickBot="1" x14ac:dyDescent="0.3">
      <c r="A6" s="362"/>
      <c r="B6" s="361"/>
      <c r="C6" s="361"/>
      <c r="D6" s="359"/>
      <c r="E6" s="359"/>
      <c r="F6" s="564"/>
    </row>
    <row r="7" spans="1:10" ht="15.75" thickBot="1" x14ac:dyDescent="0.3">
      <c r="A7" s="759" t="s">
        <v>3914</v>
      </c>
      <c r="B7" s="760"/>
      <c r="C7" s="760"/>
      <c r="D7" s="761"/>
      <c r="E7" s="359"/>
    </row>
    <row r="8" spans="1:10" x14ac:dyDescent="0.25">
      <c r="A8" s="273" t="s">
        <v>4104</v>
      </c>
      <c r="B8" s="274" t="s">
        <v>4105</v>
      </c>
      <c r="C8" s="274" t="s">
        <v>4106</v>
      </c>
      <c r="D8" s="275" t="s">
        <v>4120</v>
      </c>
      <c r="E8" s="359"/>
    </row>
    <row r="9" spans="1:10" ht="22.5" x14ac:dyDescent="0.25">
      <c r="A9" s="261">
        <v>5198</v>
      </c>
      <c r="B9" s="524" t="s">
        <v>4113</v>
      </c>
      <c r="C9" s="33" t="s">
        <v>4107</v>
      </c>
      <c r="D9" s="526" t="s">
        <v>4743</v>
      </c>
      <c r="E9" s="359"/>
    </row>
    <row r="10" spans="1:10" x14ac:dyDescent="0.25">
      <c r="A10" s="261">
        <v>16787</v>
      </c>
      <c r="B10" s="524" t="s">
        <v>4114</v>
      </c>
      <c r="C10" s="33" t="s">
        <v>4108</v>
      </c>
      <c r="D10" s="526" t="s">
        <v>4744</v>
      </c>
      <c r="E10" s="359"/>
    </row>
    <row r="11" spans="1:10" x14ac:dyDescent="0.25">
      <c r="A11" s="261">
        <v>3674</v>
      </c>
      <c r="B11" s="524" t="s">
        <v>4115</v>
      </c>
      <c r="C11" s="33" t="s">
        <v>4108</v>
      </c>
      <c r="D11" s="526" t="s">
        <v>4736</v>
      </c>
      <c r="E11" s="359"/>
    </row>
    <row r="12" spans="1:10" x14ac:dyDescent="0.25">
      <c r="A12" s="261">
        <v>5515</v>
      </c>
      <c r="B12" s="524" t="s">
        <v>4116</v>
      </c>
      <c r="C12" s="33" t="s">
        <v>4109</v>
      </c>
      <c r="D12" s="526" t="s">
        <v>4737</v>
      </c>
      <c r="E12" s="359"/>
    </row>
    <row r="13" spans="1:10" x14ac:dyDescent="0.25">
      <c r="A13" s="261">
        <v>3723</v>
      </c>
      <c r="B13" s="524" t="s">
        <v>3784</v>
      </c>
      <c r="C13" s="33" t="s">
        <v>4110</v>
      </c>
      <c r="D13" s="526" t="s">
        <v>4738</v>
      </c>
      <c r="E13" s="359"/>
    </row>
    <row r="14" spans="1:10" x14ac:dyDescent="0.25">
      <c r="A14" s="261">
        <v>3677</v>
      </c>
      <c r="B14" s="524" t="s">
        <v>3373</v>
      </c>
      <c r="C14" s="33" t="s">
        <v>4111</v>
      </c>
      <c r="D14" s="526" t="s">
        <v>4739</v>
      </c>
      <c r="E14" s="359"/>
    </row>
    <row r="15" spans="1:10" x14ac:dyDescent="0.25">
      <c r="A15" s="261">
        <v>16491</v>
      </c>
      <c r="B15" s="524" t="s">
        <v>4117</v>
      </c>
      <c r="C15" s="33" t="s">
        <v>4111</v>
      </c>
      <c r="D15" s="526" t="s">
        <v>4740</v>
      </c>
      <c r="E15" s="359"/>
    </row>
    <row r="16" spans="1:10" x14ac:dyDescent="0.25">
      <c r="A16" s="261">
        <v>8233</v>
      </c>
      <c r="B16" s="524" t="s">
        <v>4118</v>
      </c>
      <c r="C16" s="33" t="s">
        <v>4112</v>
      </c>
      <c r="D16" s="526" t="s">
        <v>4741</v>
      </c>
      <c r="E16" s="359"/>
    </row>
    <row r="17" spans="1:5" ht="15.75" thickBot="1" x14ac:dyDescent="0.3">
      <c r="A17" s="276">
        <v>5215</v>
      </c>
      <c r="B17" s="525" t="s">
        <v>4119</v>
      </c>
      <c r="C17" s="277" t="s">
        <v>4112</v>
      </c>
      <c r="D17" s="527" t="s">
        <v>4742</v>
      </c>
      <c r="E17" s="359"/>
    </row>
    <row r="18" spans="1:5" ht="15.75" thickBot="1" x14ac:dyDescent="0.3">
      <c r="A18" s="759" t="s">
        <v>3912</v>
      </c>
      <c r="B18" s="760"/>
      <c r="C18" s="760"/>
      <c r="D18" s="761"/>
      <c r="E18" s="359"/>
    </row>
    <row r="19" spans="1:5" ht="33.75" x14ac:dyDescent="0.25">
      <c r="A19" s="278">
        <v>6996</v>
      </c>
      <c r="B19" s="279" t="s">
        <v>4126</v>
      </c>
      <c r="C19" s="30" t="s">
        <v>4121</v>
      </c>
      <c r="D19" s="528" t="s">
        <v>4745</v>
      </c>
      <c r="E19" s="359"/>
    </row>
    <row r="20" spans="1:5" ht="22.5" x14ac:dyDescent="0.25">
      <c r="A20" s="270">
        <v>6412</v>
      </c>
      <c r="B20" s="524" t="s">
        <v>2826</v>
      </c>
      <c r="C20" s="33" t="s">
        <v>4122</v>
      </c>
      <c r="D20" s="529" t="s">
        <v>4746</v>
      </c>
      <c r="E20" s="359"/>
    </row>
    <row r="21" spans="1:5" x14ac:dyDescent="0.25">
      <c r="A21" s="270">
        <v>6810</v>
      </c>
      <c r="B21" s="524" t="s">
        <v>4127</v>
      </c>
      <c r="C21" s="33" t="s">
        <v>4123</v>
      </c>
      <c r="D21" s="529" t="s">
        <v>4747</v>
      </c>
      <c r="E21" s="359"/>
    </row>
    <row r="22" spans="1:5" ht="22.5" x14ac:dyDescent="0.25">
      <c r="A22" s="270">
        <v>50789</v>
      </c>
      <c r="B22" s="524" t="s">
        <v>4128</v>
      </c>
      <c r="C22" s="33" t="s">
        <v>4123</v>
      </c>
      <c r="D22" s="529" t="s">
        <v>4748</v>
      </c>
      <c r="E22" s="359"/>
    </row>
    <row r="23" spans="1:5" x14ac:dyDescent="0.25">
      <c r="A23" s="270">
        <v>6950</v>
      </c>
      <c r="B23" s="524" t="s">
        <v>4129</v>
      </c>
      <c r="C23" s="33" t="s">
        <v>4124</v>
      </c>
      <c r="D23" s="529" t="s">
        <v>4749</v>
      </c>
      <c r="E23" s="359"/>
    </row>
    <row r="24" spans="1:5" x14ac:dyDescent="0.25">
      <c r="A24" s="270">
        <v>8150</v>
      </c>
      <c r="B24" s="524" t="s">
        <v>4130</v>
      </c>
      <c r="C24" s="33" t="s">
        <v>4108</v>
      </c>
      <c r="D24" s="529" t="s">
        <v>4750</v>
      </c>
      <c r="E24" s="359"/>
    </row>
    <row r="25" spans="1:5" x14ac:dyDescent="0.25">
      <c r="A25" s="270">
        <v>42221</v>
      </c>
      <c r="B25" s="524" t="s">
        <v>4131</v>
      </c>
      <c r="C25" s="33" t="s">
        <v>4110</v>
      </c>
      <c r="D25" s="529" t="s">
        <v>4751</v>
      </c>
      <c r="E25" s="359"/>
    </row>
    <row r="26" spans="1:5" x14ac:dyDescent="0.25">
      <c r="A26" s="270">
        <v>44419</v>
      </c>
      <c r="B26" s="524" t="s">
        <v>4132</v>
      </c>
      <c r="C26" s="33" t="s">
        <v>4110</v>
      </c>
      <c r="D26" s="529" t="s">
        <v>4752</v>
      </c>
      <c r="E26" s="359"/>
    </row>
    <row r="27" spans="1:5" x14ac:dyDescent="0.25">
      <c r="A27" s="270">
        <v>30447</v>
      </c>
      <c r="B27" s="524" t="s">
        <v>4133</v>
      </c>
      <c r="C27" s="33" t="s">
        <v>4111</v>
      </c>
      <c r="D27" s="529" t="s">
        <v>4753</v>
      </c>
      <c r="E27" s="359"/>
    </row>
    <row r="28" spans="1:5" x14ac:dyDescent="0.25">
      <c r="A28" s="270">
        <v>7049</v>
      </c>
      <c r="B28" s="524" t="s">
        <v>4134</v>
      </c>
      <c r="C28" s="33" t="s">
        <v>4111</v>
      </c>
      <c r="D28" s="529" t="s">
        <v>4754</v>
      </c>
      <c r="E28" s="359"/>
    </row>
    <row r="29" spans="1:5" x14ac:dyDescent="0.25">
      <c r="A29" s="270">
        <v>42254</v>
      </c>
      <c r="B29" s="524" t="s">
        <v>4135</v>
      </c>
      <c r="C29" s="33" t="s">
        <v>4111</v>
      </c>
      <c r="D29" s="529" t="s">
        <v>4755</v>
      </c>
      <c r="E29" s="359"/>
    </row>
    <row r="30" spans="1:5" x14ac:dyDescent="0.25">
      <c r="A30" s="270">
        <v>16070</v>
      </c>
      <c r="B30" s="524" t="s">
        <v>4125</v>
      </c>
      <c r="C30" s="33" t="s">
        <v>4111</v>
      </c>
      <c r="D30" s="529" t="s">
        <v>4756</v>
      </c>
      <c r="E30" s="359"/>
    </row>
    <row r="31" spans="1:5" x14ac:dyDescent="0.25">
      <c r="A31" s="270">
        <v>7165</v>
      </c>
      <c r="B31" s="524" t="s">
        <v>4136</v>
      </c>
      <c r="C31" s="33" t="s">
        <v>4111</v>
      </c>
      <c r="D31" s="529" t="s">
        <v>4757</v>
      </c>
      <c r="E31" s="359"/>
    </row>
    <row r="32" spans="1:5" x14ac:dyDescent="0.25">
      <c r="A32" s="270">
        <v>5975</v>
      </c>
      <c r="B32" s="524" t="s">
        <v>2820</v>
      </c>
      <c r="C32" s="33" t="s">
        <v>4112</v>
      </c>
      <c r="D32" s="529" t="s">
        <v>4758</v>
      </c>
      <c r="E32" s="359"/>
    </row>
    <row r="33" spans="1:5" x14ac:dyDescent="0.25">
      <c r="A33" s="270">
        <v>71555</v>
      </c>
      <c r="B33" s="524" t="s">
        <v>4137</v>
      </c>
      <c r="C33" s="33" t="s">
        <v>4112</v>
      </c>
      <c r="D33" s="529" t="s">
        <v>4759</v>
      </c>
      <c r="E33" s="359"/>
    </row>
    <row r="34" spans="1:5" x14ac:dyDescent="0.25">
      <c r="A34" s="270">
        <v>6464</v>
      </c>
      <c r="B34" s="524" t="s">
        <v>4138</v>
      </c>
      <c r="C34" s="33" t="s">
        <v>4112</v>
      </c>
      <c r="D34" s="529" t="s">
        <v>4760</v>
      </c>
      <c r="E34" s="359"/>
    </row>
    <row r="35" spans="1:5" x14ac:dyDescent="0.25">
      <c r="A35" s="270">
        <v>6629</v>
      </c>
      <c r="B35" s="524" t="s">
        <v>4139</v>
      </c>
      <c r="C35" s="33" t="s">
        <v>4112</v>
      </c>
      <c r="D35" s="529" t="s">
        <v>4761</v>
      </c>
      <c r="E35" s="359"/>
    </row>
    <row r="36" spans="1:5" x14ac:dyDescent="0.25">
      <c r="A36" s="270">
        <v>48468</v>
      </c>
      <c r="B36" s="524" t="s">
        <v>4140</v>
      </c>
      <c r="C36" s="33" t="s">
        <v>4112</v>
      </c>
      <c r="D36" s="529" t="s">
        <v>4762</v>
      </c>
      <c r="E36" s="359"/>
    </row>
    <row r="37" spans="1:5" ht="15.75" thickBot="1" x14ac:dyDescent="0.3">
      <c r="A37" s="280">
        <v>16192</v>
      </c>
      <c r="B37" s="525" t="s">
        <v>4141</v>
      </c>
      <c r="C37" s="277" t="s">
        <v>4112</v>
      </c>
      <c r="D37" s="530" t="s">
        <v>4763</v>
      </c>
      <c r="E37" s="359"/>
    </row>
    <row r="38" spans="1:5" ht="15.75" thickBot="1" x14ac:dyDescent="0.3">
      <c r="A38" s="759" t="s">
        <v>4142</v>
      </c>
      <c r="B38" s="760"/>
      <c r="C38" s="760"/>
      <c r="D38" s="761"/>
      <c r="E38" s="359"/>
    </row>
    <row r="39" spans="1:5" ht="33.75" x14ac:dyDescent="0.25">
      <c r="A39" s="282">
        <v>5737</v>
      </c>
      <c r="B39" s="531" t="s">
        <v>2794</v>
      </c>
      <c r="C39" s="430" t="s">
        <v>4143</v>
      </c>
      <c r="D39" s="532" t="s">
        <v>4764</v>
      </c>
      <c r="E39" s="568"/>
    </row>
    <row r="40" spans="1:5" ht="22.5" x14ac:dyDescent="0.25">
      <c r="A40" s="271">
        <v>5840</v>
      </c>
      <c r="B40" s="533" t="s">
        <v>2983</v>
      </c>
      <c r="C40" s="435" t="s">
        <v>4144</v>
      </c>
      <c r="D40" s="534" t="s">
        <v>4765</v>
      </c>
      <c r="E40" s="568"/>
    </row>
    <row r="41" spans="1:5" ht="22.5" x14ac:dyDescent="0.25">
      <c r="A41" s="271">
        <v>16020</v>
      </c>
      <c r="B41" s="533" t="s">
        <v>2802</v>
      </c>
      <c r="C41" s="435" t="s">
        <v>4145</v>
      </c>
      <c r="D41" s="534" t="s">
        <v>4766</v>
      </c>
      <c r="E41" s="568"/>
    </row>
    <row r="42" spans="1:5" x14ac:dyDescent="0.25">
      <c r="A42" s="271">
        <v>5618</v>
      </c>
      <c r="B42" s="533" t="s">
        <v>2870</v>
      </c>
      <c r="C42" s="435" t="s">
        <v>4124</v>
      </c>
      <c r="D42" s="534" t="s">
        <v>4767</v>
      </c>
      <c r="E42" s="568"/>
    </row>
    <row r="43" spans="1:5" x14ac:dyDescent="0.25">
      <c r="A43" s="271">
        <v>5575</v>
      </c>
      <c r="B43" s="533" t="s">
        <v>4147</v>
      </c>
      <c r="C43" s="435" t="s">
        <v>4146</v>
      </c>
      <c r="D43" s="534" t="s">
        <v>4768</v>
      </c>
      <c r="E43" s="568"/>
    </row>
    <row r="44" spans="1:5" x14ac:dyDescent="0.25">
      <c r="A44" s="271">
        <v>5634</v>
      </c>
      <c r="B44" s="533" t="s">
        <v>2793</v>
      </c>
      <c r="C44" s="435" t="s">
        <v>4146</v>
      </c>
      <c r="D44" s="534" t="s">
        <v>4769</v>
      </c>
      <c r="E44" s="568"/>
    </row>
    <row r="45" spans="1:5" x14ac:dyDescent="0.25">
      <c r="A45" s="271">
        <v>5886</v>
      </c>
      <c r="B45" s="533" t="s">
        <v>2869</v>
      </c>
      <c r="C45" s="435" t="s">
        <v>4109</v>
      </c>
      <c r="D45" s="534" t="s">
        <v>4770</v>
      </c>
      <c r="E45" s="568"/>
    </row>
    <row r="46" spans="1:5" x14ac:dyDescent="0.25">
      <c r="A46" s="271">
        <v>12505</v>
      </c>
      <c r="B46" s="533" t="s">
        <v>4148</v>
      </c>
      <c r="C46" s="435" t="s">
        <v>4109</v>
      </c>
      <c r="D46" s="534" t="s">
        <v>4771</v>
      </c>
      <c r="E46" s="568"/>
    </row>
    <row r="47" spans="1:5" x14ac:dyDescent="0.25">
      <c r="A47" s="271">
        <v>5739</v>
      </c>
      <c r="B47" s="533" t="s">
        <v>2796</v>
      </c>
      <c r="C47" s="435" t="s">
        <v>4110</v>
      </c>
      <c r="D47" s="534" t="s">
        <v>4772</v>
      </c>
      <c r="E47" s="568"/>
    </row>
    <row r="48" spans="1:5" x14ac:dyDescent="0.25">
      <c r="A48" s="271">
        <v>5576</v>
      </c>
      <c r="B48" s="533" t="s">
        <v>2866</v>
      </c>
      <c r="C48" s="435" t="s">
        <v>4110</v>
      </c>
      <c r="D48" s="534" t="s">
        <v>4773</v>
      </c>
      <c r="E48" s="568"/>
    </row>
    <row r="49" spans="1:5" x14ac:dyDescent="0.25">
      <c r="A49" s="271">
        <v>5773</v>
      </c>
      <c r="B49" s="533" t="s">
        <v>4149</v>
      </c>
      <c r="C49" s="435" t="s">
        <v>4111</v>
      </c>
      <c r="D49" s="534" t="s">
        <v>4774</v>
      </c>
      <c r="E49" s="568"/>
    </row>
    <row r="50" spans="1:5" x14ac:dyDescent="0.25">
      <c r="A50" s="271">
        <v>5740</v>
      </c>
      <c r="B50" s="533" t="s">
        <v>4150</v>
      </c>
      <c r="C50" s="435" t="s">
        <v>4112</v>
      </c>
      <c r="D50" s="534" t="s">
        <v>4775</v>
      </c>
      <c r="E50" s="568"/>
    </row>
    <row r="51" spans="1:5" ht="15.75" thickBot="1" x14ac:dyDescent="0.3">
      <c r="A51" s="272">
        <v>5694</v>
      </c>
      <c r="B51" s="535" t="s">
        <v>3360</v>
      </c>
      <c r="C51" s="446" t="s">
        <v>4112</v>
      </c>
      <c r="D51" s="536" t="s">
        <v>4776</v>
      </c>
      <c r="E51" s="568"/>
    </row>
    <row r="52" spans="1:5" x14ac:dyDescent="0.25">
      <c r="A52" s="360"/>
      <c r="B52" s="361"/>
      <c r="C52" s="361"/>
      <c r="D52" s="359"/>
      <c r="E52" s="359"/>
    </row>
    <row r="53" spans="1:5" x14ac:dyDescent="0.25">
      <c r="A53" s="360"/>
      <c r="B53" s="361"/>
      <c r="C53" s="361"/>
      <c r="D53" s="359"/>
      <c r="E53" s="359"/>
    </row>
    <row r="54" spans="1:5" x14ac:dyDescent="0.25">
      <c r="A54" s="359"/>
      <c r="B54" s="361"/>
      <c r="C54" s="361"/>
      <c r="D54" s="359"/>
      <c r="E54" s="359"/>
    </row>
    <row r="55" spans="1:5" x14ac:dyDescent="0.25">
      <c r="A55" s="359"/>
      <c r="B55" s="361"/>
      <c r="C55" s="361"/>
      <c r="D55" s="359"/>
      <c r="E55" s="359"/>
    </row>
    <row r="56" spans="1:5" x14ac:dyDescent="0.25">
      <c r="A56" s="359"/>
      <c r="B56" s="361"/>
      <c r="C56" s="361"/>
      <c r="D56" s="359"/>
      <c r="E56" s="359"/>
    </row>
    <row r="57" spans="1:5" x14ac:dyDescent="0.25">
      <c r="A57" s="359"/>
      <c r="B57" s="361"/>
      <c r="C57" s="361"/>
      <c r="D57" s="359"/>
      <c r="E57" s="359"/>
    </row>
    <row r="58" spans="1:5" x14ac:dyDescent="0.25">
      <c r="A58" s="359"/>
      <c r="B58" s="361"/>
      <c r="C58" s="361"/>
      <c r="D58" s="359"/>
      <c r="E58" s="359"/>
    </row>
    <row r="59" spans="1:5" x14ac:dyDescent="0.25">
      <c r="A59" s="359"/>
      <c r="B59" s="361"/>
      <c r="C59" s="361"/>
      <c r="D59" s="359"/>
      <c r="E59" s="359"/>
    </row>
  </sheetData>
  <mergeCells count="3">
    <mergeCell ref="A7:D7"/>
    <mergeCell ref="A18:D18"/>
    <mergeCell ref="A38:D3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94"/>
  <sheetViews>
    <sheetView zoomScale="80" zoomScaleNormal="80" workbookViewId="0"/>
  </sheetViews>
  <sheetFormatPr defaultColWidth="9.140625" defaultRowHeight="15" x14ac:dyDescent="0.25"/>
  <cols>
    <col min="1" max="1" width="3.28515625" style="231" bestFit="1" customWidth="1"/>
    <col min="2" max="2" width="13.7109375" style="231" bestFit="1" customWidth="1"/>
    <col min="3" max="3" width="17.85546875" style="231" bestFit="1" customWidth="1"/>
    <col min="4" max="4" width="13" style="231" bestFit="1" customWidth="1"/>
    <col min="5" max="5" width="18.85546875" style="231" customWidth="1"/>
    <col min="6" max="7" width="9.42578125" style="231" bestFit="1" customWidth="1"/>
    <col min="8" max="8" width="10.140625" style="231" bestFit="1" customWidth="1"/>
    <col min="9" max="9" width="12.140625" style="232" customWidth="1"/>
    <col min="10" max="21" width="9.42578125" style="231" bestFit="1" customWidth="1"/>
    <col min="22" max="22" width="11.42578125" style="231" customWidth="1"/>
    <col min="23" max="16384" width="9.140625" style="231"/>
  </cols>
  <sheetData>
    <row r="1" spans="1:22" ht="20.25" x14ac:dyDescent="0.25">
      <c r="A1" s="357" t="s">
        <v>4868</v>
      </c>
    </row>
    <row r="2" spans="1:22" ht="20.25" x14ac:dyDescent="0.25">
      <c r="B2" s="324"/>
    </row>
    <row r="3" spans="1:22" ht="15.75" x14ac:dyDescent="0.25">
      <c r="B3" s="370" t="s">
        <v>4411</v>
      </c>
      <c r="C3" s="371"/>
      <c r="D3" s="371"/>
      <c r="E3" s="371"/>
      <c r="F3" s="371"/>
      <c r="G3" s="371"/>
      <c r="I3" s="245"/>
    </row>
    <row r="4" spans="1:22" ht="15.75" x14ac:dyDescent="0.25">
      <c r="B4" s="198" t="s">
        <v>4412</v>
      </c>
      <c r="I4" s="245"/>
    </row>
    <row r="5" spans="1:22" ht="15.75" x14ac:dyDescent="0.25">
      <c r="B5" s="199" t="s">
        <v>4413</v>
      </c>
      <c r="I5" s="245"/>
    </row>
    <row r="6" spans="1:22" ht="15.75" x14ac:dyDescent="0.25">
      <c r="B6" s="200" t="s">
        <v>4414</v>
      </c>
      <c r="C6" s="234"/>
      <c r="D6" s="234"/>
      <c r="E6" s="234"/>
    </row>
    <row r="7" spans="1:22" x14ac:dyDescent="0.25">
      <c r="B7" s="244" t="s">
        <v>4415</v>
      </c>
    </row>
    <row r="8" spans="1:22" ht="15.75" thickBot="1" x14ac:dyDescent="0.3"/>
    <row r="9" spans="1:22" s="235" customFormat="1" ht="90.75" customHeight="1" x14ac:dyDescent="0.2">
      <c r="A9" s="372"/>
      <c r="B9" s="373" t="s">
        <v>3341</v>
      </c>
      <c r="C9" s="373" t="s">
        <v>4423</v>
      </c>
      <c r="D9" s="373" t="s">
        <v>3029</v>
      </c>
      <c r="E9" s="373" t="s">
        <v>3342</v>
      </c>
      <c r="F9" s="373" t="s">
        <v>3343</v>
      </c>
      <c r="G9" s="373" t="s">
        <v>3344</v>
      </c>
      <c r="H9" s="373" t="s">
        <v>3345</v>
      </c>
      <c r="I9" s="374" t="s">
        <v>3346</v>
      </c>
      <c r="J9" s="373" t="s">
        <v>3347</v>
      </c>
      <c r="K9" s="373" t="s">
        <v>3348</v>
      </c>
      <c r="L9" s="373" t="s">
        <v>3349</v>
      </c>
      <c r="M9" s="373" t="s">
        <v>3350</v>
      </c>
      <c r="N9" s="373" t="s">
        <v>3351</v>
      </c>
      <c r="O9" s="373" t="s">
        <v>3352</v>
      </c>
      <c r="P9" s="373" t="s">
        <v>3353</v>
      </c>
      <c r="Q9" s="373" t="s">
        <v>3354</v>
      </c>
      <c r="R9" s="373" t="s">
        <v>3355</v>
      </c>
      <c r="S9" s="373" t="s">
        <v>3356</v>
      </c>
      <c r="T9" s="373" t="s">
        <v>3357</v>
      </c>
      <c r="U9" s="373" t="s">
        <v>3358</v>
      </c>
      <c r="V9" s="375" t="s">
        <v>3359</v>
      </c>
    </row>
    <row r="10" spans="1:22" x14ac:dyDescent="0.25">
      <c r="A10" s="376">
        <v>1</v>
      </c>
      <c r="B10" s="237" t="s">
        <v>3361</v>
      </c>
      <c r="C10" s="237" t="s">
        <v>3917</v>
      </c>
      <c r="D10" s="237" t="s">
        <v>10</v>
      </c>
      <c r="E10" s="238" t="s">
        <v>3362</v>
      </c>
      <c r="F10" s="237">
        <v>0.2</v>
      </c>
      <c r="G10" s="237">
        <v>199.8</v>
      </c>
      <c r="H10" s="237">
        <f t="shared" ref="H10:H73" si="0">G10/F10</f>
        <v>999</v>
      </c>
      <c r="I10" s="327">
        <f t="shared" ref="I10:I73" si="1">LOG(H10,2)</f>
        <v>9.9643408677924192</v>
      </c>
      <c r="J10" s="237">
        <v>0</v>
      </c>
      <c r="K10" s="237">
        <v>38.097999999999999</v>
      </c>
      <c r="L10" s="237">
        <v>45</v>
      </c>
      <c r="M10" s="237">
        <v>6</v>
      </c>
      <c r="N10" s="237">
        <v>93</v>
      </c>
      <c r="O10" s="237">
        <v>6</v>
      </c>
      <c r="P10" s="237">
        <v>1</v>
      </c>
      <c r="Q10" s="237">
        <v>64</v>
      </c>
      <c r="R10" s="237">
        <v>6.8</v>
      </c>
      <c r="S10" s="237">
        <v>10.26</v>
      </c>
      <c r="T10" s="237">
        <v>3108.39</v>
      </c>
      <c r="U10" s="237">
        <v>71.27</v>
      </c>
      <c r="V10" s="377">
        <v>6</v>
      </c>
    </row>
    <row r="11" spans="1:22" x14ac:dyDescent="0.25">
      <c r="A11" s="376">
        <v>2</v>
      </c>
      <c r="B11" s="237" t="s">
        <v>1526</v>
      </c>
      <c r="C11" s="237" t="s">
        <v>1527</v>
      </c>
      <c r="D11" s="237" t="s">
        <v>1528</v>
      </c>
      <c r="E11" s="238" t="s">
        <v>3364</v>
      </c>
      <c r="F11" s="237">
        <v>0.3</v>
      </c>
      <c r="G11" s="237">
        <v>199.7</v>
      </c>
      <c r="H11" s="237">
        <f t="shared" si="0"/>
        <v>665.66666666666663</v>
      </c>
      <c r="I11" s="327">
        <f t="shared" si="1"/>
        <v>9.3786561167228157</v>
      </c>
      <c r="J11" s="237">
        <v>0</v>
      </c>
      <c r="K11" s="237">
        <v>22.512</v>
      </c>
      <c r="L11" s="237">
        <v>7</v>
      </c>
      <c r="M11" s="237">
        <v>6</v>
      </c>
      <c r="N11" s="237">
        <v>50</v>
      </c>
      <c r="O11" s="237">
        <v>6</v>
      </c>
      <c r="P11" s="237">
        <v>1</v>
      </c>
      <c r="Q11" s="237">
        <v>767</v>
      </c>
      <c r="R11" s="237">
        <v>85.8</v>
      </c>
      <c r="S11" s="237">
        <v>6.46</v>
      </c>
      <c r="T11" s="237">
        <v>1922.38</v>
      </c>
      <c r="U11" s="237">
        <v>28.71</v>
      </c>
      <c r="V11" s="377">
        <v>6</v>
      </c>
    </row>
    <row r="12" spans="1:22" x14ac:dyDescent="0.25">
      <c r="A12" s="376">
        <v>3</v>
      </c>
      <c r="B12" s="237" t="s">
        <v>3365</v>
      </c>
      <c r="C12" s="237" t="s">
        <v>3366</v>
      </c>
      <c r="D12" s="237" t="s">
        <v>3367</v>
      </c>
      <c r="E12" s="238" t="s">
        <v>3368</v>
      </c>
      <c r="F12" s="237">
        <v>0.3</v>
      </c>
      <c r="G12" s="237">
        <v>199.7</v>
      </c>
      <c r="H12" s="237">
        <f t="shared" si="0"/>
        <v>665.66666666666663</v>
      </c>
      <c r="I12" s="327">
        <f t="shared" si="1"/>
        <v>9.3786561167228157</v>
      </c>
      <c r="J12" s="237">
        <v>0</v>
      </c>
      <c r="K12" s="237">
        <v>15.407999999999999</v>
      </c>
      <c r="L12" s="237">
        <v>23</v>
      </c>
      <c r="M12" s="237">
        <v>4</v>
      </c>
      <c r="N12" s="237">
        <v>66</v>
      </c>
      <c r="O12" s="237">
        <v>4</v>
      </c>
      <c r="P12" s="237">
        <v>1</v>
      </c>
      <c r="Q12" s="237">
        <v>131</v>
      </c>
      <c r="R12" s="237">
        <v>14.2</v>
      </c>
      <c r="S12" s="237">
        <v>10.1</v>
      </c>
      <c r="T12" s="237">
        <v>2126.35</v>
      </c>
      <c r="U12" s="237">
        <v>15.67</v>
      </c>
      <c r="V12" s="377">
        <v>3</v>
      </c>
    </row>
    <row r="13" spans="1:22" x14ac:dyDescent="0.25">
      <c r="A13" s="376">
        <v>4</v>
      </c>
      <c r="B13" s="237" t="s">
        <v>3369</v>
      </c>
      <c r="C13" s="237" t="s">
        <v>3918</v>
      </c>
      <c r="D13" s="237" t="s">
        <v>434</v>
      </c>
      <c r="E13" s="238" t="s">
        <v>3370</v>
      </c>
      <c r="F13" s="237">
        <v>0.3</v>
      </c>
      <c r="G13" s="237">
        <v>199.7</v>
      </c>
      <c r="H13" s="237">
        <f t="shared" si="0"/>
        <v>665.66666666666663</v>
      </c>
      <c r="I13" s="327">
        <f t="shared" si="1"/>
        <v>9.3786561167228157</v>
      </c>
      <c r="J13" s="237">
        <v>0</v>
      </c>
      <c r="K13" s="237">
        <v>15.407999999999999</v>
      </c>
      <c r="L13" s="237">
        <v>23</v>
      </c>
      <c r="M13" s="237">
        <v>4</v>
      </c>
      <c r="N13" s="237">
        <v>66</v>
      </c>
      <c r="O13" s="237">
        <v>4</v>
      </c>
      <c r="P13" s="237">
        <v>1</v>
      </c>
      <c r="Q13" s="237">
        <v>129</v>
      </c>
      <c r="R13" s="237">
        <v>14</v>
      </c>
      <c r="S13" s="237">
        <v>10.07</v>
      </c>
      <c r="T13" s="237">
        <v>2126.35</v>
      </c>
      <c r="U13" s="237">
        <v>15.67</v>
      </c>
      <c r="V13" s="377">
        <v>3</v>
      </c>
    </row>
    <row r="14" spans="1:22" x14ac:dyDescent="0.25">
      <c r="A14" s="376">
        <v>5</v>
      </c>
      <c r="B14" s="237" t="s">
        <v>3371</v>
      </c>
      <c r="C14" s="237" t="s">
        <v>3919</v>
      </c>
      <c r="D14" s="237" t="s">
        <v>93</v>
      </c>
      <c r="E14" s="238" t="s">
        <v>3372</v>
      </c>
      <c r="F14" s="237">
        <v>0.5</v>
      </c>
      <c r="G14" s="237">
        <v>199.5</v>
      </c>
      <c r="H14" s="237">
        <f t="shared" si="0"/>
        <v>399</v>
      </c>
      <c r="I14" s="327">
        <f t="shared" si="1"/>
        <v>8.6402449362223468</v>
      </c>
      <c r="J14" s="237">
        <v>0</v>
      </c>
      <c r="K14" s="237">
        <v>37.340000000000003</v>
      </c>
      <c r="L14" s="237">
        <v>47</v>
      </c>
      <c r="M14" s="237">
        <v>9</v>
      </c>
      <c r="N14" s="237">
        <v>102</v>
      </c>
      <c r="O14" s="237">
        <v>9</v>
      </c>
      <c r="P14" s="237">
        <v>1</v>
      </c>
      <c r="Q14" s="237">
        <v>151</v>
      </c>
      <c r="R14" s="237">
        <v>16.3</v>
      </c>
      <c r="S14" s="237">
        <v>10.32</v>
      </c>
      <c r="T14" s="237">
        <v>4110.3500000000004</v>
      </c>
      <c r="U14" s="237">
        <v>60.13</v>
      </c>
      <c r="V14" s="377">
        <v>9</v>
      </c>
    </row>
    <row r="15" spans="1:22" x14ac:dyDescent="0.25">
      <c r="A15" s="376">
        <v>6</v>
      </c>
      <c r="B15" s="237" t="s">
        <v>3374</v>
      </c>
      <c r="C15" s="237" t="s">
        <v>3920</v>
      </c>
      <c r="D15" s="237" t="s">
        <v>176</v>
      </c>
      <c r="E15" s="238" t="s">
        <v>3375</v>
      </c>
      <c r="F15" s="237">
        <v>0.6</v>
      </c>
      <c r="G15" s="237">
        <v>199.4</v>
      </c>
      <c r="H15" s="237">
        <f t="shared" si="0"/>
        <v>332.33333333333337</v>
      </c>
      <c r="I15" s="327">
        <f t="shared" si="1"/>
        <v>8.3764871936770415</v>
      </c>
      <c r="J15" s="237">
        <v>0</v>
      </c>
      <c r="K15" s="237">
        <v>28.001000000000001</v>
      </c>
      <c r="L15" s="237">
        <v>59</v>
      </c>
      <c r="M15" s="237">
        <v>6</v>
      </c>
      <c r="N15" s="237">
        <v>239</v>
      </c>
      <c r="O15" s="237">
        <v>6</v>
      </c>
      <c r="P15" s="237">
        <v>1</v>
      </c>
      <c r="Q15" s="237">
        <v>103</v>
      </c>
      <c r="R15" s="237">
        <v>11.2</v>
      </c>
      <c r="S15" s="237">
        <v>4.93</v>
      </c>
      <c r="T15" s="237">
        <v>12171.06</v>
      </c>
      <c r="U15" s="237">
        <v>78.7</v>
      </c>
      <c r="V15" s="377">
        <v>6</v>
      </c>
    </row>
    <row r="16" spans="1:22" x14ac:dyDescent="0.25">
      <c r="A16" s="376">
        <v>7</v>
      </c>
      <c r="B16" s="237" t="s">
        <v>13</v>
      </c>
      <c r="C16" s="237" t="s">
        <v>3921</v>
      </c>
      <c r="D16" s="237" t="s">
        <v>15</v>
      </c>
      <c r="E16" s="238" t="s">
        <v>3376</v>
      </c>
      <c r="F16" s="237">
        <v>0.7</v>
      </c>
      <c r="G16" s="237">
        <v>199.3</v>
      </c>
      <c r="H16" s="237">
        <f t="shared" si="0"/>
        <v>284.71428571428572</v>
      </c>
      <c r="I16" s="327">
        <f t="shared" si="1"/>
        <v>8.1533710727814537</v>
      </c>
      <c r="J16" s="237">
        <v>0</v>
      </c>
      <c r="K16" s="237">
        <v>21.864999999999998</v>
      </c>
      <c r="L16" s="237">
        <v>31</v>
      </c>
      <c r="M16" s="237">
        <v>5</v>
      </c>
      <c r="N16" s="237">
        <v>95</v>
      </c>
      <c r="O16" s="237">
        <v>5</v>
      </c>
      <c r="P16" s="237">
        <v>1</v>
      </c>
      <c r="Q16" s="237">
        <v>100</v>
      </c>
      <c r="R16" s="237">
        <v>11</v>
      </c>
      <c r="S16" s="237">
        <v>11.59</v>
      </c>
      <c r="T16" s="237">
        <v>3650.72</v>
      </c>
      <c r="U16" s="237">
        <v>39.340000000000003</v>
      </c>
      <c r="V16" s="377">
        <v>5</v>
      </c>
    </row>
    <row r="17" spans="1:22" x14ac:dyDescent="0.25">
      <c r="A17" s="376">
        <v>8</v>
      </c>
      <c r="B17" s="237" t="s">
        <v>3377</v>
      </c>
      <c r="C17" s="237" t="s">
        <v>3922</v>
      </c>
      <c r="D17" s="237" t="s">
        <v>205</v>
      </c>
      <c r="E17" s="238" t="s">
        <v>3378</v>
      </c>
      <c r="F17" s="237">
        <v>0.9</v>
      </c>
      <c r="G17" s="237">
        <v>199.1</v>
      </c>
      <c r="H17" s="237">
        <f t="shared" si="0"/>
        <v>221.2222222222222</v>
      </c>
      <c r="I17" s="327">
        <f t="shared" si="1"/>
        <v>7.7893525042781899</v>
      </c>
      <c r="J17" s="237">
        <v>0</v>
      </c>
      <c r="K17" s="237">
        <v>56.677</v>
      </c>
      <c r="L17" s="237">
        <v>51</v>
      </c>
      <c r="M17" s="237">
        <v>14</v>
      </c>
      <c r="N17" s="237">
        <v>159</v>
      </c>
      <c r="O17" s="237">
        <v>14</v>
      </c>
      <c r="P17" s="237">
        <v>1</v>
      </c>
      <c r="Q17" s="237">
        <v>332</v>
      </c>
      <c r="R17" s="237">
        <v>35.9</v>
      </c>
      <c r="S17" s="237">
        <v>6.96</v>
      </c>
      <c r="T17" s="237">
        <v>5754.15</v>
      </c>
      <c r="U17" s="237">
        <v>87.66</v>
      </c>
      <c r="V17" s="377">
        <v>14</v>
      </c>
    </row>
    <row r="18" spans="1:22" x14ac:dyDescent="0.25">
      <c r="A18" s="376">
        <v>9</v>
      </c>
      <c r="B18" s="237" t="s">
        <v>3379</v>
      </c>
      <c r="C18" s="237" t="s">
        <v>3923</v>
      </c>
      <c r="D18" s="237" t="s">
        <v>489</v>
      </c>
      <c r="E18" s="238" t="s">
        <v>3380</v>
      </c>
      <c r="F18" s="237">
        <v>1</v>
      </c>
      <c r="G18" s="237">
        <v>199</v>
      </c>
      <c r="H18" s="237">
        <f t="shared" si="0"/>
        <v>199</v>
      </c>
      <c r="I18" s="327">
        <f t="shared" si="1"/>
        <v>7.6366246205436488</v>
      </c>
      <c r="J18" s="237">
        <v>0</v>
      </c>
      <c r="K18" s="237">
        <v>27.617999999999999</v>
      </c>
      <c r="L18" s="237">
        <v>25</v>
      </c>
      <c r="M18" s="237">
        <v>8</v>
      </c>
      <c r="N18" s="237">
        <v>59</v>
      </c>
      <c r="O18" s="237">
        <v>8</v>
      </c>
      <c r="P18" s="237">
        <v>1</v>
      </c>
      <c r="Q18" s="237">
        <v>232</v>
      </c>
      <c r="R18" s="237">
        <v>25.3</v>
      </c>
      <c r="S18" s="237">
        <v>11.21</v>
      </c>
      <c r="T18" s="237">
        <v>2189.71</v>
      </c>
      <c r="U18" s="237">
        <v>19.71</v>
      </c>
      <c r="V18" s="377">
        <v>8</v>
      </c>
    </row>
    <row r="19" spans="1:22" x14ac:dyDescent="0.25">
      <c r="A19" s="376">
        <v>10</v>
      </c>
      <c r="B19" s="237" t="s">
        <v>513</v>
      </c>
      <c r="C19" s="237" t="s">
        <v>3924</v>
      </c>
      <c r="D19" s="237" t="s">
        <v>515</v>
      </c>
      <c r="E19" s="238" t="s">
        <v>3381</v>
      </c>
      <c r="F19" s="237">
        <v>1</v>
      </c>
      <c r="G19" s="237">
        <v>199</v>
      </c>
      <c r="H19" s="237">
        <f t="shared" si="0"/>
        <v>199</v>
      </c>
      <c r="I19" s="327">
        <f t="shared" si="1"/>
        <v>7.6366246205436488</v>
      </c>
      <c r="J19" s="237">
        <v>0</v>
      </c>
      <c r="K19" s="237">
        <v>23.559000000000001</v>
      </c>
      <c r="L19" s="237">
        <v>86</v>
      </c>
      <c r="M19" s="237">
        <v>7</v>
      </c>
      <c r="N19" s="237">
        <v>109</v>
      </c>
      <c r="O19" s="237">
        <v>7</v>
      </c>
      <c r="P19" s="237">
        <v>1</v>
      </c>
      <c r="Q19" s="237">
        <v>83</v>
      </c>
      <c r="R19" s="237">
        <v>9.8000000000000007</v>
      </c>
      <c r="S19" s="237">
        <v>5.8</v>
      </c>
      <c r="T19" s="237">
        <v>5687.78</v>
      </c>
      <c r="U19" s="237">
        <v>55.42</v>
      </c>
      <c r="V19" s="377">
        <v>7</v>
      </c>
    </row>
    <row r="20" spans="1:22" x14ac:dyDescent="0.25">
      <c r="A20" s="376">
        <v>11</v>
      </c>
      <c r="B20" s="239" t="s">
        <v>3382</v>
      </c>
      <c r="C20" s="237" t="s">
        <v>3385</v>
      </c>
      <c r="D20" s="237" t="s">
        <v>3383</v>
      </c>
      <c r="E20" s="238" t="s">
        <v>3384</v>
      </c>
      <c r="F20" s="237">
        <v>1.1000000000000001</v>
      </c>
      <c r="G20" s="237">
        <v>198.9</v>
      </c>
      <c r="H20" s="237">
        <f t="shared" si="0"/>
        <v>180.81818181818181</v>
      </c>
      <c r="I20" s="327">
        <f t="shared" si="1"/>
        <v>7.4983959421964475</v>
      </c>
      <c r="J20" s="237">
        <v>2.3E-2</v>
      </c>
      <c r="K20" s="237">
        <v>1.5509999999999999</v>
      </c>
      <c r="L20" s="237">
        <v>1</v>
      </c>
      <c r="M20" s="237">
        <v>1</v>
      </c>
      <c r="N20" s="237">
        <v>29</v>
      </c>
      <c r="O20" s="237">
        <v>1</v>
      </c>
      <c r="P20" s="237">
        <v>1</v>
      </c>
      <c r="Q20" s="237">
        <v>897</v>
      </c>
      <c r="R20" s="237">
        <v>100.6</v>
      </c>
      <c r="S20" s="237">
        <v>7.8</v>
      </c>
      <c r="T20" s="237">
        <v>144.74</v>
      </c>
      <c r="U20" s="237">
        <v>3.27</v>
      </c>
      <c r="V20" s="377">
        <v>1</v>
      </c>
    </row>
    <row r="21" spans="1:22" x14ac:dyDescent="0.25">
      <c r="A21" s="376">
        <v>12</v>
      </c>
      <c r="B21" s="237" t="s">
        <v>3386</v>
      </c>
      <c r="C21" s="237" t="s">
        <v>3915</v>
      </c>
      <c r="D21" s="237" t="s">
        <v>3387</v>
      </c>
      <c r="E21" s="238" t="s">
        <v>3388</v>
      </c>
      <c r="F21" s="237">
        <v>1.1000000000000001</v>
      </c>
      <c r="G21" s="237">
        <v>198.9</v>
      </c>
      <c r="H21" s="237">
        <f t="shared" si="0"/>
        <v>180.81818181818181</v>
      </c>
      <c r="I21" s="327">
        <f t="shared" si="1"/>
        <v>7.4983959421964475</v>
      </c>
      <c r="J21" s="237">
        <v>2.3E-2</v>
      </c>
      <c r="K21" s="237">
        <v>1.5509999999999999</v>
      </c>
      <c r="L21" s="237">
        <v>0</v>
      </c>
      <c r="M21" s="237">
        <v>1</v>
      </c>
      <c r="N21" s="237">
        <v>29</v>
      </c>
      <c r="O21" s="237">
        <v>1</v>
      </c>
      <c r="P21" s="237">
        <v>1</v>
      </c>
      <c r="Q21" s="237">
        <v>1904</v>
      </c>
      <c r="R21" s="237">
        <v>215.1</v>
      </c>
      <c r="S21" s="237">
        <v>6.35</v>
      </c>
      <c r="T21" s="237">
        <v>144.74</v>
      </c>
      <c r="U21" s="237">
        <v>3.27</v>
      </c>
      <c r="V21" s="377">
        <v>1</v>
      </c>
    </row>
    <row r="22" spans="1:22" x14ac:dyDescent="0.25">
      <c r="A22" s="376">
        <v>13</v>
      </c>
      <c r="B22" s="237" t="s">
        <v>400</v>
      </c>
      <c r="C22" s="237" t="s">
        <v>3925</v>
      </c>
      <c r="D22" s="237" t="s">
        <v>402</v>
      </c>
      <c r="E22" s="238" t="s">
        <v>3389</v>
      </c>
      <c r="F22" s="237">
        <v>1.3</v>
      </c>
      <c r="G22" s="237">
        <v>198.7</v>
      </c>
      <c r="H22" s="237">
        <f t="shared" si="0"/>
        <v>152.84615384615384</v>
      </c>
      <c r="I22" s="327">
        <f t="shared" si="1"/>
        <v>7.2559364391085781</v>
      </c>
      <c r="J22" s="237">
        <v>0</v>
      </c>
      <c r="K22" s="237">
        <v>66.543999999999997</v>
      </c>
      <c r="L22" s="237">
        <v>38</v>
      </c>
      <c r="M22" s="237">
        <v>13</v>
      </c>
      <c r="N22" s="237">
        <v>180</v>
      </c>
      <c r="O22" s="237">
        <v>13</v>
      </c>
      <c r="P22" s="237">
        <v>1</v>
      </c>
      <c r="Q22" s="237">
        <v>274</v>
      </c>
      <c r="R22" s="237">
        <v>29.8</v>
      </c>
      <c r="S22" s="237">
        <v>9.66</v>
      </c>
      <c r="T22" s="237">
        <v>7341.55</v>
      </c>
      <c r="U22" s="237">
        <v>142.66999999999999</v>
      </c>
      <c r="V22" s="377">
        <v>13</v>
      </c>
    </row>
    <row r="23" spans="1:22" x14ac:dyDescent="0.25">
      <c r="A23" s="376">
        <v>14</v>
      </c>
      <c r="B23" s="237" t="s">
        <v>309</v>
      </c>
      <c r="C23" s="237" t="s">
        <v>3926</v>
      </c>
      <c r="D23" s="237" t="s">
        <v>311</v>
      </c>
      <c r="E23" s="238" t="s">
        <v>3390</v>
      </c>
      <c r="F23" s="237">
        <v>1.4</v>
      </c>
      <c r="G23" s="237">
        <v>198.6</v>
      </c>
      <c r="H23" s="237">
        <f t="shared" si="0"/>
        <v>141.85714285714286</v>
      </c>
      <c r="I23" s="327">
        <f t="shared" si="1"/>
        <v>7.1482949854707698</v>
      </c>
      <c r="J23" s="237">
        <v>0</v>
      </c>
      <c r="K23" s="237">
        <v>42.280999999999999</v>
      </c>
      <c r="L23" s="237">
        <v>45</v>
      </c>
      <c r="M23" s="237">
        <v>7</v>
      </c>
      <c r="N23" s="237">
        <v>205</v>
      </c>
      <c r="O23" s="237">
        <v>7</v>
      </c>
      <c r="P23" s="237">
        <v>1</v>
      </c>
      <c r="Q23" s="237">
        <v>128</v>
      </c>
      <c r="R23" s="237">
        <v>14.6</v>
      </c>
      <c r="S23" s="237">
        <v>9.83</v>
      </c>
      <c r="T23" s="237">
        <v>8588.86</v>
      </c>
      <c r="U23" s="237">
        <v>133.32</v>
      </c>
      <c r="V23" s="377">
        <v>7</v>
      </c>
    </row>
    <row r="24" spans="1:22" x14ac:dyDescent="0.25">
      <c r="A24" s="376">
        <v>15</v>
      </c>
      <c r="B24" s="237" t="s">
        <v>3391</v>
      </c>
      <c r="C24" s="237" t="s">
        <v>3392</v>
      </c>
      <c r="D24" s="237" t="s">
        <v>3393</v>
      </c>
      <c r="E24" s="238" t="s">
        <v>3394</v>
      </c>
      <c r="F24" s="237">
        <v>1.4</v>
      </c>
      <c r="G24" s="237">
        <v>198.6</v>
      </c>
      <c r="H24" s="237">
        <f t="shared" si="0"/>
        <v>141.85714285714286</v>
      </c>
      <c r="I24" s="327">
        <f t="shared" si="1"/>
        <v>7.1482949854707698</v>
      </c>
      <c r="J24" s="237">
        <v>0</v>
      </c>
      <c r="K24" s="237">
        <v>7.7409999999999997</v>
      </c>
      <c r="L24" s="237">
        <v>25</v>
      </c>
      <c r="M24" s="237">
        <v>4</v>
      </c>
      <c r="N24" s="237">
        <v>9</v>
      </c>
      <c r="O24" s="237">
        <v>4</v>
      </c>
      <c r="P24" s="237">
        <v>1</v>
      </c>
      <c r="Q24" s="237">
        <v>136</v>
      </c>
      <c r="R24" s="237">
        <v>15.3</v>
      </c>
      <c r="S24" s="237">
        <v>11.43</v>
      </c>
      <c r="T24" s="237">
        <v>282.01</v>
      </c>
      <c r="U24" s="237">
        <v>1.66</v>
      </c>
      <c r="V24" s="377">
        <v>3</v>
      </c>
    </row>
    <row r="25" spans="1:22" x14ac:dyDescent="0.25">
      <c r="A25" s="376">
        <v>16</v>
      </c>
      <c r="B25" s="237" t="s">
        <v>3395</v>
      </c>
      <c r="C25" s="237" t="s">
        <v>1422</v>
      </c>
      <c r="D25" s="237" t="s">
        <v>1423</v>
      </c>
      <c r="E25" s="238" t="s">
        <v>3396</v>
      </c>
      <c r="F25" s="237">
        <v>1.5</v>
      </c>
      <c r="G25" s="237">
        <v>198.5</v>
      </c>
      <c r="H25" s="237">
        <f t="shared" si="0"/>
        <v>132.33333333333334</v>
      </c>
      <c r="I25" s="327">
        <f t="shared" si="1"/>
        <v>7.0480326964218021</v>
      </c>
      <c r="J25" s="237">
        <v>0</v>
      </c>
      <c r="K25" s="237">
        <v>16.280999999999999</v>
      </c>
      <c r="L25" s="237">
        <v>20</v>
      </c>
      <c r="M25" s="237">
        <v>4</v>
      </c>
      <c r="N25" s="237">
        <v>41</v>
      </c>
      <c r="O25" s="237">
        <v>4</v>
      </c>
      <c r="P25" s="237">
        <v>1</v>
      </c>
      <c r="Q25" s="237">
        <v>254</v>
      </c>
      <c r="R25" s="237">
        <v>27.3</v>
      </c>
      <c r="S25" s="237">
        <v>10.93</v>
      </c>
      <c r="T25" s="237">
        <v>1642.95</v>
      </c>
      <c r="U25" s="237">
        <v>27.18</v>
      </c>
      <c r="V25" s="377">
        <v>4</v>
      </c>
    </row>
    <row r="26" spans="1:22" x14ac:dyDescent="0.25">
      <c r="A26" s="376">
        <v>17</v>
      </c>
      <c r="B26" s="237" t="s">
        <v>3397</v>
      </c>
      <c r="C26" s="237" t="s">
        <v>3400</v>
      </c>
      <c r="D26" s="237" t="s">
        <v>3398</v>
      </c>
      <c r="E26" s="238" t="s">
        <v>3399</v>
      </c>
      <c r="F26" s="237">
        <v>1.5</v>
      </c>
      <c r="G26" s="237">
        <v>198.5</v>
      </c>
      <c r="H26" s="237">
        <f t="shared" si="0"/>
        <v>132.33333333333334</v>
      </c>
      <c r="I26" s="327">
        <f t="shared" si="1"/>
        <v>7.0480326964218021</v>
      </c>
      <c r="J26" s="237">
        <v>0</v>
      </c>
      <c r="K26" s="237">
        <v>9.577</v>
      </c>
      <c r="L26" s="237">
        <v>17</v>
      </c>
      <c r="M26" s="237">
        <v>2</v>
      </c>
      <c r="N26" s="237">
        <v>17</v>
      </c>
      <c r="O26" s="237">
        <v>2</v>
      </c>
      <c r="P26" s="237">
        <v>1</v>
      </c>
      <c r="Q26" s="237">
        <v>65</v>
      </c>
      <c r="R26" s="237">
        <v>7.5</v>
      </c>
      <c r="S26" s="237">
        <v>10.37</v>
      </c>
      <c r="T26" s="237">
        <v>566.12</v>
      </c>
      <c r="U26" s="237">
        <v>5.91</v>
      </c>
      <c r="V26" s="377">
        <v>2</v>
      </c>
    </row>
    <row r="27" spans="1:22" x14ac:dyDescent="0.25">
      <c r="A27" s="376">
        <v>18</v>
      </c>
      <c r="B27" s="237" t="s">
        <v>2468</v>
      </c>
      <c r="C27" s="237" t="s">
        <v>2469</v>
      </c>
      <c r="D27" s="237" t="s">
        <v>2470</v>
      </c>
      <c r="E27" s="238" t="s">
        <v>3401</v>
      </c>
      <c r="F27" s="237">
        <v>1.7</v>
      </c>
      <c r="G27" s="237">
        <v>198.3</v>
      </c>
      <c r="H27" s="237">
        <f t="shared" si="0"/>
        <v>116.64705882352942</v>
      </c>
      <c r="I27" s="327">
        <f t="shared" si="1"/>
        <v>6.8660061209785086</v>
      </c>
      <c r="J27" s="237">
        <v>0</v>
      </c>
      <c r="K27" s="237">
        <v>14.317</v>
      </c>
      <c r="L27" s="237">
        <v>9</v>
      </c>
      <c r="M27" s="237">
        <v>5</v>
      </c>
      <c r="N27" s="237">
        <v>26</v>
      </c>
      <c r="O27" s="237">
        <v>5</v>
      </c>
      <c r="P27" s="237">
        <v>1</v>
      </c>
      <c r="Q27" s="237">
        <v>468</v>
      </c>
      <c r="R27" s="237">
        <v>50</v>
      </c>
      <c r="S27" s="237">
        <v>6.18</v>
      </c>
      <c r="T27" s="237">
        <v>911.56</v>
      </c>
      <c r="U27" s="237">
        <v>4.45</v>
      </c>
      <c r="V27" s="377">
        <v>5</v>
      </c>
    </row>
    <row r="28" spans="1:22" x14ac:dyDescent="0.25">
      <c r="A28" s="376">
        <v>19</v>
      </c>
      <c r="B28" s="237" t="s">
        <v>3402</v>
      </c>
      <c r="C28" s="237" t="s">
        <v>3927</v>
      </c>
      <c r="D28" s="237" t="s">
        <v>2177</v>
      </c>
      <c r="E28" s="238" t="s">
        <v>3403</v>
      </c>
      <c r="F28" s="237">
        <v>1.7</v>
      </c>
      <c r="G28" s="237">
        <v>198.3</v>
      </c>
      <c r="H28" s="237">
        <f t="shared" si="0"/>
        <v>116.64705882352942</v>
      </c>
      <c r="I28" s="327">
        <f t="shared" si="1"/>
        <v>6.8660061209785086</v>
      </c>
      <c r="J28" s="237">
        <v>0</v>
      </c>
      <c r="K28" s="237">
        <v>6.1440000000000001</v>
      </c>
      <c r="L28" s="237">
        <v>3</v>
      </c>
      <c r="M28" s="237">
        <v>2</v>
      </c>
      <c r="N28" s="237">
        <v>24</v>
      </c>
      <c r="O28" s="237">
        <v>2</v>
      </c>
      <c r="P28" s="237">
        <v>1</v>
      </c>
      <c r="Q28" s="237">
        <v>501</v>
      </c>
      <c r="R28" s="237">
        <v>54.6</v>
      </c>
      <c r="S28" s="237">
        <v>6.48</v>
      </c>
      <c r="T28" s="237">
        <v>994.2</v>
      </c>
      <c r="U28" s="237">
        <v>11</v>
      </c>
      <c r="V28" s="377">
        <v>2</v>
      </c>
    </row>
    <row r="29" spans="1:22" x14ac:dyDescent="0.25">
      <c r="A29" s="376">
        <v>20</v>
      </c>
      <c r="B29" s="237" t="s">
        <v>286</v>
      </c>
      <c r="C29" s="237" t="s">
        <v>3928</v>
      </c>
      <c r="D29" s="237" t="s">
        <v>288</v>
      </c>
      <c r="E29" s="238" t="s">
        <v>3404</v>
      </c>
      <c r="F29" s="237">
        <v>1.8</v>
      </c>
      <c r="G29" s="237">
        <v>198.2</v>
      </c>
      <c r="H29" s="237">
        <f t="shared" si="0"/>
        <v>110.1111111111111</v>
      </c>
      <c r="I29" s="327">
        <f t="shared" si="1"/>
        <v>6.7828162457441756</v>
      </c>
      <c r="J29" s="237">
        <v>0</v>
      </c>
      <c r="K29" s="237">
        <v>34.817999999999998</v>
      </c>
      <c r="L29" s="237">
        <v>26</v>
      </c>
      <c r="M29" s="237">
        <v>5</v>
      </c>
      <c r="N29" s="237">
        <v>194</v>
      </c>
      <c r="O29" s="237">
        <v>5</v>
      </c>
      <c r="P29" s="237">
        <v>1</v>
      </c>
      <c r="Q29" s="237">
        <v>152</v>
      </c>
      <c r="R29" s="237">
        <v>17.100000000000001</v>
      </c>
      <c r="S29" s="237">
        <v>9.76</v>
      </c>
      <c r="T29" s="237">
        <v>8273.5499999999993</v>
      </c>
      <c r="U29" s="237">
        <v>123.32</v>
      </c>
      <c r="V29" s="377">
        <v>5</v>
      </c>
    </row>
    <row r="30" spans="1:22" x14ac:dyDescent="0.25">
      <c r="A30" s="376">
        <v>21</v>
      </c>
      <c r="B30" s="237" t="s">
        <v>3405</v>
      </c>
      <c r="C30" s="237" t="s">
        <v>3058</v>
      </c>
      <c r="D30" s="237" t="s">
        <v>3057</v>
      </c>
      <c r="E30" s="238" t="s">
        <v>3406</v>
      </c>
      <c r="F30" s="237">
        <v>1.8</v>
      </c>
      <c r="G30" s="237">
        <v>198.2</v>
      </c>
      <c r="H30" s="237">
        <f t="shared" si="0"/>
        <v>110.1111111111111</v>
      </c>
      <c r="I30" s="327">
        <f t="shared" si="1"/>
        <v>6.7828162457441756</v>
      </c>
      <c r="J30" s="237">
        <v>0</v>
      </c>
      <c r="K30" s="237">
        <v>34.817999999999998</v>
      </c>
      <c r="L30" s="237">
        <v>51</v>
      </c>
      <c r="M30" s="237">
        <v>5</v>
      </c>
      <c r="N30" s="237">
        <v>194</v>
      </c>
      <c r="O30" s="237">
        <v>5</v>
      </c>
      <c r="P30" s="237">
        <v>1</v>
      </c>
      <c r="Q30" s="237">
        <v>533</v>
      </c>
      <c r="R30" s="237">
        <v>59.9</v>
      </c>
      <c r="S30" s="237">
        <v>7.62</v>
      </c>
      <c r="T30" s="237">
        <v>8273.5499999999993</v>
      </c>
      <c r="U30" s="237">
        <v>123.32</v>
      </c>
      <c r="V30" s="377">
        <v>5</v>
      </c>
    </row>
    <row r="31" spans="1:22" x14ac:dyDescent="0.25">
      <c r="A31" s="376">
        <v>22</v>
      </c>
      <c r="B31" s="237" t="s">
        <v>633</v>
      </c>
      <c r="C31" s="237" t="s">
        <v>634</v>
      </c>
      <c r="D31" s="237" t="s">
        <v>635</v>
      </c>
      <c r="E31" s="238" t="s">
        <v>3407</v>
      </c>
      <c r="F31" s="237">
        <v>1.8</v>
      </c>
      <c r="G31" s="237">
        <v>198.2</v>
      </c>
      <c r="H31" s="237">
        <f t="shared" si="0"/>
        <v>110.1111111111111</v>
      </c>
      <c r="I31" s="327">
        <f t="shared" si="1"/>
        <v>6.7828162457441756</v>
      </c>
      <c r="J31" s="237">
        <v>0</v>
      </c>
      <c r="K31" s="237">
        <v>15.657</v>
      </c>
      <c r="L31" s="237">
        <v>38</v>
      </c>
      <c r="M31" s="237">
        <v>4</v>
      </c>
      <c r="N31" s="237">
        <v>16</v>
      </c>
      <c r="O31" s="237">
        <v>4</v>
      </c>
      <c r="P31" s="237">
        <v>1</v>
      </c>
      <c r="Q31" s="237">
        <v>88</v>
      </c>
      <c r="R31" s="237">
        <v>9.9</v>
      </c>
      <c r="S31" s="237">
        <v>11.63</v>
      </c>
      <c r="T31" s="237">
        <v>850.67</v>
      </c>
      <c r="U31" s="237">
        <v>6.52</v>
      </c>
      <c r="V31" s="377">
        <v>4</v>
      </c>
    </row>
    <row r="32" spans="1:22" x14ac:dyDescent="0.25">
      <c r="A32" s="376">
        <v>23</v>
      </c>
      <c r="B32" s="237" t="s">
        <v>3408</v>
      </c>
      <c r="C32" s="237" t="s">
        <v>1267</v>
      </c>
      <c r="D32" s="237" t="s">
        <v>1268</v>
      </c>
      <c r="E32" s="238" t="s">
        <v>3409</v>
      </c>
      <c r="F32" s="237">
        <v>1.8</v>
      </c>
      <c r="G32" s="237">
        <v>198.2</v>
      </c>
      <c r="H32" s="237">
        <f t="shared" si="0"/>
        <v>110.1111111111111</v>
      </c>
      <c r="I32" s="327">
        <f t="shared" si="1"/>
        <v>6.7828162457441756</v>
      </c>
      <c r="J32" s="237">
        <v>0</v>
      </c>
      <c r="K32" s="237">
        <v>5.8140000000000001</v>
      </c>
      <c r="L32" s="237">
        <v>19</v>
      </c>
      <c r="M32" s="237">
        <v>2</v>
      </c>
      <c r="N32" s="237">
        <v>5</v>
      </c>
      <c r="O32" s="237">
        <v>2</v>
      </c>
      <c r="P32" s="237">
        <v>1</v>
      </c>
      <c r="Q32" s="237">
        <v>119</v>
      </c>
      <c r="R32" s="237">
        <v>13.5</v>
      </c>
      <c r="S32" s="237">
        <v>11.02</v>
      </c>
      <c r="T32" s="237">
        <v>136.83000000000001</v>
      </c>
      <c r="U32" s="237">
        <v>7.57</v>
      </c>
      <c r="V32" s="377">
        <v>2</v>
      </c>
    </row>
    <row r="33" spans="1:22" x14ac:dyDescent="0.25">
      <c r="A33" s="376">
        <v>24</v>
      </c>
      <c r="B33" s="237" t="s">
        <v>3410</v>
      </c>
      <c r="C33" s="237" t="s">
        <v>2208</v>
      </c>
      <c r="D33" s="237" t="s">
        <v>2209</v>
      </c>
      <c r="E33" s="238" t="s">
        <v>3411</v>
      </c>
      <c r="F33" s="237">
        <v>1.9</v>
      </c>
      <c r="G33" s="237">
        <v>198.1</v>
      </c>
      <c r="H33" s="237">
        <f t="shared" si="0"/>
        <v>104.26315789473685</v>
      </c>
      <c r="I33" s="327">
        <f t="shared" si="1"/>
        <v>6.7040856514459017</v>
      </c>
      <c r="J33" s="237">
        <v>0</v>
      </c>
      <c r="K33" s="237">
        <v>14.097</v>
      </c>
      <c r="L33" s="237">
        <v>14</v>
      </c>
      <c r="M33" s="237">
        <v>5</v>
      </c>
      <c r="N33" s="237">
        <v>21</v>
      </c>
      <c r="O33" s="237">
        <v>5</v>
      </c>
      <c r="P33" s="237">
        <v>1</v>
      </c>
      <c r="Q33" s="237">
        <v>256</v>
      </c>
      <c r="R33" s="237">
        <v>28.2</v>
      </c>
      <c r="S33" s="237">
        <v>10.14</v>
      </c>
      <c r="T33" s="237">
        <v>757.8</v>
      </c>
      <c r="U33" s="237">
        <v>13.83</v>
      </c>
      <c r="V33" s="377">
        <v>5</v>
      </c>
    </row>
    <row r="34" spans="1:22" x14ac:dyDescent="0.25">
      <c r="A34" s="376">
        <v>25</v>
      </c>
      <c r="B34" s="237" t="s">
        <v>375</v>
      </c>
      <c r="C34" s="237" t="s">
        <v>3929</v>
      </c>
      <c r="D34" s="237" t="s">
        <v>377</v>
      </c>
      <c r="E34" s="238" t="s">
        <v>3412</v>
      </c>
      <c r="F34" s="237">
        <v>2.2999999999999998</v>
      </c>
      <c r="G34" s="237">
        <v>197.7</v>
      </c>
      <c r="H34" s="237">
        <f t="shared" si="0"/>
        <v>85.956521739130437</v>
      </c>
      <c r="I34" s="327">
        <f t="shared" si="1"/>
        <v>6.4255351996721952</v>
      </c>
      <c r="J34" s="237">
        <v>0</v>
      </c>
      <c r="K34" s="237">
        <v>9.8040000000000003</v>
      </c>
      <c r="L34" s="237">
        <v>18</v>
      </c>
      <c r="M34" s="237">
        <v>2</v>
      </c>
      <c r="N34" s="237">
        <v>11</v>
      </c>
      <c r="O34" s="237">
        <v>2</v>
      </c>
      <c r="P34" s="237">
        <v>1</v>
      </c>
      <c r="Q34" s="237">
        <v>144</v>
      </c>
      <c r="R34" s="237">
        <v>15.8</v>
      </c>
      <c r="S34" s="237">
        <v>9.44</v>
      </c>
      <c r="T34" s="237">
        <v>562.46</v>
      </c>
      <c r="U34" s="237">
        <v>8.39</v>
      </c>
      <c r="V34" s="377">
        <v>2</v>
      </c>
    </row>
    <row r="35" spans="1:22" x14ac:dyDescent="0.25">
      <c r="A35" s="376">
        <v>26</v>
      </c>
      <c r="B35" s="237" t="s">
        <v>1562</v>
      </c>
      <c r="C35" s="237" t="s">
        <v>1563</v>
      </c>
      <c r="D35" s="237" t="s">
        <v>1564</v>
      </c>
      <c r="E35" s="238" t="s">
        <v>3413</v>
      </c>
      <c r="F35" s="237">
        <v>2.4</v>
      </c>
      <c r="G35" s="237">
        <v>197.6</v>
      </c>
      <c r="H35" s="237">
        <f t="shared" si="0"/>
        <v>82.333333333333329</v>
      </c>
      <c r="I35" s="327">
        <f t="shared" si="1"/>
        <v>6.3634047308635218</v>
      </c>
      <c r="J35" s="237">
        <v>0</v>
      </c>
      <c r="K35" s="237">
        <v>10.772</v>
      </c>
      <c r="L35" s="237">
        <v>5</v>
      </c>
      <c r="M35" s="237">
        <v>3</v>
      </c>
      <c r="N35" s="237">
        <v>14</v>
      </c>
      <c r="O35" s="237">
        <v>3</v>
      </c>
      <c r="P35" s="237">
        <v>1</v>
      </c>
      <c r="Q35" s="237">
        <v>646</v>
      </c>
      <c r="R35" s="237">
        <v>69.7</v>
      </c>
      <c r="S35" s="237">
        <v>5.45</v>
      </c>
      <c r="T35" s="237">
        <v>565.66999999999996</v>
      </c>
      <c r="U35" s="237">
        <v>8.65</v>
      </c>
      <c r="V35" s="377">
        <v>3</v>
      </c>
    </row>
    <row r="36" spans="1:22" x14ac:dyDescent="0.25">
      <c r="A36" s="376">
        <v>27</v>
      </c>
      <c r="B36" s="237" t="s">
        <v>3414</v>
      </c>
      <c r="C36" s="237" t="s">
        <v>3930</v>
      </c>
      <c r="D36" s="237" t="s">
        <v>166</v>
      </c>
      <c r="E36" s="238" t="s">
        <v>3415</v>
      </c>
      <c r="F36" s="237">
        <v>2.6</v>
      </c>
      <c r="G36" s="237">
        <v>197.4</v>
      </c>
      <c r="H36" s="237">
        <f t="shared" si="0"/>
        <v>75.92307692307692</v>
      </c>
      <c r="I36" s="327">
        <f t="shared" si="1"/>
        <v>6.2464665563153057</v>
      </c>
      <c r="J36" s="237">
        <v>0</v>
      </c>
      <c r="K36" s="237">
        <v>16.931000000000001</v>
      </c>
      <c r="L36" s="237">
        <v>47</v>
      </c>
      <c r="M36" s="237">
        <v>4</v>
      </c>
      <c r="N36" s="237">
        <v>16</v>
      </c>
      <c r="O36" s="237">
        <v>4</v>
      </c>
      <c r="P36" s="237">
        <v>1</v>
      </c>
      <c r="Q36" s="237">
        <v>86</v>
      </c>
      <c r="R36" s="237">
        <v>10.1</v>
      </c>
      <c r="S36" s="237">
        <v>5.05</v>
      </c>
      <c r="T36" s="237">
        <v>895.89</v>
      </c>
      <c r="U36" s="237">
        <v>8.7200000000000006</v>
      </c>
      <c r="V36" s="377">
        <v>4</v>
      </c>
    </row>
    <row r="37" spans="1:22" x14ac:dyDescent="0.25">
      <c r="A37" s="376">
        <v>28</v>
      </c>
      <c r="B37" s="237" t="s">
        <v>3416</v>
      </c>
      <c r="C37" s="237" t="s">
        <v>3931</v>
      </c>
      <c r="D37" s="237" t="s">
        <v>254</v>
      </c>
      <c r="E37" s="238" t="s">
        <v>3417</v>
      </c>
      <c r="F37" s="237">
        <v>2.9</v>
      </c>
      <c r="G37" s="237">
        <v>197.1</v>
      </c>
      <c r="H37" s="237">
        <f t="shared" si="0"/>
        <v>67.965517241379317</v>
      </c>
      <c r="I37" s="327">
        <f t="shared" si="1"/>
        <v>6.086731065915914</v>
      </c>
      <c r="J37" s="237">
        <v>0</v>
      </c>
      <c r="K37" s="237">
        <v>24.594000000000001</v>
      </c>
      <c r="L37" s="237">
        <v>35</v>
      </c>
      <c r="M37" s="237">
        <v>7</v>
      </c>
      <c r="N37" s="237">
        <v>26</v>
      </c>
      <c r="O37" s="237">
        <v>7</v>
      </c>
      <c r="P37" s="237">
        <v>1</v>
      </c>
      <c r="Q37" s="237">
        <v>131</v>
      </c>
      <c r="R37" s="237">
        <v>14.8</v>
      </c>
      <c r="S37" s="237">
        <v>10.99</v>
      </c>
      <c r="T37" s="237">
        <v>974.39</v>
      </c>
      <c r="U37" s="237">
        <v>19.91</v>
      </c>
      <c r="V37" s="377">
        <v>6</v>
      </c>
    </row>
    <row r="38" spans="1:22" x14ac:dyDescent="0.25">
      <c r="A38" s="376">
        <v>29</v>
      </c>
      <c r="B38" s="237" t="s">
        <v>3418</v>
      </c>
      <c r="C38" s="237" t="s">
        <v>3932</v>
      </c>
      <c r="D38" s="237" t="s">
        <v>372</v>
      </c>
      <c r="E38" s="238" t="s">
        <v>3419</v>
      </c>
      <c r="F38" s="237">
        <v>3</v>
      </c>
      <c r="G38" s="237">
        <v>197</v>
      </c>
      <c r="H38" s="237">
        <f t="shared" si="0"/>
        <v>65.666666666666671</v>
      </c>
      <c r="I38" s="327">
        <f t="shared" si="1"/>
        <v>6.0370893187352195</v>
      </c>
      <c r="J38" s="237">
        <v>0</v>
      </c>
      <c r="K38" s="237">
        <v>34.470999999999997</v>
      </c>
      <c r="L38" s="237">
        <v>46</v>
      </c>
      <c r="M38" s="237">
        <v>8</v>
      </c>
      <c r="N38" s="237">
        <v>54</v>
      </c>
      <c r="O38" s="237">
        <v>8</v>
      </c>
      <c r="P38" s="237">
        <v>1</v>
      </c>
      <c r="Q38" s="237">
        <v>124</v>
      </c>
      <c r="R38" s="237">
        <v>13.8</v>
      </c>
      <c r="S38" s="237">
        <v>5.14</v>
      </c>
      <c r="T38" s="237">
        <v>2155.92</v>
      </c>
      <c r="U38" s="237">
        <v>26.08</v>
      </c>
      <c r="V38" s="377">
        <v>8</v>
      </c>
    </row>
    <row r="39" spans="1:22" x14ac:dyDescent="0.25">
      <c r="A39" s="376">
        <v>30</v>
      </c>
      <c r="B39" s="237" t="s">
        <v>2453</v>
      </c>
      <c r="C39" s="237" t="s">
        <v>2454</v>
      </c>
      <c r="D39" s="237" t="s">
        <v>2455</v>
      </c>
      <c r="E39" s="238" t="s">
        <v>3420</v>
      </c>
      <c r="F39" s="237">
        <v>3.1</v>
      </c>
      <c r="G39" s="237">
        <v>196.9</v>
      </c>
      <c r="H39" s="237">
        <f t="shared" si="0"/>
        <v>63.516129032258064</v>
      </c>
      <c r="I39" s="327">
        <f t="shared" si="1"/>
        <v>5.9890510855146788</v>
      </c>
      <c r="J39" s="237">
        <v>0</v>
      </c>
      <c r="K39" s="237">
        <v>10.396000000000001</v>
      </c>
      <c r="L39" s="237">
        <v>7</v>
      </c>
      <c r="M39" s="237">
        <v>2</v>
      </c>
      <c r="N39" s="237">
        <v>13</v>
      </c>
      <c r="O39" s="237">
        <v>2</v>
      </c>
      <c r="P39" s="237">
        <v>1</v>
      </c>
      <c r="Q39" s="237">
        <v>334</v>
      </c>
      <c r="R39" s="237">
        <v>36.700000000000003</v>
      </c>
      <c r="S39" s="237">
        <v>6.11</v>
      </c>
      <c r="T39" s="237">
        <v>526.13</v>
      </c>
      <c r="U39" s="237">
        <v>10.57</v>
      </c>
      <c r="V39" s="377">
        <v>2</v>
      </c>
    </row>
    <row r="40" spans="1:22" x14ac:dyDescent="0.25">
      <c r="A40" s="376">
        <v>31</v>
      </c>
      <c r="B40" s="237" t="s">
        <v>1585</v>
      </c>
      <c r="C40" s="237" t="s">
        <v>1586</v>
      </c>
      <c r="D40" s="237" t="s">
        <v>1587</v>
      </c>
      <c r="E40" s="238" t="s">
        <v>3421</v>
      </c>
      <c r="F40" s="237">
        <v>3.1</v>
      </c>
      <c r="G40" s="237">
        <v>196.9</v>
      </c>
      <c r="H40" s="237">
        <f t="shared" si="0"/>
        <v>63.516129032258064</v>
      </c>
      <c r="I40" s="327">
        <f t="shared" si="1"/>
        <v>5.9890510855146788</v>
      </c>
      <c r="J40" s="237">
        <v>0</v>
      </c>
      <c r="K40" s="237">
        <v>5.8959999999999999</v>
      </c>
      <c r="L40" s="237">
        <v>3</v>
      </c>
      <c r="M40" s="237">
        <v>2</v>
      </c>
      <c r="N40" s="237">
        <v>6</v>
      </c>
      <c r="O40" s="237">
        <v>2</v>
      </c>
      <c r="P40" s="237">
        <v>1</v>
      </c>
      <c r="Q40" s="237">
        <v>647</v>
      </c>
      <c r="R40" s="237">
        <v>69.900000000000006</v>
      </c>
      <c r="S40" s="237">
        <v>5.6</v>
      </c>
      <c r="T40" s="237">
        <v>230.62</v>
      </c>
      <c r="U40" s="237">
        <v>3.55</v>
      </c>
      <c r="V40" s="377">
        <v>2</v>
      </c>
    </row>
    <row r="41" spans="1:22" x14ac:dyDescent="0.25">
      <c r="A41" s="376">
        <v>32</v>
      </c>
      <c r="B41" s="237" t="s">
        <v>3422</v>
      </c>
      <c r="C41" s="237" t="s">
        <v>1045</v>
      </c>
      <c r="D41" s="237" t="s">
        <v>1046</v>
      </c>
      <c r="E41" s="238" t="s">
        <v>3423</v>
      </c>
      <c r="F41" s="237">
        <v>4.0999999999999996</v>
      </c>
      <c r="G41" s="237">
        <v>195.9</v>
      </c>
      <c r="H41" s="237">
        <f t="shared" si="0"/>
        <v>47.780487804878057</v>
      </c>
      <c r="I41" s="327">
        <f t="shared" si="1"/>
        <v>5.5783496776495038</v>
      </c>
      <c r="J41" s="237">
        <v>0</v>
      </c>
      <c r="K41" s="237">
        <v>11.173999999999999</v>
      </c>
      <c r="L41" s="237">
        <v>9</v>
      </c>
      <c r="M41" s="237">
        <v>3</v>
      </c>
      <c r="N41" s="237">
        <v>40</v>
      </c>
      <c r="O41" s="237">
        <v>3</v>
      </c>
      <c r="P41" s="237">
        <v>1</v>
      </c>
      <c r="Q41" s="237">
        <v>361</v>
      </c>
      <c r="R41" s="237">
        <v>39.299999999999997</v>
      </c>
      <c r="S41" s="237">
        <v>5.77</v>
      </c>
      <c r="T41" s="237">
        <v>2119.33</v>
      </c>
      <c r="U41" s="237">
        <v>31.91</v>
      </c>
      <c r="V41" s="377">
        <v>3</v>
      </c>
    </row>
    <row r="42" spans="1:22" x14ac:dyDescent="0.25">
      <c r="A42" s="376">
        <v>33</v>
      </c>
      <c r="B42" s="237" t="s">
        <v>3424</v>
      </c>
      <c r="C42" s="237" t="s">
        <v>770</v>
      </c>
      <c r="D42" s="237" t="s">
        <v>772</v>
      </c>
      <c r="E42" s="238" t="s">
        <v>3425</v>
      </c>
      <c r="F42" s="237">
        <v>4.7</v>
      </c>
      <c r="G42" s="237">
        <v>195.3</v>
      </c>
      <c r="H42" s="237">
        <f t="shared" si="0"/>
        <v>41.553191489361701</v>
      </c>
      <c r="I42" s="327">
        <f t="shared" si="1"/>
        <v>5.376887382209155</v>
      </c>
      <c r="J42" s="237">
        <v>0</v>
      </c>
      <c r="K42" s="237">
        <v>36.012999999999998</v>
      </c>
      <c r="L42" s="237">
        <v>24</v>
      </c>
      <c r="M42" s="237">
        <v>12</v>
      </c>
      <c r="N42" s="237">
        <v>76</v>
      </c>
      <c r="O42" s="237">
        <v>12</v>
      </c>
      <c r="P42" s="237">
        <v>1</v>
      </c>
      <c r="Q42" s="237">
        <v>564</v>
      </c>
      <c r="R42" s="237">
        <v>61.9</v>
      </c>
      <c r="S42" s="237">
        <v>5.76</v>
      </c>
      <c r="T42" s="237">
        <v>3195.23</v>
      </c>
      <c r="U42" s="237">
        <v>39.799999999999997</v>
      </c>
      <c r="V42" s="377">
        <v>12</v>
      </c>
    </row>
    <row r="43" spans="1:22" x14ac:dyDescent="0.25">
      <c r="A43" s="376">
        <v>34</v>
      </c>
      <c r="B43" s="237" t="s">
        <v>3426</v>
      </c>
      <c r="C43" s="237" t="s">
        <v>3933</v>
      </c>
      <c r="D43" s="237" t="s">
        <v>148</v>
      </c>
      <c r="E43" s="238" t="s">
        <v>3427</v>
      </c>
      <c r="F43" s="237">
        <v>5.7</v>
      </c>
      <c r="G43" s="237">
        <v>194.3</v>
      </c>
      <c r="H43" s="237">
        <f t="shared" si="0"/>
        <v>34.087719298245617</v>
      </c>
      <c r="I43" s="327">
        <f t="shared" si="1"/>
        <v>5.0911801714206035</v>
      </c>
      <c r="J43" s="237">
        <v>0</v>
      </c>
      <c r="K43" s="237">
        <v>4.742</v>
      </c>
      <c r="L43" s="237">
        <v>4</v>
      </c>
      <c r="M43" s="237">
        <v>1</v>
      </c>
      <c r="N43" s="237">
        <v>25</v>
      </c>
      <c r="O43" s="237">
        <v>1</v>
      </c>
      <c r="P43" s="237">
        <v>1</v>
      </c>
      <c r="Q43" s="237">
        <v>247</v>
      </c>
      <c r="R43" s="237">
        <v>26.8</v>
      </c>
      <c r="S43" s="237">
        <v>8.4700000000000006</v>
      </c>
      <c r="T43" s="237">
        <v>1130.6600000000001</v>
      </c>
      <c r="U43" s="237">
        <v>18.8</v>
      </c>
      <c r="V43" s="377">
        <v>1</v>
      </c>
    </row>
    <row r="44" spans="1:22" x14ac:dyDescent="0.25">
      <c r="A44" s="376">
        <v>35</v>
      </c>
      <c r="B44" s="237" t="s">
        <v>3428</v>
      </c>
      <c r="C44" s="237" t="s">
        <v>3916</v>
      </c>
      <c r="D44" s="237" t="s">
        <v>3429</v>
      </c>
      <c r="E44" s="238" t="s">
        <v>3430</v>
      </c>
      <c r="F44" s="237">
        <v>7.6</v>
      </c>
      <c r="G44" s="237">
        <v>192.4</v>
      </c>
      <c r="H44" s="237">
        <f t="shared" si="0"/>
        <v>25.315789473684212</v>
      </c>
      <c r="I44" s="327">
        <f t="shared" si="1"/>
        <v>4.6619655703264566</v>
      </c>
      <c r="J44" s="237">
        <v>0</v>
      </c>
      <c r="K44" s="237">
        <v>2.17</v>
      </c>
      <c r="L44" s="237">
        <v>1</v>
      </c>
      <c r="M44" s="237">
        <v>1</v>
      </c>
      <c r="N44" s="237">
        <v>2</v>
      </c>
      <c r="O44" s="237">
        <v>1</v>
      </c>
      <c r="P44" s="237">
        <v>1</v>
      </c>
      <c r="Q44" s="237">
        <v>469</v>
      </c>
      <c r="R44" s="237">
        <v>50.2</v>
      </c>
      <c r="S44" s="237">
        <v>6.68</v>
      </c>
      <c r="T44" s="237">
        <v>75.33</v>
      </c>
      <c r="U44" s="237">
        <v>0</v>
      </c>
      <c r="V44" s="377">
        <v>1</v>
      </c>
    </row>
    <row r="45" spans="1:22" x14ac:dyDescent="0.25">
      <c r="A45" s="376">
        <v>36</v>
      </c>
      <c r="B45" s="237" t="s">
        <v>3431</v>
      </c>
      <c r="C45" s="237" t="s">
        <v>3934</v>
      </c>
      <c r="D45" s="237" t="s">
        <v>244</v>
      </c>
      <c r="E45" s="238" t="s">
        <v>3432</v>
      </c>
      <c r="F45" s="237">
        <v>8.8000000000000007</v>
      </c>
      <c r="G45" s="237">
        <v>191.2</v>
      </c>
      <c r="H45" s="237">
        <f t="shared" si="0"/>
        <v>21.727272727272723</v>
      </c>
      <c r="I45" s="327">
        <f t="shared" si="1"/>
        <v>4.4414351893434514</v>
      </c>
      <c r="J45" s="237">
        <v>0</v>
      </c>
      <c r="K45" s="237">
        <v>8.9990000000000006</v>
      </c>
      <c r="L45" s="237">
        <v>9</v>
      </c>
      <c r="M45" s="237">
        <v>2</v>
      </c>
      <c r="N45" s="237">
        <v>8</v>
      </c>
      <c r="O45" s="237">
        <v>2</v>
      </c>
      <c r="P45" s="237">
        <v>1</v>
      </c>
      <c r="Q45" s="237">
        <v>102</v>
      </c>
      <c r="R45" s="237">
        <v>11.3</v>
      </c>
      <c r="S45" s="237">
        <v>10.83</v>
      </c>
      <c r="T45" s="237">
        <v>317.83</v>
      </c>
      <c r="U45" s="237">
        <v>8.49</v>
      </c>
      <c r="V45" s="377">
        <v>2</v>
      </c>
    </row>
    <row r="46" spans="1:22" x14ac:dyDescent="0.25">
      <c r="A46" s="376">
        <v>37</v>
      </c>
      <c r="B46" s="237" t="s">
        <v>3433</v>
      </c>
      <c r="C46" s="237" t="s">
        <v>3436</v>
      </c>
      <c r="D46" s="237" t="s">
        <v>3434</v>
      </c>
      <c r="E46" s="238" t="s">
        <v>3435</v>
      </c>
      <c r="F46" s="237">
        <v>10.9</v>
      </c>
      <c r="G46" s="237">
        <v>189.1</v>
      </c>
      <c r="H46" s="237">
        <f t="shared" si="0"/>
        <v>17.348623853211009</v>
      </c>
      <c r="I46" s="327">
        <f t="shared" si="1"/>
        <v>4.1167493231728356</v>
      </c>
      <c r="J46" s="237">
        <v>2.3E-2</v>
      </c>
      <c r="K46" s="237">
        <v>1.5880000000000001</v>
      </c>
      <c r="L46" s="237">
        <v>1</v>
      </c>
      <c r="M46" s="237">
        <v>1</v>
      </c>
      <c r="N46" s="237">
        <v>2</v>
      </c>
      <c r="O46" s="237">
        <v>1</v>
      </c>
      <c r="P46" s="237">
        <v>1</v>
      </c>
      <c r="Q46" s="237">
        <v>957</v>
      </c>
      <c r="R46" s="237">
        <v>105.2</v>
      </c>
      <c r="S46" s="237">
        <v>6.13</v>
      </c>
      <c r="T46" s="237" t="s">
        <v>3363</v>
      </c>
      <c r="U46" s="237">
        <v>1.61</v>
      </c>
      <c r="V46" s="377" t="s">
        <v>3363</v>
      </c>
    </row>
    <row r="47" spans="1:22" x14ac:dyDescent="0.25">
      <c r="A47" s="376">
        <v>38</v>
      </c>
      <c r="B47" s="237" t="s">
        <v>3437</v>
      </c>
      <c r="C47" s="237" t="s">
        <v>2101</v>
      </c>
      <c r="D47" s="237" t="s">
        <v>2102</v>
      </c>
      <c r="E47" s="238" t="s">
        <v>3438</v>
      </c>
      <c r="F47" s="237">
        <v>11.5</v>
      </c>
      <c r="G47" s="237">
        <v>188.5</v>
      </c>
      <c r="H47" s="237">
        <f t="shared" si="0"/>
        <v>16.391304347826086</v>
      </c>
      <c r="I47" s="327">
        <f t="shared" si="1"/>
        <v>4.0348587572116514</v>
      </c>
      <c r="J47" s="237">
        <v>0</v>
      </c>
      <c r="K47" s="237">
        <v>6.2160000000000002</v>
      </c>
      <c r="L47" s="237">
        <v>13</v>
      </c>
      <c r="M47" s="237">
        <v>2</v>
      </c>
      <c r="N47" s="237">
        <v>17</v>
      </c>
      <c r="O47" s="237">
        <v>2</v>
      </c>
      <c r="P47" s="237">
        <v>1</v>
      </c>
      <c r="Q47" s="237">
        <v>165</v>
      </c>
      <c r="R47" s="237">
        <v>17.7</v>
      </c>
      <c r="S47" s="237">
        <v>9.36</v>
      </c>
      <c r="T47" s="237">
        <v>596.09</v>
      </c>
      <c r="U47" s="237">
        <v>5.24</v>
      </c>
      <c r="V47" s="377">
        <v>2</v>
      </c>
    </row>
    <row r="48" spans="1:22" x14ac:dyDescent="0.25">
      <c r="A48" s="376">
        <v>39</v>
      </c>
      <c r="B48" s="237" t="s">
        <v>3439</v>
      </c>
      <c r="C48" s="237" t="s">
        <v>1512</v>
      </c>
      <c r="D48" s="237" t="s">
        <v>1513</v>
      </c>
      <c r="E48" s="238" t="s">
        <v>3440</v>
      </c>
      <c r="F48" s="237">
        <v>11.7</v>
      </c>
      <c r="G48" s="237">
        <v>188.3</v>
      </c>
      <c r="H48" s="237">
        <f t="shared" si="0"/>
        <v>16.094017094017097</v>
      </c>
      <c r="I48" s="327">
        <f t="shared" si="1"/>
        <v>4.008452565030824</v>
      </c>
      <c r="J48" s="237">
        <v>0</v>
      </c>
      <c r="K48" s="237">
        <v>3.5430000000000001</v>
      </c>
      <c r="L48" s="237">
        <v>3</v>
      </c>
      <c r="M48" s="237">
        <v>2</v>
      </c>
      <c r="N48" s="237">
        <v>8</v>
      </c>
      <c r="O48" s="237">
        <v>2</v>
      </c>
      <c r="P48" s="237">
        <v>1</v>
      </c>
      <c r="Q48" s="237">
        <v>538</v>
      </c>
      <c r="R48" s="237">
        <v>60.2</v>
      </c>
      <c r="S48" s="237">
        <v>5.95</v>
      </c>
      <c r="T48" s="237">
        <v>352.48</v>
      </c>
      <c r="U48" s="237">
        <v>3.32</v>
      </c>
      <c r="V48" s="377">
        <v>2</v>
      </c>
    </row>
    <row r="49" spans="1:22" x14ac:dyDescent="0.25">
      <c r="A49" s="376">
        <v>40</v>
      </c>
      <c r="B49" s="237" t="s">
        <v>3441</v>
      </c>
      <c r="C49" s="237" t="s">
        <v>717</v>
      </c>
      <c r="D49" s="237" t="s">
        <v>718</v>
      </c>
      <c r="E49" s="238" t="s">
        <v>3442</v>
      </c>
      <c r="F49" s="237">
        <v>13</v>
      </c>
      <c r="G49" s="237">
        <v>187</v>
      </c>
      <c r="H49" s="237">
        <f t="shared" si="0"/>
        <v>14.384615384615385</v>
      </c>
      <c r="I49" s="327">
        <f t="shared" si="1"/>
        <v>3.8464547417465451</v>
      </c>
      <c r="J49" s="237">
        <v>0</v>
      </c>
      <c r="K49" s="237">
        <v>3.3210000000000002</v>
      </c>
      <c r="L49" s="237">
        <v>12</v>
      </c>
      <c r="M49" s="237">
        <v>2</v>
      </c>
      <c r="N49" s="237">
        <v>4</v>
      </c>
      <c r="O49" s="237">
        <v>2</v>
      </c>
      <c r="P49" s="237">
        <v>1</v>
      </c>
      <c r="Q49" s="237">
        <v>128</v>
      </c>
      <c r="R49" s="237">
        <v>14.5</v>
      </c>
      <c r="S49" s="237">
        <v>10.86</v>
      </c>
      <c r="T49" s="237">
        <v>120.69</v>
      </c>
      <c r="U49" s="237">
        <v>0</v>
      </c>
      <c r="V49" s="377">
        <v>2</v>
      </c>
    </row>
    <row r="50" spans="1:22" x14ac:dyDescent="0.25">
      <c r="A50" s="376">
        <v>41</v>
      </c>
      <c r="B50" s="237" t="s">
        <v>3443</v>
      </c>
      <c r="C50" s="237" t="s">
        <v>3935</v>
      </c>
      <c r="D50" s="237" t="s">
        <v>75</v>
      </c>
      <c r="E50" s="238" t="s">
        <v>3444</v>
      </c>
      <c r="F50" s="237">
        <v>14.7</v>
      </c>
      <c r="G50" s="237">
        <v>185.3</v>
      </c>
      <c r="H50" s="237">
        <f t="shared" si="0"/>
        <v>12.605442176870749</v>
      </c>
      <c r="I50" s="327">
        <f t="shared" si="1"/>
        <v>3.6559748211909016</v>
      </c>
      <c r="J50" s="237">
        <v>0</v>
      </c>
      <c r="K50" s="237">
        <v>16.806000000000001</v>
      </c>
      <c r="L50" s="237">
        <v>15</v>
      </c>
      <c r="M50" s="237">
        <v>3</v>
      </c>
      <c r="N50" s="237">
        <v>24</v>
      </c>
      <c r="O50" s="237">
        <v>3</v>
      </c>
      <c r="P50" s="237">
        <v>1</v>
      </c>
      <c r="Q50" s="237">
        <v>400</v>
      </c>
      <c r="R50" s="237">
        <v>43.6</v>
      </c>
      <c r="S50" s="237">
        <v>5.17</v>
      </c>
      <c r="T50" s="237">
        <v>1307.67</v>
      </c>
      <c r="U50" s="237">
        <v>12.39</v>
      </c>
      <c r="V50" s="377">
        <v>3</v>
      </c>
    </row>
    <row r="51" spans="1:22" x14ac:dyDescent="0.25">
      <c r="A51" s="376">
        <v>42</v>
      </c>
      <c r="B51" s="237" t="s">
        <v>3445</v>
      </c>
      <c r="C51" s="237" t="s">
        <v>3936</v>
      </c>
      <c r="D51" s="237" t="s">
        <v>125</v>
      </c>
      <c r="E51" s="238" t="s">
        <v>3446</v>
      </c>
      <c r="F51" s="237">
        <v>59.2</v>
      </c>
      <c r="G51" s="237">
        <v>140.80000000000001</v>
      </c>
      <c r="H51" s="237">
        <f t="shared" si="0"/>
        <v>2.3783783783783785</v>
      </c>
      <c r="I51" s="327">
        <f t="shared" si="1"/>
        <v>1.2499782530083476</v>
      </c>
      <c r="J51" s="237">
        <v>0</v>
      </c>
      <c r="K51" s="237">
        <v>37.095999999999997</v>
      </c>
      <c r="L51" s="237">
        <v>26</v>
      </c>
      <c r="M51" s="237">
        <v>7</v>
      </c>
      <c r="N51" s="237">
        <v>308</v>
      </c>
      <c r="O51" s="237">
        <v>7</v>
      </c>
      <c r="P51" s="237">
        <v>1</v>
      </c>
      <c r="Q51" s="237">
        <v>427</v>
      </c>
      <c r="R51" s="237">
        <v>44.1</v>
      </c>
      <c r="S51" s="237">
        <v>5.1100000000000003</v>
      </c>
      <c r="T51" s="237">
        <v>12338.74</v>
      </c>
      <c r="U51" s="237">
        <v>148.36000000000001</v>
      </c>
      <c r="V51" s="377">
        <v>7</v>
      </c>
    </row>
    <row r="52" spans="1:22" x14ac:dyDescent="0.25">
      <c r="A52" s="376">
        <v>43</v>
      </c>
      <c r="B52" s="237" t="s">
        <v>3447</v>
      </c>
      <c r="C52" s="237" t="s">
        <v>3937</v>
      </c>
      <c r="D52" s="237" t="s">
        <v>67</v>
      </c>
      <c r="E52" s="238" t="s">
        <v>3448</v>
      </c>
      <c r="F52" s="237">
        <v>60.3</v>
      </c>
      <c r="G52" s="237">
        <v>139.69999999999999</v>
      </c>
      <c r="H52" s="237">
        <f t="shared" si="0"/>
        <v>2.3167495854063018</v>
      </c>
      <c r="I52" s="327">
        <f t="shared" si="1"/>
        <v>1.2121021135093784</v>
      </c>
      <c r="J52" s="237">
        <v>0</v>
      </c>
      <c r="K52" s="237">
        <v>29.614000000000001</v>
      </c>
      <c r="L52" s="237">
        <v>9</v>
      </c>
      <c r="M52" s="237">
        <v>7</v>
      </c>
      <c r="N52" s="237">
        <v>642</v>
      </c>
      <c r="O52" s="237">
        <v>1</v>
      </c>
      <c r="P52" s="237">
        <v>1</v>
      </c>
      <c r="Q52" s="237">
        <v>349</v>
      </c>
      <c r="R52" s="237">
        <v>35.700000000000003</v>
      </c>
      <c r="S52" s="237">
        <v>8.7799999999999994</v>
      </c>
      <c r="T52" s="237">
        <v>31262.5</v>
      </c>
      <c r="U52" s="237">
        <v>350.16</v>
      </c>
      <c r="V52" s="377">
        <v>7</v>
      </c>
    </row>
    <row r="53" spans="1:22" x14ac:dyDescent="0.25">
      <c r="A53" s="376">
        <v>44</v>
      </c>
      <c r="B53" s="237" t="s">
        <v>3449</v>
      </c>
      <c r="C53" s="237" t="s">
        <v>3938</v>
      </c>
      <c r="D53" s="237" t="s">
        <v>72</v>
      </c>
      <c r="E53" s="238" t="s">
        <v>3450</v>
      </c>
      <c r="F53" s="237">
        <v>64</v>
      </c>
      <c r="G53" s="237">
        <v>136</v>
      </c>
      <c r="H53" s="237">
        <f t="shared" si="0"/>
        <v>2.125</v>
      </c>
      <c r="I53" s="327">
        <f t="shared" si="1"/>
        <v>1.0874628412503395</v>
      </c>
      <c r="J53" s="237">
        <v>0</v>
      </c>
      <c r="K53" s="237">
        <v>31.777000000000001</v>
      </c>
      <c r="L53" s="237">
        <v>12</v>
      </c>
      <c r="M53" s="237">
        <v>8</v>
      </c>
      <c r="N53" s="237">
        <v>669</v>
      </c>
      <c r="O53" s="237">
        <v>6</v>
      </c>
      <c r="P53" s="237">
        <v>1</v>
      </c>
      <c r="Q53" s="237">
        <v>335</v>
      </c>
      <c r="R53" s="237">
        <v>34.1</v>
      </c>
      <c r="S53" s="237">
        <v>7.75</v>
      </c>
      <c r="T53" s="237">
        <v>29530.46</v>
      </c>
      <c r="U53" s="237">
        <v>391.77</v>
      </c>
      <c r="V53" s="377">
        <v>8</v>
      </c>
    </row>
    <row r="54" spans="1:22" x14ac:dyDescent="0.25">
      <c r="A54" s="376">
        <v>45</v>
      </c>
      <c r="B54" s="237" t="s">
        <v>3451</v>
      </c>
      <c r="C54" s="237" t="s">
        <v>3939</v>
      </c>
      <c r="D54" s="237" t="s">
        <v>24</v>
      </c>
      <c r="E54" s="238" t="s">
        <v>3452</v>
      </c>
      <c r="F54" s="237">
        <v>72.599999999999994</v>
      </c>
      <c r="G54" s="237">
        <v>127.4</v>
      </c>
      <c r="H54" s="237">
        <f t="shared" si="0"/>
        <v>1.7548209366391188</v>
      </c>
      <c r="I54" s="327">
        <f t="shared" si="1"/>
        <v>0.81132382426054994</v>
      </c>
      <c r="J54" s="237">
        <v>0</v>
      </c>
      <c r="K54" s="237">
        <v>8.0239999999999991</v>
      </c>
      <c r="L54" s="237">
        <v>13</v>
      </c>
      <c r="M54" s="237">
        <v>3</v>
      </c>
      <c r="N54" s="237">
        <v>15</v>
      </c>
      <c r="O54" s="237">
        <v>3</v>
      </c>
      <c r="P54" s="237">
        <v>1</v>
      </c>
      <c r="Q54" s="237">
        <v>276</v>
      </c>
      <c r="R54" s="237">
        <v>30.5</v>
      </c>
      <c r="S54" s="237">
        <v>6.19</v>
      </c>
      <c r="T54" s="237">
        <v>622.83000000000004</v>
      </c>
      <c r="U54" s="237">
        <v>4.25</v>
      </c>
      <c r="V54" s="377">
        <v>3</v>
      </c>
    </row>
    <row r="55" spans="1:22" x14ac:dyDescent="0.25">
      <c r="A55" s="376">
        <v>46</v>
      </c>
      <c r="B55" s="237" t="s">
        <v>3453</v>
      </c>
      <c r="C55" s="237" t="s">
        <v>3940</v>
      </c>
      <c r="D55" s="237" t="s">
        <v>39</v>
      </c>
      <c r="E55" s="238" t="s">
        <v>3454</v>
      </c>
      <c r="F55" s="237">
        <v>73.5</v>
      </c>
      <c r="G55" s="237">
        <v>126.5</v>
      </c>
      <c r="H55" s="237">
        <f t="shared" si="0"/>
        <v>1.7210884353741496</v>
      </c>
      <c r="I55" s="327">
        <f t="shared" si="1"/>
        <v>0.78332122985794572</v>
      </c>
      <c r="J55" s="237">
        <v>0</v>
      </c>
      <c r="K55" s="237">
        <v>52.537999999999997</v>
      </c>
      <c r="L55" s="237">
        <v>28</v>
      </c>
      <c r="M55" s="237">
        <v>10</v>
      </c>
      <c r="N55" s="237">
        <v>351</v>
      </c>
      <c r="O55" s="237">
        <v>8</v>
      </c>
      <c r="P55" s="237">
        <v>1</v>
      </c>
      <c r="Q55" s="237">
        <v>371</v>
      </c>
      <c r="R55" s="237">
        <v>38.700000000000003</v>
      </c>
      <c r="S55" s="237">
        <v>5.15</v>
      </c>
      <c r="T55" s="237">
        <v>17081.75</v>
      </c>
      <c r="U55" s="237">
        <v>247.58</v>
      </c>
      <c r="V55" s="377">
        <v>10</v>
      </c>
    </row>
    <row r="56" spans="1:22" x14ac:dyDescent="0.25">
      <c r="A56" s="376">
        <v>47</v>
      </c>
      <c r="B56" s="237" t="s">
        <v>3455</v>
      </c>
      <c r="C56" s="237" t="s">
        <v>3941</v>
      </c>
      <c r="D56" s="237" t="s">
        <v>497</v>
      </c>
      <c r="E56" s="238" t="s">
        <v>3456</v>
      </c>
      <c r="F56" s="237">
        <v>75.8</v>
      </c>
      <c r="G56" s="237">
        <v>124.2</v>
      </c>
      <c r="H56" s="237">
        <f t="shared" si="0"/>
        <v>1.6385224274406334</v>
      </c>
      <c r="I56" s="327">
        <f t="shared" si="1"/>
        <v>0.71239542004938983</v>
      </c>
      <c r="J56" s="237">
        <v>0</v>
      </c>
      <c r="K56" s="237">
        <v>34.863</v>
      </c>
      <c r="L56" s="237">
        <v>9</v>
      </c>
      <c r="M56" s="237">
        <v>11</v>
      </c>
      <c r="N56" s="237">
        <v>95</v>
      </c>
      <c r="O56" s="237">
        <v>11</v>
      </c>
      <c r="P56" s="237">
        <v>1</v>
      </c>
      <c r="Q56" s="237">
        <v>1349</v>
      </c>
      <c r="R56" s="237">
        <v>145.6</v>
      </c>
      <c r="S56" s="237">
        <v>4.87</v>
      </c>
      <c r="T56" s="237">
        <v>3626.96</v>
      </c>
      <c r="U56" s="237">
        <v>59.1</v>
      </c>
      <c r="V56" s="377">
        <v>11</v>
      </c>
    </row>
    <row r="57" spans="1:22" x14ac:dyDescent="0.25">
      <c r="A57" s="376">
        <v>48</v>
      </c>
      <c r="B57" s="237" t="s">
        <v>3457</v>
      </c>
      <c r="C57" s="237" t="s">
        <v>3942</v>
      </c>
      <c r="D57" s="237" t="s">
        <v>239</v>
      </c>
      <c r="E57" s="238" t="s">
        <v>3458</v>
      </c>
      <c r="F57" s="237">
        <v>77.3</v>
      </c>
      <c r="G57" s="237">
        <v>122.7</v>
      </c>
      <c r="H57" s="237">
        <f t="shared" si="0"/>
        <v>1.5873221216041398</v>
      </c>
      <c r="I57" s="327">
        <f t="shared" si="1"/>
        <v>0.66659492973805767</v>
      </c>
      <c r="J57" s="237">
        <v>0</v>
      </c>
      <c r="K57" s="237">
        <v>5.383</v>
      </c>
      <c r="L57" s="237">
        <v>5</v>
      </c>
      <c r="M57" s="237">
        <v>2</v>
      </c>
      <c r="N57" s="237">
        <v>6</v>
      </c>
      <c r="O57" s="237">
        <v>1</v>
      </c>
      <c r="P57" s="237">
        <v>1</v>
      </c>
      <c r="Q57" s="237">
        <v>443</v>
      </c>
      <c r="R57" s="237">
        <v>51.1</v>
      </c>
      <c r="S57" s="237">
        <v>4.93</v>
      </c>
      <c r="T57" s="237">
        <v>214.9</v>
      </c>
      <c r="U57" s="237">
        <v>3.85</v>
      </c>
      <c r="V57" s="377">
        <v>1</v>
      </c>
    </row>
    <row r="58" spans="1:22" x14ac:dyDescent="0.25">
      <c r="A58" s="376">
        <v>49</v>
      </c>
      <c r="B58" s="237" t="s">
        <v>3459</v>
      </c>
      <c r="C58" s="237" t="s">
        <v>3943</v>
      </c>
      <c r="D58" s="237" t="s">
        <v>188</v>
      </c>
      <c r="E58" s="238" t="s">
        <v>3460</v>
      </c>
      <c r="F58" s="237">
        <v>79.599999999999994</v>
      </c>
      <c r="G58" s="237">
        <v>120.4</v>
      </c>
      <c r="H58" s="237">
        <f t="shared" si="0"/>
        <v>1.512562814070352</v>
      </c>
      <c r="I58" s="327">
        <f t="shared" si="1"/>
        <v>0.59699505621605342</v>
      </c>
      <c r="J58" s="237">
        <v>0</v>
      </c>
      <c r="K58" s="237">
        <v>32.954000000000001</v>
      </c>
      <c r="L58" s="237">
        <v>24</v>
      </c>
      <c r="M58" s="237">
        <v>6</v>
      </c>
      <c r="N58" s="237">
        <v>190</v>
      </c>
      <c r="O58" s="237">
        <v>6</v>
      </c>
      <c r="P58" s="237">
        <v>1</v>
      </c>
      <c r="Q58" s="237">
        <v>368</v>
      </c>
      <c r="R58" s="237">
        <v>37.799999999999997</v>
      </c>
      <c r="S58" s="237">
        <v>8.66</v>
      </c>
      <c r="T58" s="237">
        <v>8784.7800000000007</v>
      </c>
      <c r="U58" s="237">
        <v>126.56</v>
      </c>
      <c r="V58" s="377">
        <v>6</v>
      </c>
    </row>
    <row r="59" spans="1:22" s="236" customFormat="1" x14ac:dyDescent="0.25">
      <c r="A59" s="378">
        <v>50</v>
      </c>
      <c r="B59" s="240" t="s">
        <v>3461</v>
      </c>
      <c r="C59" s="240" t="s">
        <v>1023</v>
      </c>
      <c r="D59" s="240" t="s">
        <v>1024</v>
      </c>
      <c r="E59" s="241" t="s">
        <v>3462</v>
      </c>
      <c r="F59" s="240">
        <v>81.900000000000006</v>
      </c>
      <c r="G59" s="240">
        <v>118.1</v>
      </c>
      <c r="H59" s="240">
        <f t="shared" si="0"/>
        <v>1.4420024420024418</v>
      </c>
      <c r="I59" s="327">
        <f t="shared" si="1"/>
        <v>0.52807360775614842</v>
      </c>
      <c r="J59" s="240">
        <v>0.03</v>
      </c>
      <c r="K59" s="240">
        <v>1.51</v>
      </c>
      <c r="L59" s="240">
        <v>3</v>
      </c>
      <c r="M59" s="240">
        <v>1</v>
      </c>
      <c r="N59" s="240">
        <v>6</v>
      </c>
      <c r="O59" s="240">
        <v>1</v>
      </c>
      <c r="P59" s="240">
        <v>1</v>
      </c>
      <c r="Q59" s="240">
        <v>1046</v>
      </c>
      <c r="R59" s="240">
        <v>107.7</v>
      </c>
      <c r="S59" s="240">
        <v>9.51</v>
      </c>
      <c r="T59" s="240">
        <v>25.88</v>
      </c>
      <c r="U59" s="240">
        <v>0</v>
      </c>
      <c r="V59" s="379">
        <v>1</v>
      </c>
    </row>
    <row r="60" spans="1:22" s="236" customFormat="1" x14ac:dyDescent="0.25">
      <c r="A60" s="378">
        <v>51</v>
      </c>
      <c r="B60" s="240" t="s">
        <v>3463</v>
      </c>
      <c r="C60" s="240" t="s">
        <v>3944</v>
      </c>
      <c r="D60" s="240" t="s">
        <v>20</v>
      </c>
      <c r="E60" s="241" t="s">
        <v>3464</v>
      </c>
      <c r="F60" s="240">
        <v>82.8</v>
      </c>
      <c r="G60" s="240">
        <v>117.2</v>
      </c>
      <c r="H60" s="240">
        <f t="shared" si="0"/>
        <v>1.4154589371980677</v>
      </c>
      <c r="I60" s="327">
        <f t="shared" si="1"/>
        <v>0.50126989692292268</v>
      </c>
      <c r="J60" s="240">
        <v>0</v>
      </c>
      <c r="K60" s="240">
        <v>42.497</v>
      </c>
      <c r="L60" s="240">
        <v>13</v>
      </c>
      <c r="M60" s="240">
        <v>7</v>
      </c>
      <c r="N60" s="240">
        <v>235</v>
      </c>
      <c r="O60" s="240">
        <v>5</v>
      </c>
      <c r="P60" s="240">
        <v>1</v>
      </c>
      <c r="Q60" s="240">
        <v>559</v>
      </c>
      <c r="R60" s="240">
        <v>59.9</v>
      </c>
      <c r="S60" s="240">
        <v>4.8600000000000003</v>
      </c>
      <c r="T60" s="240">
        <v>12127.41</v>
      </c>
      <c r="U60" s="240">
        <v>166.97</v>
      </c>
      <c r="V60" s="379">
        <v>7</v>
      </c>
    </row>
    <row r="61" spans="1:22" s="236" customFormat="1" x14ac:dyDescent="0.25">
      <c r="A61" s="378">
        <v>52</v>
      </c>
      <c r="B61" s="240" t="s">
        <v>3465</v>
      </c>
      <c r="C61" s="240" t="s">
        <v>3945</v>
      </c>
      <c r="D61" s="240" t="s">
        <v>225</v>
      </c>
      <c r="E61" s="241" t="s">
        <v>3466</v>
      </c>
      <c r="F61" s="240">
        <v>87.6</v>
      </c>
      <c r="G61" s="240">
        <v>112.4</v>
      </c>
      <c r="H61" s="240">
        <f t="shared" si="0"/>
        <v>1.2831050228310503</v>
      </c>
      <c r="I61" s="327">
        <f t="shared" si="1"/>
        <v>0.35963926061975277</v>
      </c>
      <c r="J61" s="240">
        <v>0</v>
      </c>
      <c r="K61" s="240">
        <v>28.454999999999998</v>
      </c>
      <c r="L61" s="240">
        <v>22</v>
      </c>
      <c r="M61" s="240">
        <v>7</v>
      </c>
      <c r="N61" s="240">
        <v>553</v>
      </c>
      <c r="O61" s="240">
        <v>7</v>
      </c>
      <c r="P61" s="240">
        <v>1</v>
      </c>
      <c r="Q61" s="240">
        <v>233</v>
      </c>
      <c r="R61" s="240">
        <v>23.8</v>
      </c>
      <c r="S61" s="240">
        <v>7.96</v>
      </c>
      <c r="T61" s="240">
        <v>20700.96</v>
      </c>
      <c r="U61" s="240">
        <v>286.39999999999998</v>
      </c>
      <c r="V61" s="379">
        <v>7</v>
      </c>
    </row>
    <row r="62" spans="1:22" s="236" customFormat="1" x14ac:dyDescent="0.25">
      <c r="A62" s="378">
        <v>53</v>
      </c>
      <c r="B62" s="240" t="s">
        <v>3467</v>
      </c>
      <c r="C62" s="240" t="s">
        <v>3946</v>
      </c>
      <c r="D62" s="240" t="s">
        <v>325</v>
      </c>
      <c r="E62" s="241" t="s">
        <v>3468</v>
      </c>
      <c r="F62" s="240">
        <v>95.5</v>
      </c>
      <c r="G62" s="240">
        <v>104.5</v>
      </c>
      <c r="H62" s="240">
        <f t="shared" si="0"/>
        <v>1.0942408376963351</v>
      </c>
      <c r="I62" s="327">
        <f t="shared" si="1"/>
        <v>0.12993030404513406</v>
      </c>
      <c r="J62" s="240">
        <v>0</v>
      </c>
      <c r="K62" s="240">
        <v>21.361999999999998</v>
      </c>
      <c r="L62" s="240">
        <v>18</v>
      </c>
      <c r="M62" s="240">
        <v>6</v>
      </c>
      <c r="N62" s="240">
        <v>60</v>
      </c>
      <c r="O62" s="240">
        <v>6</v>
      </c>
      <c r="P62" s="240">
        <v>1</v>
      </c>
      <c r="Q62" s="240">
        <v>308</v>
      </c>
      <c r="R62" s="240">
        <v>33.700000000000003</v>
      </c>
      <c r="S62" s="240">
        <v>4.5999999999999996</v>
      </c>
      <c r="T62" s="240">
        <v>2431.0700000000002</v>
      </c>
      <c r="U62" s="240">
        <v>25.16</v>
      </c>
      <c r="V62" s="379">
        <v>6</v>
      </c>
    </row>
    <row r="63" spans="1:22" s="236" customFormat="1" x14ac:dyDescent="0.25">
      <c r="A63" s="378">
        <v>54</v>
      </c>
      <c r="B63" s="240" t="s">
        <v>3469</v>
      </c>
      <c r="C63" s="240" t="s">
        <v>3947</v>
      </c>
      <c r="D63" s="240" t="s">
        <v>320</v>
      </c>
      <c r="E63" s="241" t="s">
        <v>3470</v>
      </c>
      <c r="F63" s="240">
        <v>99.2</v>
      </c>
      <c r="G63" s="240">
        <v>100.8</v>
      </c>
      <c r="H63" s="240">
        <f t="shared" si="0"/>
        <v>1.0161290322580645</v>
      </c>
      <c r="I63" s="327">
        <f t="shared" si="1"/>
        <v>2.3083613113041246E-2</v>
      </c>
      <c r="J63" s="240">
        <v>0</v>
      </c>
      <c r="K63" s="240">
        <v>107.785</v>
      </c>
      <c r="L63" s="240">
        <v>34</v>
      </c>
      <c r="M63" s="240">
        <v>16</v>
      </c>
      <c r="N63" s="240">
        <v>478</v>
      </c>
      <c r="O63" s="240">
        <v>14</v>
      </c>
      <c r="P63" s="240">
        <v>1</v>
      </c>
      <c r="Q63" s="240">
        <v>374</v>
      </c>
      <c r="R63" s="240">
        <v>39.4</v>
      </c>
      <c r="S63" s="240">
        <v>5.36</v>
      </c>
      <c r="T63" s="240">
        <v>21461.06</v>
      </c>
      <c r="U63" s="240">
        <v>341.14</v>
      </c>
      <c r="V63" s="379">
        <v>16</v>
      </c>
    </row>
    <row r="64" spans="1:22" s="236" customFormat="1" x14ac:dyDescent="0.25">
      <c r="A64" s="378">
        <v>55</v>
      </c>
      <c r="B64" s="240" t="s">
        <v>3471</v>
      </c>
      <c r="C64" s="240" t="s">
        <v>3948</v>
      </c>
      <c r="D64" s="240" t="s">
        <v>84</v>
      </c>
      <c r="E64" s="241" t="s">
        <v>3472</v>
      </c>
      <c r="F64" s="240">
        <v>99.8</v>
      </c>
      <c r="G64" s="240">
        <v>100.2</v>
      </c>
      <c r="H64" s="240">
        <f t="shared" si="0"/>
        <v>1.0040080160320641</v>
      </c>
      <c r="I64" s="327">
        <f t="shared" si="1"/>
        <v>5.7707878579478771E-3</v>
      </c>
      <c r="J64" s="240">
        <v>0</v>
      </c>
      <c r="K64" s="240">
        <v>113.57</v>
      </c>
      <c r="L64" s="240">
        <v>25</v>
      </c>
      <c r="M64" s="240">
        <v>9</v>
      </c>
      <c r="N64" s="240">
        <v>749</v>
      </c>
      <c r="O64" s="240">
        <v>9</v>
      </c>
      <c r="P64" s="240">
        <v>1</v>
      </c>
      <c r="Q64" s="240">
        <v>446</v>
      </c>
      <c r="R64" s="240">
        <v>47.1</v>
      </c>
      <c r="S64" s="240">
        <v>5.1100000000000003</v>
      </c>
      <c r="T64" s="240">
        <v>39842.21</v>
      </c>
      <c r="U64" s="240">
        <v>420.11</v>
      </c>
      <c r="V64" s="379">
        <v>9</v>
      </c>
    </row>
    <row r="65" spans="1:22" s="236" customFormat="1" x14ac:dyDescent="0.25">
      <c r="A65" s="378">
        <v>56</v>
      </c>
      <c r="B65" s="240" t="s">
        <v>3473</v>
      </c>
      <c r="C65" s="240" t="s">
        <v>3949</v>
      </c>
      <c r="D65" s="240" t="s">
        <v>20</v>
      </c>
      <c r="E65" s="241" t="s">
        <v>3474</v>
      </c>
      <c r="F65" s="240">
        <v>104.1</v>
      </c>
      <c r="G65" s="240">
        <v>95.9</v>
      </c>
      <c r="H65" s="240">
        <f t="shared" si="0"/>
        <v>0.92122958693563894</v>
      </c>
      <c r="I65" s="327">
        <f t="shared" si="1"/>
        <v>-0.11836734828128606</v>
      </c>
      <c r="J65" s="240">
        <v>0</v>
      </c>
      <c r="K65" s="240">
        <v>23.253</v>
      </c>
      <c r="L65" s="240">
        <v>7</v>
      </c>
      <c r="M65" s="240">
        <v>3</v>
      </c>
      <c r="N65" s="240">
        <v>116</v>
      </c>
      <c r="O65" s="240">
        <v>1</v>
      </c>
      <c r="P65" s="240">
        <v>1</v>
      </c>
      <c r="Q65" s="240">
        <v>565</v>
      </c>
      <c r="R65" s="240">
        <v>60.4</v>
      </c>
      <c r="S65" s="240">
        <v>4.97</v>
      </c>
      <c r="T65" s="240">
        <v>6964.82</v>
      </c>
      <c r="U65" s="240">
        <v>113.56</v>
      </c>
      <c r="V65" s="379">
        <v>3</v>
      </c>
    </row>
    <row r="66" spans="1:22" s="236" customFormat="1" x14ac:dyDescent="0.25">
      <c r="A66" s="378">
        <v>57</v>
      </c>
      <c r="B66" s="240" t="s">
        <v>3475</v>
      </c>
      <c r="C66" s="240" t="s">
        <v>3950</v>
      </c>
      <c r="D66" s="240" t="s">
        <v>292</v>
      </c>
      <c r="E66" s="241" t="s">
        <v>3476</v>
      </c>
      <c r="F66" s="240">
        <v>104.3</v>
      </c>
      <c r="G66" s="240">
        <v>95.7</v>
      </c>
      <c r="H66" s="240">
        <f t="shared" si="0"/>
        <v>0.91754554170661562</v>
      </c>
      <c r="I66" s="327">
        <f t="shared" si="1"/>
        <v>-0.12414832803373997</v>
      </c>
      <c r="J66" s="240">
        <v>0</v>
      </c>
      <c r="K66" s="240">
        <v>15.99</v>
      </c>
      <c r="L66" s="240">
        <v>24</v>
      </c>
      <c r="M66" s="240">
        <v>4</v>
      </c>
      <c r="N66" s="240">
        <v>76</v>
      </c>
      <c r="O66" s="240">
        <v>4</v>
      </c>
      <c r="P66" s="240">
        <v>1</v>
      </c>
      <c r="Q66" s="240">
        <v>242</v>
      </c>
      <c r="R66" s="240">
        <v>27.8</v>
      </c>
      <c r="S66" s="240">
        <v>4.45</v>
      </c>
      <c r="T66" s="240">
        <v>3142.35</v>
      </c>
      <c r="U66" s="240">
        <v>38.409999999999997</v>
      </c>
      <c r="V66" s="379">
        <v>4</v>
      </c>
    </row>
    <row r="67" spans="1:22" s="236" customFormat="1" x14ac:dyDescent="0.25">
      <c r="A67" s="378">
        <v>58</v>
      </c>
      <c r="B67" s="240" t="s">
        <v>3477</v>
      </c>
      <c r="C67" s="240" t="s">
        <v>3070</v>
      </c>
      <c r="D67" s="240" t="s">
        <v>3071</v>
      </c>
      <c r="E67" s="241" t="s">
        <v>3478</v>
      </c>
      <c r="F67" s="240">
        <v>105.2</v>
      </c>
      <c r="G67" s="240">
        <v>94.8</v>
      </c>
      <c r="H67" s="240">
        <f t="shared" si="0"/>
        <v>0.90114068441064632</v>
      </c>
      <c r="I67" s="327">
        <f t="shared" si="1"/>
        <v>-0.15017574039404336</v>
      </c>
      <c r="J67" s="240">
        <v>0</v>
      </c>
      <c r="K67" s="240">
        <v>7.2359999999999998</v>
      </c>
      <c r="L67" s="240">
        <v>20</v>
      </c>
      <c r="M67" s="240">
        <v>2</v>
      </c>
      <c r="N67" s="240">
        <v>21</v>
      </c>
      <c r="O67" s="240">
        <v>2</v>
      </c>
      <c r="P67" s="240">
        <v>1</v>
      </c>
      <c r="Q67" s="240">
        <v>212</v>
      </c>
      <c r="R67" s="240">
        <v>20.6</v>
      </c>
      <c r="S67" s="240">
        <v>8.1199999999999992</v>
      </c>
      <c r="T67" s="240">
        <v>652.41</v>
      </c>
      <c r="U67" s="240">
        <v>17.22</v>
      </c>
      <c r="V67" s="379">
        <v>2</v>
      </c>
    </row>
    <row r="68" spans="1:22" s="236" customFormat="1" x14ac:dyDescent="0.25">
      <c r="A68" s="378">
        <v>59</v>
      </c>
      <c r="B68" s="240" t="s">
        <v>3479</v>
      </c>
      <c r="C68" s="240" t="s">
        <v>3951</v>
      </c>
      <c r="D68" s="240" t="s">
        <v>221</v>
      </c>
      <c r="E68" s="241" t="s">
        <v>3480</v>
      </c>
      <c r="F68" s="240">
        <v>105.2</v>
      </c>
      <c r="G68" s="240">
        <v>94.8</v>
      </c>
      <c r="H68" s="240">
        <f t="shared" si="0"/>
        <v>0.90114068441064632</v>
      </c>
      <c r="I68" s="327">
        <f t="shared" si="1"/>
        <v>-0.15017574039404336</v>
      </c>
      <c r="J68" s="240">
        <v>0</v>
      </c>
      <c r="K68" s="240">
        <v>32.633000000000003</v>
      </c>
      <c r="L68" s="240">
        <v>12</v>
      </c>
      <c r="M68" s="240">
        <v>7</v>
      </c>
      <c r="N68" s="240">
        <v>642</v>
      </c>
      <c r="O68" s="240">
        <v>1</v>
      </c>
      <c r="P68" s="240">
        <v>1</v>
      </c>
      <c r="Q68" s="240">
        <v>340</v>
      </c>
      <c r="R68" s="240">
        <v>34.6</v>
      </c>
      <c r="S68" s="240">
        <v>8.1199999999999992</v>
      </c>
      <c r="T68" s="240">
        <v>31337.26</v>
      </c>
      <c r="U68" s="240">
        <v>352.33</v>
      </c>
      <c r="V68" s="379">
        <v>7</v>
      </c>
    </row>
    <row r="69" spans="1:22" s="236" customFormat="1" x14ac:dyDescent="0.25">
      <c r="A69" s="378">
        <v>60</v>
      </c>
      <c r="B69" s="240" t="s">
        <v>3481</v>
      </c>
      <c r="C69" s="240" t="s">
        <v>3952</v>
      </c>
      <c r="D69" s="240" t="s">
        <v>369</v>
      </c>
      <c r="E69" s="241" t="s">
        <v>3482</v>
      </c>
      <c r="F69" s="240">
        <v>105.4</v>
      </c>
      <c r="G69" s="240">
        <v>94.6</v>
      </c>
      <c r="H69" s="240">
        <f t="shared" si="0"/>
        <v>0.89753320683111948</v>
      </c>
      <c r="I69" s="327">
        <f t="shared" si="1"/>
        <v>-0.15596277829781954</v>
      </c>
      <c r="J69" s="240">
        <v>0</v>
      </c>
      <c r="K69" s="240">
        <v>11.763999999999999</v>
      </c>
      <c r="L69" s="240">
        <v>4</v>
      </c>
      <c r="M69" s="240">
        <v>2</v>
      </c>
      <c r="N69" s="240">
        <v>26</v>
      </c>
      <c r="O69" s="240">
        <v>2</v>
      </c>
      <c r="P69" s="240">
        <v>1</v>
      </c>
      <c r="Q69" s="240">
        <v>495</v>
      </c>
      <c r="R69" s="240">
        <v>52.7</v>
      </c>
      <c r="S69" s="240">
        <v>4.91</v>
      </c>
      <c r="T69" s="240">
        <v>1405.02</v>
      </c>
      <c r="U69" s="240">
        <v>12.7</v>
      </c>
      <c r="V69" s="379">
        <v>2</v>
      </c>
    </row>
    <row r="70" spans="1:22" s="236" customFormat="1" x14ac:dyDescent="0.25">
      <c r="A70" s="378">
        <v>61</v>
      </c>
      <c r="B70" s="240" t="s">
        <v>3483</v>
      </c>
      <c r="C70" s="240" t="s">
        <v>3953</v>
      </c>
      <c r="D70" s="240" t="s">
        <v>278</v>
      </c>
      <c r="E70" s="241" t="s">
        <v>3484</v>
      </c>
      <c r="F70" s="240">
        <v>110.3</v>
      </c>
      <c r="G70" s="240">
        <v>89.7</v>
      </c>
      <c r="H70" s="240">
        <f t="shared" si="0"/>
        <v>0.81323662737987312</v>
      </c>
      <c r="I70" s="327">
        <f t="shared" si="1"/>
        <v>-0.29825290067212129</v>
      </c>
      <c r="J70" s="240">
        <v>0</v>
      </c>
      <c r="K70" s="240">
        <v>7.399</v>
      </c>
      <c r="L70" s="240">
        <v>6</v>
      </c>
      <c r="M70" s="240">
        <v>3</v>
      </c>
      <c r="N70" s="240">
        <v>90</v>
      </c>
      <c r="O70" s="240">
        <v>2</v>
      </c>
      <c r="P70" s="240">
        <v>1</v>
      </c>
      <c r="Q70" s="240">
        <v>469</v>
      </c>
      <c r="R70" s="240">
        <v>49.2</v>
      </c>
      <c r="S70" s="240">
        <v>4.72</v>
      </c>
      <c r="T70" s="240">
        <v>3153.59</v>
      </c>
      <c r="U70" s="240">
        <v>44.96</v>
      </c>
      <c r="V70" s="379">
        <v>3</v>
      </c>
    </row>
    <row r="71" spans="1:22" s="236" customFormat="1" x14ac:dyDescent="0.25">
      <c r="A71" s="378">
        <v>62</v>
      </c>
      <c r="B71" s="240" t="s">
        <v>3485</v>
      </c>
      <c r="C71" s="240" t="s">
        <v>3954</v>
      </c>
      <c r="D71" s="240" t="s">
        <v>130</v>
      </c>
      <c r="E71" s="241" t="s">
        <v>3486</v>
      </c>
      <c r="F71" s="240">
        <v>111</v>
      </c>
      <c r="G71" s="240">
        <v>89</v>
      </c>
      <c r="H71" s="240">
        <f t="shared" si="0"/>
        <v>0.80180180180180183</v>
      </c>
      <c r="I71" s="327">
        <f t="shared" si="1"/>
        <v>-0.31868243538370816</v>
      </c>
      <c r="J71" s="240">
        <v>0</v>
      </c>
      <c r="K71" s="240">
        <v>42.966000000000001</v>
      </c>
      <c r="L71" s="240">
        <v>34</v>
      </c>
      <c r="M71" s="240">
        <v>7</v>
      </c>
      <c r="N71" s="240">
        <v>225</v>
      </c>
      <c r="O71" s="240">
        <v>6</v>
      </c>
      <c r="P71" s="240">
        <v>1</v>
      </c>
      <c r="Q71" s="240">
        <v>366</v>
      </c>
      <c r="R71" s="240">
        <v>37.799999999999997</v>
      </c>
      <c r="S71" s="240">
        <v>4.88</v>
      </c>
      <c r="T71" s="240">
        <v>8128.86</v>
      </c>
      <c r="U71" s="240">
        <v>79.06</v>
      </c>
      <c r="V71" s="379">
        <v>7</v>
      </c>
    </row>
    <row r="72" spans="1:22" s="236" customFormat="1" x14ac:dyDescent="0.25">
      <c r="A72" s="378">
        <v>63</v>
      </c>
      <c r="B72" s="240" t="s">
        <v>3487</v>
      </c>
      <c r="C72" s="240" t="s">
        <v>3955</v>
      </c>
      <c r="D72" s="240" t="s">
        <v>201</v>
      </c>
      <c r="E72" s="241" t="s">
        <v>3488</v>
      </c>
      <c r="F72" s="240">
        <v>111.2</v>
      </c>
      <c r="G72" s="240">
        <v>88.8</v>
      </c>
      <c r="H72" s="240">
        <f t="shared" si="0"/>
        <v>0.79856115107913661</v>
      </c>
      <c r="I72" s="327">
        <f t="shared" si="1"/>
        <v>-0.3245252063734016</v>
      </c>
      <c r="J72" s="240">
        <v>0</v>
      </c>
      <c r="K72" s="240">
        <v>94.248000000000005</v>
      </c>
      <c r="L72" s="240">
        <v>40</v>
      </c>
      <c r="M72" s="240">
        <v>11</v>
      </c>
      <c r="N72" s="240">
        <v>3458</v>
      </c>
      <c r="O72" s="240">
        <v>2</v>
      </c>
      <c r="P72" s="240">
        <v>1</v>
      </c>
      <c r="Q72" s="240">
        <v>212</v>
      </c>
      <c r="R72" s="240">
        <v>20.7</v>
      </c>
      <c r="S72" s="240">
        <v>7.4</v>
      </c>
      <c r="T72" s="240">
        <v>151508.94</v>
      </c>
      <c r="U72" s="240">
        <v>2268.25</v>
      </c>
      <c r="V72" s="379">
        <v>11</v>
      </c>
    </row>
    <row r="73" spans="1:22" x14ac:dyDescent="0.25">
      <c r="A73" s="376">
        <v>64</v>
      </c>
      <c r="B73" s="237" t="s">
        <v>3489</v>
      </c>
      <c r="C73" s="237" t="s">
        <v>3956</v>
      </c>
      <c r="D73" s="237" t="s">
        <v>201</v>
      </c>
      <c r="E73" s="238" t="s">
        <v>3490</v>
      </c>
      <c r="F73" s="237">
        <v>122.3</v>
      </c>
      <c r="G73" s="237">
        <v>77.7</v>
      </c>
      <c r="H73" s="237">
        <f t="shared" si="0"/>
        <v>0.63532297628781687</v>
      </c>
      <c r="I73" s="327">
        <f t="shared" si="1"/>
        <v>-0.65443790011967662</v>
      </c>
      <c r="J73" s="237">
        <v>0</v>
      </c>
      <c r="K73" s="237">
        <v>4.1630000000000003</v>
      </c>
      <c r="L73" s="237">
        <v>6</v>
      </c>
      <c r="M73" s="237">
        <v>1</v>
      </c>
      <c r="N73" s="237">
        <v>12</v>
      </c>
      <c r="O73" s="237">
        <v>1</v>
      </c>
      <c r="P73" s="237">
        <v>1</v>
      </c>
      <c r="Q73" s="237">
        <v>251</v>
      </c>
      <c r="R73" s="237">
        <v>25.5</v>
      </c>
      <c r="S73" s="237">
        <v>6.73</v>
      </c>
      <c r="T73" s="237">
        <v>461.46</v>
      </c>
      <c r="U73" s="237">
        <v>1.69</v>
      </c>
      <c r="V73" s="377">
        <v>1</v>
      </c>
    </row>
    <row r="74" spans="1:22" x14ac:dyDescent="0.25">
      <c r="A74" s="376">
        <v>65</v>
      </c>
      <c r="B74" s="237" t="s">
        <v>3491</v>
      </c>
      <c r="C74" s="237" t="s">
        <v>3957</v>
      </c>
      <c r="D74" s="237" t="s">
        <v>296</v>
      </c>
      <c r="E74" s="238" t="s">
        <v>3492</v>
      </c>
      <c r="F74" s="237">
        <v>122.4</v>
      </c>
      <c r="G74" s="237">
        <v>77.599999999999994</v>
      </c>
      <c r="H74" s="237">
        <f t="shared" ref="H74:H88" si="2">G74/F74</f>
        <v>0.63398692810457513</v>
      </c>
      <c r="I74" s="327">
        <f t="shared" ref="I74:I88" si="3">LOG(H74,2)</f>
        <v>-0.65747500050552421</v>
      </c>
      <c r="J74" s="237">
        <v>0</v>
      </c>
      <c r="K74" s="237">
        <v>33.412999999999997</v>
      </c>
      <c r="L74" s="237">
        <v>25</v>
      </c>
      <c r="M74" s="237">
        <v>4</v>
      </c>
      <c r="N74" s="237">
        <v>586</v>
      </c>
      <c r="O74" s="237">
        <v>4</v>
      </c>
      <c r="P74" s="237">
        <v>1</v>
      </c>
      <c r="Q74" s="237">
        <v>258</v>
      </c>
      <c r="R74" s="237">
        <v>27</v>
      </c>
      <c r="S74" s="237">
        <v>4.87</v>
      </c>
      <c r="T74" s="237">
        <v>24969.26</v>
      </c>
      <c r="U74" s="237">
        <v>299.67</v>
      </c>
      <c r="V74" s="377">
        <v>4</v>
      </c>
    </row>
    <row r="75" spans="1:22" x14ac:dyDescent="0.25">
      <c r="A75" s="376">
        <v>66</v>
      </c>
      <c r="B75" s="237" t="s">
        <v>3493</v>
      </c>
      <c r="C75" s="237" t="s">
        <v>3958</v>
      </c>
      <c r="D75" s="237" t="s">
        <v>358</v>
      </c>
      <c r="E75" s="238" t="s">
        <v>3494</v>
      </c>
      <c r="F75" s="237">
        <v>122.6</v>
      </c>
      <c r="G75" s="237">
        <v>77.400000000000006</v>
      </c>
      <c r="H75" s="237">
        <f t="shared" si="2"/>
        <v>0.63132137030995117</v>
      </c>
      <c r="I75" s="327">
        <f t="shared" si="3"/>
        <v>-0.66355350754637099</v>
      </c>
      <c r="J75" s="237">
        <v>0</v>
      </c>
      <c r="K75" s="237">
        <v>47.131999999999998</v>
      </c>
      <c r="L75" s="237">
        <v>22</v>
      </c>
      <c r="M75" s="237">
        <v>8</v>
      </c>
      <c r="N75" s="237">
        <v>257</v>
      </c>
      <c r="O75" s="237">
        <v>8</v>
      </c>
      <c r="P75" s="237">
        <v>1</v>
      </c>
      <c r="Q75" s="237">
        <v>480</v>
      </c>
      <c r="R75" s="237">
        <v>51.9</v>
      </c>
      <c r="S75" s="237">
        <v>4.7300000000000004</v>
      </c>
      <c r="T75" s="237">
        <v>12123.84</v>
      </c>
      <c r="U75" s="237">
        <v>163.22</v>
      </c>
      <c r="V75" s="377">
        <v>8</v>
      </c>
    </row>
    <row r="76" spans="1:22" x14ac:dyDescent="0.25">
      <c r="A76" s="376">
        <v>67</v>
      </c>
      <c r="B76" s="237" t="s">
        <v>3495</v>
      </c>
      <c r="C76" s="237" t="s">
        <v>3959</v>
      </c>
      <c r="D76" s="237" t="s">
        <v>366</v>
      </c>
      <c r="E76" s="238" t="s">
        <v>3496</v>
      </c>
      <c r="F76" s="237">
        <v>122.9</v>
      </c>
      <c r="G76" s="237">
        <v>77.099999999999994</v>
      </c>
      <c r="H76" s="237">
        <f t="shared" si="2"/>
        <v>0.62733930024410078</v>
      </c>
      <c r="I76" s="327">
        <f t="shared" si="3"/>
        <v>-0.67268215045762758</v>
      </c>
      <c r="J76" s="237">
        <v>0</v>
      </c>
      <c r="K76" s="237">
        <v>7.8659999999999997</v>
      </c>
      <c r="L76" s="237">
        <v>7</v>
      </c>
      <c r="M76" s="237">
        <v>3</v>
      </c>
      <c r="N76" s="237">
        <v>28</v>
      </c>
      <c r="O76" s="237">
        <v>3</v>
      </c>
      <c r="P76" s="237">
        <v>1</v>
      </c>
      <c r="Q76" s="237">
        <v>429</v>
      </c>
      <c r="R76" s="237">
        <v>44</v>
      </c>
      <c r="S76" s="237">
        <v>5.0599999999999996</v>
      </c>
      <c r="T76" s="237">
        <v>1115.5</v>
      </c>
      <c r="U76" s="237">
        <v>15.43</v>
      </c>
      <c r="V76" s="377">
        <v>3</v>
      </c>
    </row>
    <row r="77" spans="1:22" x14ac:dyDescent="0.25">
      <c r="A77" s="376">
        <v>68</v>
      </c>
      <c r="B77" s="237" t="s">
        <v>3497</v>
      </c>
      <c r="C77" s="237" t="s">
        <v>3960</v>
      </c>
      <c r="D77" s="237" t="s">
        <v>354</v>
      </c>
      <c r="E77" s="238" t="s">
        <v>3498</v>
      </c>
      <c r="F77" s="237">
        <v>132.30000000000001</v>
      </c>
      <c r="G77" s="237">
        <v>67.7</v>
      </c>
      <c r="H77" s="237">
        <f t="shared" si="2"/>
        <v>0.51171579743008311</v>
      </c>
      <c r="I77" s="327">
        <f t="shared" si="3"/>
        <v>-0.96658532270368025</v>
      </c>
      <c r="J77" s="237">
        <v>0</v>
      </c>
      <c r="K77" s="237">
        <v>2.1539999999999999</v>
      </c>
      <c r="L77" s="237">
        <v>4</v>
      </c>
      <c r="M77" s="237">
        <v>1</v>
      </c>
      <c r="N77" s="237">
        <v>37</v>
      </c>
      <c r="O77" s="237">
        <v>1</v>
      </c>
      <c r="P77" s="237">
        <v>1</v>
      </c>
      <c r="Q77" s="237">
        <v>215</v>
      </c>
      <c r="R77" s="237">
        <v>20.9</v>
      </c>
      <c r="S77" s="237">
        <v>7.4</v>
      </c>
      <c r="T77" s="237">
        <v>894.13</v>
      </c>
      <c r="U77" s="237">
        <v>0</v>
      </c>
      <c r="V77" s="377">
        <v>1</v>
      </c>
    </row>
    <row r="78" spans="1:22" x14ac:dyDescent="0.25">
      <c r="A78" s="376">
        <v>69</v>
      </c>
      <c r="B78" s="237" t="s">
        <v>3499</v>
      </c>
      <c r="C78" s="237" t="s">
        <v>3961</v>
      </c>
      <c r="D78" s="237" t="s">
        <v>419</v>
      </c>
      <c r="E78" s="238" t="s">
        <v>3500</v>
      </c>
      <c r="F78" s="237">
        <v>132.69999999999999</v>
      </c>
      <c r="G78" s="237">
        <v>67.3</v>
      </c>
      <c r="H78" s="237">
        <f t="shared" si="2"/>
        <v>0.50715900527505653</v>
      </c>
      <c r="I78" s="327">
        <f t="shared" si="3"/>
        <v>-0.97948996075987638</v>
      </c>
      <c r="J78" s="237">
        <v>0</v>
      </c>
      <c r="K78" s="237">
        <v>54.564999999999998</v>
      </c>
      <c r="L78" s="237">
        <v>14</v>
      </c>
      <c r="M78" s="237">
        <v>9</v>
      </c>
      <c r="N78" s="237">
        <v>284</v>
      </c>
      <c r="O78" s="237">
        <v>9</v>
      </c>
      <c r="P78" s="237">
        <v>1</v>
      </c>
      <c r="Q78" s="237">
        <v>676</v>
      </c>
      <c r="R78" s="237">
        <v>72.8</v>
      </c>
      <c r="S78" s="237">
        <v>6.47</v>
      </c>
      <c r="T78" s="237">
        <v>12395.68</v>
      </c>
      <c r="U78" s="237">
        <v>172.99</v>
      </c>
      <c r="V78" s="377">
        <v>9</v>
      </c>
    </row>
    <row r="79" spans="1:22" x14ac:dyDescent="0.25">
      <c r="A79" s="376">
        <v>70</v>
      </c>
      <c r="B79" s="237" t="s">
        <v>3501</v>
      </c>
      <c r="C79" s="237" t="s">
        <v>3962</v>
      </c>
      <c r="D79" s="237" t="s">
        <v>107</v>
      </c>
      <c r="E79" s="238" t="s">
        <v>3502</v>
      </c>
      <c r="F79" s="237">
        <v>140</v>
      </c>
      <c r="G79" s="237">
        <v>60</v>
      </c>
      <c r="H79" s="237">
        <f t="shared" si="2"/>
        <v>0.42857142857142855</v>
      </c>
      <c r="I79" s="327">
        <f t="shared" si="3"/>
        <v>-1.2223924213364481</v>
      </c>
      <c r="J79" s="237">
        <v>0</v>
      </c>
      <c r="K79" s="237">
        <v>10.867000000000001</v>
      </c>
      <c r="L79" s="237">
        <v>7</v>
      </c>
      <c r="M79" s="237">
        <v>3</v>
      </c>
      <c r="N79" s="237">
        <v>101</v>
      </c>
      <c r="O79" s="237">
        <v>3</v>
      </c>
      <c r="P79" s="237">
        <v>1</v>
      </c>
      <c r="Q79" s="237">
        <v>421</v>
      </c>
      <c r="R79" s="237">
        <v>43</v>
      </c>
      <c r="S79" s="237">
        <v>5.35</v>
      </c>
      <c r="T79" s="237">
        <v>4650.22</v>
      </c>
      <c r="U79" s="237">
        <v>81.400000000000006</v>
      </c>
      <c r="V79" s="377">
        <v>2</v>
      </c>
    </row>
    <row r="80" spans="1:22" x14ac:dyDescent="0.25">
      <c r="A80" s="376">
        <v>71</v>
      </c>
      <c r="B80" s="237" t="s">
        <v>3503</v>
      </c>
      <c r="C80" s="237" t="s">
        <v>3963</v>
      </c>
      <c r="D80" s="237" t="s">
        <v>68</v>
      </c>
      <c r="E80" s="238" t="s">
        <v>3504</v>
      </c>
      <c r="F80" s="237">
        <v>140.9</v>
      </c>
      <c r="G80" s="237">
        <v>59.1</v>
      </c>
      <c r="H80" s="237">
        <f t="shared" si="2"/>
        <v>0.41944641589779985</v>
      </c>
      <c r="I80" s="327">
        <f t="shared" si="3"/>
        <v>-1.2534415761321041</v>
      </c>
      <c r="J80" s="237">
        <v>0</v>
      </c>
      <c r="K80" s="237">
        <v>83.863</v>
      </c>
      <c r="L80" s="237">
        <v>15</v>
      </c>
      <c r="M80" s="237">
        <v>7</v>
      </c>
      <c r="N80" s="237">
        <v>1207</v>
      </c>
      <c r="O80" s="237">
        <v>7</v>
      </c>
      <c r="P80" s="237">
        <v>1</v>
      </c>
      <c r="Q80" s="237">
        <v>210</v>
      </c>
      <c r="R80" s="237">
        <v>21.9</v>
      </c>
      <c r="S80" s="237">
        <v>5.03</v>
      </c>
      <c r="T80" s="237">
        <v>63329.279999999999</v>
      </c>
      <c r="U80" s="237">
        <v>1122.9000000000001</v>
      </c>
      <c r="V80" s="377">
        <v>7</v>
      </c>
    </row>
    <row r="81" spans="1:22" x14ac:dyDescent="0.25">
      <c r="A81" s="376">
        <v>72</v>
      </c>
      <c r="B81" s="237" t="s">
        <v>3505</v>
      </c>
      <c r="C81" s="237" t="s">
        <v>3964</v>
      </c>
      <c r="D81" s="237" t="s">
        <v>448</v>
      </c>
      <c r="E81" s="238" t="s">
        <v>3506</v>
      </c>
      <c r="F81" s="237">
        <v>141</v>
      </c>
      <c r="G81" s="237">
        <v>59</v>
      </c>
      <c r="H81" s="237">
        <f t="shared" si="2"/>
        <v>0.41843971631205673</v>
      </c>
      <c r="I81" s="327">
        <f t="shared" si="3"/>
        <v>-1.2569083030369523</v>
      </c>
      <c r="J81" s="237">
        <v>0</v>
      </c>
      <c r="K81" s="237">
        <v>5.8929999999999998</v>
      </c>
      <c r="L81" s="237">
        <v>2</v>
      </c>
      <c r="M81" s="237">
        <v>1</v>
      </c>
      <c r="N81" s="237">
        <v>14</v>
      </c>
      <c r="O81" s="237">
        <v>1</v>
      </c>
      <c r="P81" s="237">
        <v>1</v>
      </c>
      <c r="Q81" s="237">
        <v>481</v>
      </c>
      <c r="R81" s="237">
        <v>52.4</v>
      </c>
      <c r="S81" s="237">
        <v>5.25</v>
      </c>
      <c r="T81" s="237">
        <v>702.18</v>
      </c>
      <c r="U81" s="237">
        <v>19.559999999999999</v>
      </c>
      <c r="V81" s="377">
        <v>1</v>
      </c>
    </row>
    <row r="82" spans="1:22" x14ac:dyDescent="0.25">
      <c r="A82" s="376">
        <v>73</v>
      </c>
      <c r="B82" s="237" t="s">
        <v>3507</v>
      </c>
      <c r="C82" s="237" t="s">
        <v>3965</v>
      </c>
      <c r="D82" s="237" t="s">
        <v>59</v>
      </c>
      <c r="E82" s="238" t="s">
        <v>3508</v>
      </c>
      <c r="F82" s="237">
        <v>141.69999999999999</v>
      </c>
      <c r="G82" s="237">
        <v>58.3</v>
      </c>
      <c r="H82" s="237">
        <f t="shared" si="2"/>
        <v>0.41143260409315457</v>
      </c>
      <c r="I82" s="327">
        <f t="shared" si="3"/>
        <v>-1.2812719697175221</v>
      </c>
      <c r="J82" s="237">
        <v>0</v>
      </c>
      <c r="K82" s="237">
        <v>37.411999999999999</v>
      </c>
      <c r="L82" s="237">
        <v>19</v>
      </c>
      <c r="M82" s="237">
        <v>8</v>
      </c>
      <c r="N82" s="237">
        <v>152</v>
      </c>
      <c r="O82" s="237">
        <v>8</v>
      </c>
      <c r="P82" s="237">
        <v>1</v>
      </c>
      <c r="Q82" s="237">
        <v>517</v>
      </c>
      <c r="R82" s="237">
        <v>54.6</v>
      </c>
      <c r="S82" s="237">
        <v>4.5599999999999996</v>
      </c>
      <c r="T82" s="237">
        <v>6503.5</v>
      </c>
      <c r="U82" s="237">
        <v>103.05</v>
      </c>
      <c r="V82" s="377">
        <v>8</v>
      </c>
    </row>
    <row r="83" spans="1:22" x14ac:dyDescent="0.25">
      <c r="A83" s="376">
        <v>74</v>
      </c>
      <c r="B83" s="237" t="s">
        <v>3509</v>
      </c>
      <c r="C83" s="237" t="s">
        <v>3966</v>
      </c>
      <c r="D83" s="237" t="s">
        <v>346</v>
      </c>
      <c r="E83" s="238" t="s">
        <v>3510</v>
      </c>
      <c r="F83" s="237">
        <v>142.69999999999999</v>
      </c>
      <c r="G83" s="237">
        <v>57.3</v>
      </c>
      <c r="H83" s="237">
        <f t="shared" si="2"/>
        <v>0.40154169586545202</v>
      </c>
      <c r="I83" s="327">
        <f t="shared" si="3"/>
        <v>-1.3163782907188586</v>
      </c>
      <c r="J83" s="237">
        <v>0</v>
      </c>
      <c r="K83" s="237">
        <v>19.797999999999998</v>
      </c>
      <c r="L83" s="237">
        <v>11</v>
      </c>
      <c r="M83" s="237">
        <v>4</v>
      </c>
      <c r="N83" s="237">
        <v>111</v>
      </c>
      <c r="O83" s="237">
        <v>4</v>
      </c>
      <c r="P83" s="237">
        <v>1</v>
      </c>
      <c r="Q83" s="237">
        <v>523</v>
      </c>
      <c r="R83" s="237">
        <v>57</v>
      </c>
      <c r="S83" s="237">
        <v>5.33</v>
      </c>
      <c r="T83" s="237">
        <v>5343.46</v>
      </c>
      <c r="U83" s="237">
        <v>60.94</v>
      </c>
      <c r="V83" s="377">
        <v>4</v>
      </c>
    </row>
    <row r="84" spans="1:22" x14ac:dyDescent="0.25">
      <c r="A84" s="376">
        <v>75</v>
      </c>
      <c r="B84" s="237" t="s">
        <v>3511</v>
      </c>
      <c r="C84" s="237" t="s">
        <v>3967</v>
      </c>
      <c r="D84" s="237" t="s">
        <v>369</v>
      </c>
      <c r="E84" s="238" t="s">
        <v>3512</v>
      </c>
      <c r="F84" s="237">
        <v>145.6</v>
      </c>
      <c r="G84" s="237">
        <v>54.4</v>
      </c>
      <c r="H84" s="237">
        <f t="shared" si="2"/>
        <v>0.37362637362637363</v>
      </c>
      <c r="I84" s="327">
        <f t="shared" si="3"/>
        <v>-1.4203317989483568</v>
      </c>
      <c r="J84" s="237">
        <v>0</v>
      </c>
      <c r="K84" s="237">
        <v>18.547000000000001</v>
      </c>
      <c r="L84" s="237">
        <v>12</v>
      </c>
      <c r="M84" s="237">
        <v>4</v>
      </c>
      <c r="N84" s="237">
        <v>89</v>
      </c>
      <c r="O84" s="237">
        <v>4</v>
      </c>
      <c r="P84" s="237">
        <v>1</v>
      </c>
      <c r="Q84" s="237">
        <v>539</v>
      </c>
      <c r="R84" s="237">
        <v>56.5</v>
      </c>
      <c r="S84" s="237">
        <v>4.68</v>
      </c>
      <c r="T84" s="237">
        <v>3803.81</v>
      </c>
      <c r="U84" s="237">
        <v>45.87</v>
      </c>
      <c r="V84" s="377">
        <v>4</v>
      </c>
    </row>
    <row r="85" spans="1:22" x14ac:dyDescent="0.25">
      <c r="A85" s="376">
        <v>76</v>
      </c>
      <c r="B85" s="237" t="s">
        <v>3513</v>
      </c>
      <c r="C85" s="237" t="s">
        <v>3968</v>
      </c>
      <c r="D85" s="237" t="s">
        <v>126</v>
      </c>
      <c r="E85" s="238" t="s">
        <v>3514</v>
      </c>
      <c r="F85" s="237">
        <v>148.19999999999999</v>
      </c>
      <c r="G85" s="237">
        <v>51.8</v>
      </c>
      <c r="H85" s="237">
        <f t="shared" si="2"/>
        <v>0.34952766531713902</v>
      </c>
      <c r="I85" s="327">
        <f t="shared" si="3"/>
        <v>-1.5165214446192798</v>
      </c>
      <c r="J85" s="237">
        <v>0</v>
      </c>
      <c r="K85" s="237">
        <v>38.814</v>
      </c>
      <c r="L85" s="237">
        <v>23</v>
      </c>
      <c r="M85" s="237">
        <v>8</v>
      </c>
      <c r="N85" s="237">
        <v>145</v>
      </c>
      <c r="O85" s="237">
        <v>8</v>
      </c>
      <c r="P85" s="237">
        <v>1</v>
      </c>
      <c r="Q85" s="237">
        <v>346</v>
      </c>
      <c r="R85" s="237">
        <v>36.1</v>
      </c>
      <c r="S85" s="237">
        <v>5.49</v>
      </c>
      <c r="T85" s="237">
        <v>6596.59</v>
      </c>
      <c r="U85" s="237">
        <v>107.07</v>
      </c>
      <c r="V85" s="377">
        <v>8</v>
      </c>
    </row>
    <row r="86" spans="1:22" x14ac:dyDescent="0.25">
      <c r="A86" s="376">
        <v>77</v>
      </c>
      <c r="B86" s="237" t="s">
        <v>3515</v>
      </c>
      <c r="C86" s="237" t="s">
        <v>3969</v>
      </c>
      <c r="D86" s="237" t="s">
        <v>334</v>
      </c>
      <c r="E86" s="238" t="s">
        <v>3516</v>
      </c>
      <c r="F86" s="237">
        <v>162.69999999999999</v>
      </c>
      <c r="G86" s="237">
        <v>37.299999999999997</v>
      </c>
      <c r="H86" s="237">
        <f t="shared" si="2"/>
        <v>0.22925629993853719</v>
      </c>
      <c r="I86" s="327">
        <f t="shared" si="3"/>
        <v>-2.12496671541729</v>
      </c>
      <c r="J86" s="237">
        <v>0</v>
      </c>
      <c r="K86" s="237">
        <v>93.367999999999995</v>
      </c>
      <c r="L86" s="237">
        <v>39</v>
      </c>
      <c r="M86" s="237">
        <v>11</v>
      </c>
      <c r="N86" s="237">
        <v>3898</v>
      </c>
      <c r="O86" s="237">
        <v>2</v>
      </c>
      <c r="P86" s="237">
        <v>1</v>
      </c>
      <c r="Q86" s="237">
        <v>218</v>
      </c>
      <c r="R86" s="237">
        <v>21.3</v>
      </c>
      <c r="S86" s="237">
        <v>7.5</v>
      </c>
      <c r="T86" s="237">
        <v>176802.47</v>
      </c>
      <c r="U86" s="237">
        <v>2685.78</v>
      </c>
      <c r="V86" s="377">
        <v>11</v>
      </c>
    </row>
    <row r="87" spans="1:22" x14ac:dyDescent="0.25">
      <c r="A87" s="376">
        <v>78</v>
      </c>
      <c r="B87" s="237" t="s">
        <v>3517</v>
      </c>
      <c r="C87" s="237" t="s">
        <v>3970</v>
      </c>
      <c r="D87" s="237" t="s">
        <v>271</v>
      </c>
      <c r="E87" s="238" t="s">
        <v>3518</v>
      </c>
      <c r="F87" s="237">
        <v>177.6</v>
      </c>
      <c r="G87" s="237">
        <v>22.4</v>
      </c>
      <c r="H87" s="237">
        <f t="shared" si="2"/>
        <v>0.12612612612612611</v>
      </c>
      <c r="I87" s="327">
        <f t="shared" si="3"/>
        <v>-2.987060944292502</v>
      </c>
      <c r="J87" s="237">
        <v>0</v>
      </c>
      <c r="K87" s="237">
        <v>68.826999999999998</v>
      </c>
      <c r="L87" s="237">
        <v>27</v>
      </c>
      <c r="M87" s="237">
        <v>13</v>
      </c>
      <c r="N87" s="237">
        <v>1091</v>
      </c>
      <c r="O87" s="237">
        <v>13</v>
      </c>
      <c r="P87" s="237">
        <v>1</v>
      </c>
      <c r="Q87" s="237">
        <v>452</v>
      </c>
      <c r="R87" s="237">
        <v>47.9</v>
      </c>
      <c r="S87" s="237">
        <v>4.96</v>
      </c>
      <c r="T87" s="237">
        <v>58990.400000000001</v>
      </c>
      <c r="U87" s="237">
        <v>632.53</v>
      </c>
      <c r="V87" s="377">
        <v>13</v>
      </c>
    </row>
    <row r="88" spans="1:22" x14ac:dyDescent="0.25">
      <c r="A88" s="376">
        <v>79</v>
      </c>
      <c r="B88" s="237" t="s">
        <v>3519</v>
      </c>
      <c r="C88" s="237" t="s">
        <v>3971</v>
      </c>
      <c r="D88" s="237" t="s">
        <v>329</v>
      </c>
      <c r="E88" s="238" t="s">
        <v>3520</v>
      </c>
      <c r="F88" s="237">
        <v>197.7</v>
      </c>
      <c r="G88" s="237">
        <v>2.2999999999999998</v>
      </c>
      <c r="H88" s="237">
        <f t="shared" si="2"/>
        <v>1.163378856853819E-2</v>
      </c>
      <c r="I88" s="327">
        <f t="shared" si="3"/>
        <v>-6.4255351996721952</v>
      </c>
      <c r="J88" s="237">
        <v>0</v>
      </c>
      <c r="K88" s="237">
        <v>30.263000000000002</v>
      </c>
      <c r="L88" s="237">
        <v>5</v>
      </c>
      <c r="M88" s="237">
        <v>4</v>
      </c>
      <c r="N88" s="237">
        <v>138</v>
      </c>
      <c r="O88" s="237">
        <v>4</v>
      </c>
      <c r="P88" s="237">
        <v>1</v>
      </c>
      <c r="Q88" s="237">
        <v>936</v>
      </c>
      <c r="R88" s="237">
        <v>98.3</v>
      </c>
      <c r="S88" s="237">
        <v>4.37</v>
      </c>
      <c r="T88" s="237">
        <v>5930.63</v>
      </c>
      <c r="U88" s="237">
        <v>87.64</v>
      </c>
      <c r="V88" s="377">
        <v>4</v>
      </c>
    </row>
    <row r="89" spans="1:22" x14ac:dyDescent="0.25">
      <c r="A89" s="376">
        <v>80</v>
      </c>
      <c r="B89" s="242" t="s">
        <v>3521</v>
      </c>
      <c r="C89" s="65" t="s">
        <v>3972</v>
      </c>
      <c r="D89" s="242" t="s">
        <v>3522</v>
      </c>
      <c r="E89" s="243" t="s">
        <v>3523</v>
      </c>
      <c r="F89" s="242">
        <v>200</v>
      </c>
      <c r="G89" s="242" t="s">
        <v>3363</v>
      </c>
      <c r="H89" s="242"/>
      <c r="I89" s="242"/>
      <c r="J89" s="242">
        <v>0</v>
      </c>
      <c r="K89" s="242">
        <v>6.8810000000000002</v>
      </c>
      <c r="L89" s="242">
        <v>4</v>
      </c>
      <c r="M89" s="242">
        <v>3</v>
      </c>
      <c r="N89" s="242">
        <v>14</v>
      </c>
      <c r="O89" s="242">
        <v>3</v>
      </c>
      <c r="P89" s="242">
        <v>1</v>
      </c>
      <c r="Q89" s="242">
        <v>587</v>
      </c>
      <c r="R89" s="242">
        <v>63.4</v>
      </c>
      <c r="S89" s="242">
        <v>5.08</v>
      </c>
      <c r="T89" s="242">
        <v>474.15</v>
      </c>
      <c r="U89" s="242">
        <v>5.97</v>
      </c>
      <c r="V89" s="380">
        <v>3</v>
      </c>
    </row>
    <row r="90" spans="1:22" x14ac:dyDescent="0.25">
      <c r="A90" s="376">
        <v>81</v>
      </c>
      <c r="B90" s="242" t="s">
        <v>3524</v>
      </c>
      <c r="C90" s="65" t="s">
        <v>3973</v>
      </c>
      <c r="D90" s="242" t="s">
        <v>3525</v>
      </c>
      <c r="E90" s="243" t="s">
        <v>3526</v>
      </c>
      <c r="F90" s="242">
        <v>200</v>
      </c>
      <c r="G90" s="242" t="s">
        <v>3363</v>
      </c>
      <c r="H90" s="242"/>
      <c r="I90" s="242"/>
      <c r="J90" s="242">
        <v>0</v>
      </c>
      <c r="K90" s="242">
        <v>30.216999999999999</v>
      </c>
      <c r="L90" s="242">
        <v>9</v>
      </c>
      <c r="M90" s="242">
        <v>6</v>
      </c>
      <c r="N90" s="242">
        <v>81</v>
      </c>
      <c r="O90" s="242">
        <v>6</v>
      </c>
      <c r="P90" s="242">
        <v>1</v>
      </c>
      <c r="Q90" s="242">
        <v>516</v>
      </c>
      <c r="R90" s="242">
        <v>55.9</v>
      </c>
      <c r="S90" s="242">
        <v>5.03</v>
      </c>
      <c r="T90" s="242">
        <v>2941.43</v>
      </c>
      <c r="U90" s="242">
        <v>60.74</v>
      </c>
      <c r="V90" s="380">
        <v>6</v>
      </c>
    </row>
    <row r="91" spans="1:22" x14ac:dyDescent="0.25">
      <c r="A91" s="376">
        <v>82</v>
      </c>
      <c r="B91" s="242" t="s">
        <v>3527</v>
      </c>
      <c r="C91" s="65" t="s">
        <v>3974</v>
      </c>
      <c r="D91" s="242" t="s">
        <v>3528</v>
      </c>
      <c r="E91" s="243" t="s">
        <v>3529</v>
      </c>
      <c r="F91" s="242">
        <v>200</v>
      </c>
      <c r="G91" s="242" t="s">
        <v>3363</v>
      </c>
      <c r="H91" s="242"/>
      <c r="I91" s="242"/>
      <c r="J91" s="242">
        <v>0</v>
      </c>
      <c r="K91" s="242">
        <v>53.465000000000003</v>
      </c>
      <c r="L91" s="242">
        <v>6</v>
      </c>
      <c r="M91" s="242">
        <v>11</v>
      </c>
      <c r="N91" s="242">
        <v>150</v>
      </c>
      <c r="O91" s="242">
        <v>11</v>
      </c>
      <c r="P91" s="242">
        <v>1</v>
      </c>
      <c r="Q91" s="242">
        <v>1944</v>
      </c>
      <c r="R91" s="242">
        <v>212</v>
      </c>
      <c r="S91" s="242">
        <v>5.49</v>
      </c>
      <c r="T91" s="242">
        <v>5864.48</v>
      </c>
      <c r="U91" s="242">
        <v>93.17</v>
      </c>
      <c r="V91" s="380">
        <v>11</v>
      </c>
    </row>
    <row r="92" spans="1:22" x14ac:dyDescent="0.25">
      <c r="A92" s="376">
        <v>83</v>
      </c>
      <c r="B92" s="242" t="s">
        <v>3530</v>
      </c>
      <c r="C92" s="65" t="s">
        <v>3975</v>
      </c>
      <c r="D92" s="242" t="s">
        <v>3531</v>
      </c>
      <c r="E92" s="243" t="s">
        <v>3532</v>
      </c>
      <c r="F92" s="242">
        <v>200</v>
      </c>
      <c r="G92" s="242" t="s">
        <v>3363</v>
      </c>
      <c r="H92" s="242"/>
      <c r="I92" s="242"/>
      <c r="J92" s="242">
        <v>0</v>
      </c>
      <c r="K92" s="242">
        <v>2.161</v>
      </c>
      <c r="L92" s="242">
        <v>3</v>
      </c>
      <c r="M92" s="242">
        <v>1</v>
      </c>
      <c r="N92" s="242">
        <v>4</v>
      </c>
      <c r="O92" s="242">
        <v>1</v>
      </c>
      <c r="P92" s="242">
        <v>1</v>
      </c>
      <c r="Q92" s="242">
        <v>508</v>
      </c>
      <c r="R92" s="242">
        <v>55.5</v>
      </c>
      <c r="S92" s="242">
        <v>5.4</v>
      </c>
      <c r="T92" s="242">
        <v>123.07</v>
      </c>
      <c r="U92" s="242">
        <v>0</v>
      </c>
      <c r="V92" s="380">
        <v>1</v>
      </c>
    </row>
    <row r="93" spans="1:22" x14ac:dyDescent="0.25">
      <c r="A93" s="376">
        <v>84</v>
      </c>
      <c r="B93" s="242" t="s">
        <v>3533</v>
      </c>
      <c r="C93" s="65" t="s">
        <v>3976</v>
      </c>
      <c r="D93" s="242" t="s">
        <v>3534</v>
      </c>
      <c r="E93" s="243" t="s">
        <v>3535</v>
      </c>
      <c r="F93" s="242">
        <v>200</v>
      </c>
      <c r="G93" s="242" t="s">
        <v>3363</v>
      </c>
      <c r="H93" s="242"/>
      <c r="I93" s="242"/>
      <c r="J93" s="242">
        <v>0</v>
      </c>
      <c r="K93" s="242">
        <v>30.466999999999999</v>
      </c>
      <c r="L93" s="242">
        <v>12</v>
      </c>
      <c r="M93" s="242">
        <v>6</v>
      </c>
      <c r="N93" s="242">
        <v>113</v>
      </c>
      <c r="O93" s="242">
        <v>6</v>
      </c>
      <c r="P93" s="242">
        <v>1</v>
      </c>
      <c r="Q93" s="242">
        <v>521</v>
      </c>
      <c r="R93" s="242">
        <v>56.8</v>
      </c>
      <c r="S93" s="242">
        <v>5.47</v>
      </c>
      <c r="T93" s="242">
        <v>4394.38</v>
      </c>
      <c r="U93" s="242">
        <v>59.73</v>
      </c>
      <c r="V93" s="380">
        <v>6</v>
      </c>
    </row>
    <row r="94" spans="1:22" ht="15.75" thickBot="1" x14ac:dyDescent="0.3">
      <c r="A94" s="381">
        <v>85</v>
      </c>
      <c r="B94" s="382" t="s">
        <v>3536</v>
      </c>
      <c r="C94" s="69" t="s">
        <v>3977</v>
      </c>
      <c r="D94" s="382" t="s">
        <v>3537</v>
      </c>
      <c r="E94" s="383" t="s">
        <v>3538</v>
      </c>
      <c r="F94" s="382">
        <v>192.6</v>
      </c>
      <c r="G94" s="382"/>
      <c r="H94" s="382"/>
      <c r="I94" s="382"/>
      <c r="J94" s="382">
        <v>0</v>
      </c>
      <c r="K94" s="382">
        <v>8.7620000000000005</v>
      </c>
      <c r="L94" s="382">
        <v>5</v>
      </c>
      <c r="M94" s="382">
        <v>2</v>
      </c>
      <c r="N94" s="382">
        <v>14</v>
      </c>
      <c r="O94" s="382">
        <v>2</v>
      </c>
      <c r="P94" s="382">
        <v>1</v>
      </c>
      <c r="Q94" s="382">
        <v>601</v>
      </c>
      <c r="R94" s="382">
        <v>63.7</v>
      </c>
      <c r="S94" s="382">
        <v>5.43</v>
      </c>
      <c r="T94" s="382">
        <v>647.6</v>
      </c>
      <c r="U94" s="382">
        <v>11.71</v>
      </c>
      <c r="V94" s="384">
        <v>2</v>
      </c>
    </row>
  </sheetData>
  <conditionalFormatting sqref="B8:B1048576">
    <cfRule type="duplicateValues" dxfId="86" priority="5"/>
  </conditionalFormatting>
  <conditionalFormatting sqref="C95:C1048576 C1:C2 C6:C9">
    <cfRule type="duplicateValues" dxfId="85" priority="4"/>
  </conditionalFormatting>
  <conditionalFormatting sqref="C1:C2 C6:C1048576">
    <cfRule type="duplicateValues" dxfId="84" priority="3"/>
  </conditionalFormatting>
  <conditionalFormatting sqref="C3:C5">
    <cfRule type="duplicateValues" dxfId="83" priority="2"/>
  </conditionalFormatting>
  <conditionalFormatting sqref="B7">
    <cfRule type="duplicateValues" dxfId="82" priority="1"/>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202"/>
  <sheetViews>
    <sheetView zoomScale="80" zoomScaleNormal="80" workbookViewId="0">
      <selection activeCell="C57" sqref="A1:XFD1048576"/>
    </sheetView>
  </sheetViews>
  <sheetFormatPr defaultColWidth="9.140625" defaultRowHeight="15" x14ac:dyDescent="0.25"/>
  <cols>
    <col min="1" max="1" width="4.5703125" style="231" bestFit="1" customWidth="1"/>
    <col min="2" max="2" width="15.5703125" style="231" customWidth="1"/>
    <col min="3" max="3" width="17.85546875" style="231" bestFit="1" customWidth="1"/>
    <col min="4" max="4" width="13" style="231" bestFit="1" customWidth="1"/>
    <col min="5" max="5" width="18.85546875" style="231" customWidth="1"/>
    <col min="6" max="7" width="9.42578125" style="231" bestFit="1" customWidth="1"/>
    <col min="8" max="8" width="10.140625" style="231" bestFit="1" customWidth="1"/>
    <col min="9" max="9" width="10.140625" style="245" bestFit="1" customWidth="1"/>
    <col min="10" max="21" width="9.42578125" style="231" bestFit="1" customWidth="1"/>
    <col min="22" max="22" width="11.42578125" style="231" customWidth="1"/>
    <col min="23" max="16384" width="9.140625" style="231"/>
  </cols>
  <sheetData>
    <row r="1" spans="1:22" ht="20.25" x14ac:dyDescent="0.25">
      <c r="A1" s="357" t="s">
        <v>4869</v>
      </c>
    </row>
    <row r="2" spans="1:22" ht="20.25" x14ac:dyDescent="0.25">
      <c r="B2" s="324"/>
    </row>
    <row r="3" spans="1:22" ht="15.75" x14ac:dyDescent="0.25">
      <c r="B3" s="370" t="s">
        <v>4411</v>
      </c>
      <c r="C3" s="371"/>
      <c r="D3" s="371"/>
      <c r="E3" s="371"/>
      <c r="F3" s="371"/>
      <c r="G3" s="371"/>
    </row>
    <row r="4" spans="1:22" ht="15.75" x14ac:dyDescent="0.25">
      <c r="B4" s="198" t="s">
        <v>4412</v>
      </c>
    </row>
    <row r="5" spans="1:22" ht="15.75" x14ac:dyDescent="0.25">
      <c r="B5" s="199" t="s">
        <v>4413</v>
      </c>
    </row>
    <row r="6" spans="1:22" ht="15.75" x14ac:dyDescent="0.25">
      <c r="B6" s="200" t="s">
        <v>4416</v>
      </c>
      <c r="C6" s="246"/>
      <c r="D6" s="246"/>
      <c r="E6" s="246"/>
    </row>
    <row r="7" spans="1:22" x14ac:dyDescent="0.25">
      <c r="B7" s="244" t="s">
        <v>4415</v>
      </c>
    </row>
    <row r="8" spans="1:22" ht="15.75" thickBot="1" x14ac:dyDescent="0.3"/>
    <row r="9" spans="1:22" s="235" customFormat="1" ht="85.5" x14ac:dyDescent="0.2">
      <c r="A9" s="372"/>
      <c r="B9" s="373" t="s">
        <v>3341</v>
      </c>
      <c r="C9" s="373" t="s">
        <v>4423</v>
      </c>
      <c r="D9" s="373" t="s">
        <v>3029</v>
      </c>
      <c r="E9" s="373" t="s">
        <v>3342</v>
      </c>
      <c r="F9" s="373" t="s">
        <v>3343</v>
      </c>
      <c r="G9" s="373" t="s">
        <v>3344</v>
      </c>
      <c r="H9" s="373" t="s">
        <v>3345</v>
      </c>
      <c r="I9" s="385" t="s">
        <v>3346</v>
      </c>
      <c r="J9" s="373" t="s">
        <v>3347</v>
      </c>
      <c r="K9" s="373" t="s">
        <v>3348</v>
      </c>
      <c r="L9" s="373" t="s">
        <v>3349</v>
      </c>
      <c r="M9" s="373" t="s">
        <v>3350</v>
      </c>
      <c r="N9" s="373" t="s">
        <v>3351</v>
      </c>
      <c r="O9" s="373" t="s">
        <v>3352</v>
      </c>
      <c r="P9" s="373" t="s">
        <v>3353</v>
      </c>
      <c r="Q9" s="373" t="s">
        <v>3354</v>
      </c>
      <c r="R9" s="373" t="s">
        <v>3355</v>
      </c>
      <c r="S9" s="373" t="s">
        <v>3356</v>
      </c>
      <c r="T9" s="373" t="s">
        <v>3357</v>
      </c>
      <c r="U9" s="373" t="s">
        <v>3358</v>
      </c>
      <c r="V9" s="375" t="s">
        <v>3359</v>
      </c>
    </row>
    <row r="10" spans="1:22" x14ac:dyDescent="0.25">
      <c r="A10" s="376">
        <v>1</v>
      </c>
      <c r="B10" s="237" t="s">
        <v>3361</v>
      </c>
      <c r="C10" s="237" t="s">
        <v>9</v>
      </c>
      <c r="D10" s="237" t="s">
        <v>10</v>
      </c>
      <c r="E10" s="238" t="s">
        <v>3362</v>
      </c>
      <c r="F10" s="237">
        <v>0.2</v>
      </c>
      <c r="G10" s="237">
        <v>199.8</v>
      </c>
      <c r="H10" s="237">
        <f t="shared" ref="H10:H73" si="0">G10/F10</f>
        <v>999</v>
      </c>
      <c r="I10" s="328">
        <f t="shared" ref="I10:I73" si="1">LOG(H10,2)</f>
        <v>9.9643408677924192</v>
      </c>
      <c r="J10" s="237">
        <v>0</v>
      </c>
      <c r="K10" s="237">
        <v>38.097999999999999</v>
      </c>
      <c r="L10" s="237">
        <v>45</v>
      </c>
      <c r="M10" s="237">
        <v>6</v>
      </c>
      <c r="N10" s="237">
        <v>93</v>
      </c>
      <c r="O10" s="237">
        <v>6</v>
      </c>
      <c r="P10" s="237">
        <v>1</v>
      </c>
      <c r="Q10" s="237">
        <v>64</v>
      </c>
      <c r="R10" s="237">
        <v>6.8</v>
      </c>
      <c r="S10" s="237">
        <v>10.26</v>
      </c>
      <c r="T10" s="237">
        <v>3108.39</v>
      </c>
      <c r="U10" s="237">
        <v>71.27</v>
      </c>
      <c r="V10" s="377">
        <v>6</v>
      </c>
    </row>
    <row r="11" spans="1:22" x14ac:dyDescent="0.25">
      <c r="A11" s="376">
        <v>2</v>
      </c>
      <c r="B11" s="237" t="s">
        <v>1526</v>
      </c>
      <c r="C11" s="237" t="s">
        <v>3978</v>
      </c>
      <c r="D11" s="237" t="s">
        <v>1528</v>
      </c>
      <c r="E11" s="238" t="s">
        <v>3364</v>
      </c>
      <c r="F11" s="237">
        <v>0.3</v>
      </c>
      <c r="G11" s="237">
        <v>199.7</v>
      </c>
      <c r="H11" s="237">
        <f t="shared" si="0"/>
        <v>665.66666666666663</v>
      </c>
      <c r="I11" s="328">
        <f t="shared" si="1"/>
        <v>9.3786561167228157</v>
      </c>
      <c r="J11" s="237">
        <v>0</v>
      </c>
      <c r="K11" s="237">
        <v>22.512</v>
      </c>
      <c r="L11" s="237">
        <v>7</v>
      </c>
      <c r="M11" s="237">
        <v>6</v>
      </c>
      <c r="N11" s="237">
        <v>50</v>
      </c>
      <c r="O11" s="237">
        <v>6</v>
      </c>
      <c r="P11" s="237">
        <v>1</v>
      </c>
      <c r="Q11" s="237">
        <v>767</v>
      </c>
      <c r="R11" s="237">
        <v>85.8</v>
      </c>
      <c r="S11" s="237">
        <v>6.46</v>
      </c>
      <c r="T11" s="237">
        <v>1922.38</v>
      </c>
      <c r="U11" s="237">
        <v>28.71</v>
      </c>
      <c r="V11" s="377">
        <v>6</v>
      </c>
    </row>
    <row r="12" spans="1:22" x14ac:dyDescent="0.25">
      <c r="A12" s="376">
        <v>3</v>
      </c>
      <c r="B12" s="237" t="s">
        <v>3365</v>
      </c>
      <c r="C12" s="237" t="s">
        <v>3366</v>
      </c>
      <c r="D12" s="237" t="s">
        <v>3367</v>
      </c>
      <c r="E12" s="238" t="s">
        <v>3368</v>
      </c>
      <c r="F12" s="237">
        <v>0.3</v>
      </c>
      <c r="G12" s="237">
        <v>199.7</v>
      </c>
      <c r="H12" s="237">
        <f t="shared" si="0"/>
        <v>665.66666666666663</v>
      </c>
      <c r="I12" s="328">
        <f t="shared" si="1"/>
        <v>9.3786561167228157</v>
      </c>
      <c r="J12" s="237">
        <v>0</v>
      </c>
      <c r="K12" s="237">
        <v>15.407999999999999</v>
      </c>
      <c r="L12" s="237">
        <v>23</v>
      </c>
      <c r="M12" s="237">
        <v>4</v>
      </c>
      <c r="N12" s="237">
        <v>66</v>
      </c>
      <c r="O12" s="237">
        <v>4</v>
      </c>
      <c r="P12" s="237">
        <v>1</v>
      </c>
      <c r="Q12" s="237">
        <v>131</v>
      </c>
      <c r="R12" s="237">
        <v>14.2</v>
      </c>
      <c r="S12" s="237">
        <v>10.1</v>
      </c>
      <c r="T12" s="237">
        <v>2126.35</v>
      </c>
      <c r="U12" s="237">
        <v>15.67</v>
      </c>
      <c r="V12" s="377">
        <v>3</v>
      </c>
    </row>
    <row r="13" spans="1:22" x14ac:dyDescent="0.25">
      <c r="A13" s="376">
        <v>4</v>
      </c>
      <c r="B13" s="237" t="s">
        <v>3369</v>
      </c>
      <c r="C13" s="237" t="s">
        <v>3918</v>
      </c>
      <c r="D13" s="237" t="s">
        <v>434</v>
      </c>
      <c r="E13" s="238" t="s">
        <v>3370</v>
      </c>
      <c r="F13" s="237">
        <v>0.3</v>
      </c>
      <c r="G13" s="237">
        <v>199.7</v>
      </c>
      <c r="H13" s="237">
        <f t="shared" si="0"/>
        <v>665.66666666666663</v>
      </c>
      <c r="I13" s="328">
        <f t="shared" si="1"/>
        <v>9.3786561167228157</v>
      </c>
      <c r="J13" s="237">
        <v>0</v>
      </c>
      <c r="K13" s="237">
        <v>15.407999999999999</v>
      </c>
      <c r="L13" s="237">
        <v>23</v>
      </c>
      <c r="M13" s="237">
        <v>4</v>
      </c>
      <c r="N13" s="237">
        <v>66</v>
      </c>
      <c r="O13" s="237">
        <v>4</v>
      </c>
      <c r="P13" s="237">
        <v>1</v>
      </c>
      <c r="Q13" s="237">
        <v>129</v>
      </c>
      <c r="R13" s="237">
        <v>14</v>
      </c>
      <c r="S13" s="237">
        <v>10.07</v>
      </c>
      <c r="T13" s="237">
        <v>2126.35</v>
      </c>
      <c r="U13" s="237">
        <v>15.67</v>
      </c>
      <c r="V13" s="377">
        <v>3</v>
      </c>
    </row>
    <row r="14" spans="1:22" x14ac:dyDescent="0.25">
      <c r="A14" s="376">
        <v>5</v>
      </c>
      <c r="B14" s="237" t="s">
        <v>3371</v>
      </c>
      <c r="C14" s="237" t="s">
        <v>3919</v>
      </c>
      <c r="D14" s="237" t="s">
        <v>93</v>
      </c>
      <c r="E14" s="238" t="s">
        <v>3372</v>
      </c>
      <c r="F14" s="237">
        <v>0.5</v>
      </c>
      <c r="G14" s="237">
        <v>199.5</v>
      </c>
      <c r="H14" s="237">
        <f t="shared" si="0"/>
        <v>399</v>
      </c>
      <c r="I14" s="328">
        <f t="shared" si="1"/>
        <v>8.6402449362223468</v>
      </c>
      <c r="J14" s="237">
        <v>0</v>
      </c>
      <c r="K14" s="237">
        <v>37.340000000000003</v>
      </c>
      <c r="L14" s="237">
        <v>47</v>
      </c>
      <c r="M14" s="237">
        <v>9</v>
      </c>
      <c r="N14" s="237">
        <v>102</v>
      </c>
      <c r="O14" s="237">
        <v>9</v>
      </c>
      <c r="P14" s="237">
        <v>1</v>
      </c>
      <c r="Q14" s="237">
        <v>151</v>
      </c>
      <c r="R14" s="237">
        <v>16.3</v>
      </c>
      <c r="S14" s="237">
        <v>10.32</v>
      </c>
      <c r="T14" s="237">
        <v>4110.3500000000004</v>
      </c>
      <c r="U14" s="237">
        <v>60.13</v>
      </c>
      <c r="V14" s="377">
        <v>9</v>
      </c>
    </row>
    <row r="15" spans="1:22" x14ac:dyDescent="0.25">
      <c r="A15" s="376">
        <v>6</v>
      </c>
      <c r="B15" s="237" t="s">
        <v>3374</v>
      </c>
      <c r="C15" s="237" t="s">
        <v>3920</v>
      </c>
      <c r="D15" s="237" t="s">
        <v>176</v>
      </c>
      <c r="E15" s="238" t="s">
        <v>3375</v>
      </c>
      <c r="F15" s="237">
        <v>0.6</v>
      </c>
      <c r="G15" s="237">
        <v>199.4</v>
      </c>
      <c r="H15" s="237">
        <f t="shared" si="0"/>
        <v>332.33333333333337</v>
      </c>
      <c r="I15" s="328">
        <f t="shared" si="1"/>
        <v>8.3764871936770415</v>
      </c>
      <c r="J15" s="237">
        <v>0</v>
      </c>
      <c r="K15" s="237">
        <v>28.001000000000001</v>
      </c>
      <c r="L15" s="237">
        <v>59</v>
      </c>
      <c r="M15" s="237">
        <v>6</v>
      </c>
      <c r="N15" s="237">
        <v>239</v>
      </c>
      <c r="O15" s="237">
        <v>6</v>
      </c>
      <c r="P15" s="237">
        <v>1</v>
      </c>
      <c r="Q15" s="237">
        <v>103</v>
      </c>
      <c r="R15" s="237">
        <v>11.2</v>
      </c>
      <c r="S15" s="237">
        <v>4.93</v>
      </c>
      <c r="T15" s="237">
        <v>12171.06</v>
      </c>
      <c r="U15" s="237">
        <v>78.7</v>
      </c>
      <c r="V15" s="377">
        <v>6</v>
      </c>
    </row>
    <row r="16" spans="1:22" x14ac:dyDescent="0.25">
      <c r="A16" s="376">
        <v>7</v>
      </c>
      <c r="B16" s="237" t="s">
        <v>13</v>
      </c>
      <c r="C16" s="237" t="s">
        <v>3921</v>
      </c>
      <c r="D16" s="237" t="s">
        <v>15</v>
      </c>
      <c r="E16" s="238" t="s">
        <v>3376</v>
      </c>
      <c r="F16" s="237">
        <v>0.7</v>
      </c>
      <c r="G16" s="237">
        <v>199.3</v>
      </c>
      <c r="H16" s="237">
        <f t="shared" si="0"/>
        <v>284.71428571428572</v>
      </c>
      <c r="I16" s="328">
        <f t="shared" si="1"/>
        <v>8.1533710727814537</v>
      </c>
      <c r="J16" s="237">
        <v>0</v>
      </c>
      <c r="K16" s="237">
        <v>21.864999999999998</v>
      </c>
      <c r="L16" s="237">
        <v>31</v>
      </c>
      <c r="M16" s="237">
        <v>5</v>
      </c>
      <c r="N16" s="237">
        <v>95</v>
      </c>
      <c r="O16" s="237">
        <v>5</v>
      </c>
      <c r="P16" s="237">
        <v>1</v>
      </c>
      <c r="Q16" s="237">
        <v>100</v>
      </c>
      <c r="R16" s="237">
        <v>11</v>
      </c>
      <c r="S16" s="237">
        <v>11.59</v>
      </c>
      <c r="T16" s="237">
        <v>3650.72</v>
      </c>
      <c r="U16" s="237">
        <v>39.340000000000003</v>
      </c>
      <c r="V16" s="377">
        <v>5</v>
      </c>
    </row>
    <row r="17" spans="1:22" x14ac:dyDescent="0.25">
      <c r="A17" s="376">
        <v>8</v>
      </c>
      <c r="B17" s="237" t="s">
        <v>3377</v>
      </c>
      <c r="C17" s="237" t="s">
        <v>3922</v>
      </c>
      <c r="D17" s="237" t="s">
        <v>205</v>
      </c>
      <c r="E17" s="238" t="s">
        <v>3378</v>
      </c>
      <c r="F17" s="237">
        <v>0.9</v>
      </c>
      <c r="G17" s="237">
        <v>199.1</v>
      </c>
      <c r="H17" s="237">
        <f t="shared" si="0"/>
        <v>221.2222222222222</v>
      </c>
      <c r="I17" s="328">
        <f t="shared" si="1"/>
        <v>7.7893525042781899</v>
      </c>
      <c r="J17" s="237">
        <v>0</v>
      </c>
      <c r="K17" s="237">
        <v>56.677</v>
      </c>
      <c r="L17" s="237">
        <v>51</v>
      </c>
      <c r="M17" s="237">
        <v>14</v>
      </c>
      <c r="N17" s="237">
        <v>159</v>
      </c>
      <c r="O17" s="237">
        <v>14</v>
      </c>
      <c r="P17" s="237">
        <v>1</v>
      </c>
      <c r="Q17" s="237">
        <v>332</v>
      </c>
      <c r="R17" s="237">
        <v>35.9</v>
      </c>
      <c r="S17" s="237">
        <v>6.96</v>
      </c>
      <c r="T17" s="237">
        <v>5754.15</v>
      </c>
      <c r="U17" s="237">
        <v>87.66</v>
      </c>
      <c r="V17" s="377">
        <v>14</v>
      </c>
    </row>
    <row r="18" spans="1:22" x14ac:dyDescent="0.25">
      <c r="A18" s="376">
        <v>9</v>
      </c>
      <c r="B18" s="237" t="s">
        <v>3379</v>
      </c>
      <c r="C18" s="237" t="s">
        <v>3923</v>
      </c>
      <c r="D18" s="237" t="s">
        <v>489</v>
      </c>
      <c r="E18" s="238" t="s">
        <v>3380</v>
      </c>
      <c r="F18" s="237">
        <v>1</v>
      </c>
      <c r="G18" s="237">
        <v>199</v>
      </c>
      <c r="H18" s="237">
        <f t="shared" si="0"/>
        <v>199</v>
      </c>
      <c r="I18" s="328">
        <f t="shared" si="1"/>
        <v>7.6366246205436488</v>
      </c>
      <c r="J18" s="237">
        <v>0</v>
      </c>
      <c r="K18" s="237">
        <v>27.617999999999999</v>
      </c>
      <c r="L18" s="237">
        <v>25</v>
      </c>
      <c r="M18" s="237">
        <v>8</v>
      </c>
      <c r="N18" s="237">
        <v>59</v>
      </c>
      <c r="O18" s="237">
        <v>8</v>
      </c>
      <c r="P18" s="237">
        <v>1</v>
      </c>
      <c r="Q18" s="237">
        <v>232</v>
      </c>
      <c r="R18" s="237">
        <v>25.3</v>
      </c>
      <c r="S18" s="237">
        <v>11.21</v>
      </c>
      <c r="T18" s="237">
        <v>2189.71</v>
      </c>
      <c r="U18" s="237">
        <v>19.71</v>
      </c>
      <c r="V18" s="377">
        <v>8</v>
      </c>
    </row>
    <row r="19" spans="1:22" x14ac:dyDescent="0.25">
      <c r="A19" s="376">
        <v>10</v>
      </c>
      <c r="B19" s="237" t="s">
        <v>513</v>
      </c>
      <c r="C19" s="237" t="s">
        <v>3924</v>
      </c>
      <c r="D19" s="237" t="s">
        <v>515</v>
      </c>
      <c r="E19" s="238" t="s">
        <v>3381</v>
      </c>
      <c r="F19" s="237">
        <v>1</v>
      </c>
      <c r="G19" s="237">
        <v>199</v>
      </c>
      <c r="H19" s="237">
        <f t="shared" si="0"/>
        <v>199</v>
      </c>
      <c r="I19" s="328">
        <f t="shared" si="1"/>
        <v>7.6366246205436488</v>
      </c>
      <c r="J19" s="237">
        <v>0</v>
      </c>
      <c r="K19" s="237">
        <v>23.559000000000001</v>
      </c>
      <c r="L19" s="237">
        <v>86</v>
      </c>
      <c r="M19" s="237">
        <v>7</v>
      </c>
      <c r="N19" s="237">
        <v>109</v>
      </c>
      <c r="O19" s="237">
        <v>7</v>
      </c>
      <c r="P19" s="237">
        <v>1</v>
      </c>
      <c r="Q19" s="237">
        <v>83</v>
      </c>
      <c r="R19" s="237">
        <v>9.8000000000000007</v>
      </c>
      <c r="S19" s="237">
        <v>5.8</v>
      </c>
      <c r="T19" s="237">
        <v>5687.78</v>
      </c>
      <c r="U19" s="237">
        <v>55.42</v>
      </c>
      <c r="V19" s="377">
        <v>7</v>
      </c>
    </row>
    <row r="20" spans="1:22" x14ac:dyDescent="0.25">
      <c r="A20" s="376">
        <v>11</v>
      </c>
      <c r="B20" s="239" t="s">
        <v>3382</v>
      </c>
      <c r="C20" s="237" t="s">
        <v>3385</v>
      </c>
      <c r="D20" s="237" t="s">
        <v>3383</v>
      </c>
      <c r="E20" s="238" t="s">
        <v>3384</v>
      </c>
      <c r="F20" s="237">
        <v>1.1000000000000001</v>
      </c>
      <c r="G20" s="237">
        <v>198.9</v>
      </c>
      <c r="H20" s="237">
        <f t="shared" si="0"/>
        <v>180.81818181818181</v>
      </c>
      <c r="I20" s="328">
        <f t="shared" si="1"/>
        <v>7.4983959421964475</v>
      </c>
      <c r="J20" s="237">
        <v>2.3E-2</v>
      </c>
      <c r="K20" s="237">
        <v>1.5509999999999999</v>
      </c>
      <c r="L20" s="237">
        <v>1</v>
      </c>
      <c r="M20" s="237">
        <v>1</v>
      </c>
      <c r="N20" s="237">
        <v>29</v>
      </c>
      <c r="O20" s="237">
        <v>1</v>
      </c>
      <c r="P20" s="237">
        <v>1</v>
      </c>
      <c r="Q20" s="237">
        <v>897</v>
      </c>
      <c r="R20" s="237">
        <v>100.6</v>
      </c>
      <c r="S20" s="237">
        <v>7.8</v>
      </c>
      <c r="T20" s="237">
        <v>144.74</v>
      </c>
      <c r="U20" s="237">
        <v>3.27</v>
      </c>
      <c r="V20" s="377">
        <v>1</v>
      </c>
    </row>
    <row r="21" spans="1:22" x14ac:dyDescent="0.25">
      <c r="A21" s="376">
        <v>12</v>
      </c>
      <c r="B21" s="237" t="s">
        <v>3386</v>
      </c>
      <c r="C21" s="237" t="s">
        <v>3915</v>
      </c>
      <c r="D21" s="237" t="s">
        <v>3387</v>
      </c>
      <c r="E21" s="238" t="s">
        <v>3388</v>
      </c>
      <c r="F21" s="237">
        <v>1.1000000000000001</v>
      </c>
      <c r="G21" s="237">
        <v>198.9</v>
      </c>
      <c r="H21" s="237">
        <f t="shared" si="0"/>
        <v>180.81818181818181</v>
      </c>
      <c r="I21" s="328">
        <f t="shared" si="1"/>
        <v>7.4983959421964475</v>
      </c>
      <c r="J21" s="237">
        <v>2.3E-2</v>
      </c>
      <c r="K21" s="237">
        <v>1.5509999999999999</v>
      </c>
      <c r="L21" s="237">
        <v>0</v>
      </c>
      <c r="M21" s="237">
        <v>1</v>
      </c>
      <c r="N21" s="237">
        <v>29</v>
      </c>
      <c r="O21" s="237">
        <v>1</v>
      </c>
      <c r="P21" s="237">
        <v>1</v>
      </c>
      <c r="Q21" s="237">
        <v>1904</v>
      </c>
      <c r="R21" s="237">
        <v>215.1</v>
      </c>
      <c r="S21" s="237">
        <v>6.35</v>
      </c>
      <c r="T21" s="237">
        <v>144.74</v>
      </c>
      <c r="U21" s="237">
        <v>3.27</v>
      </c>
      <c r="V21" s="377">
        <v>1</v>
      </c>
    </row>
    <row r="22" spans="1:22" x14ac:dyDescent="0.25">
      <c r="A22" s="376">
        <v>13</v>
      </c>
      <c r="B22" s="237" t="s">
        <v>400</v>
      </c>
      <c r="C22" s="237" t="s">
        <v>3925</v>
      </c>
      <c r="D22" s="237" t="s">
        <v>402</v>
      </c>
      <c r="E22" s="238" t="s">
        <v>3389</v>
      </c>
      <c r="F22" s="237">
        <v>1.3</v>
      </c>
      <c r="G22" s="237">
        <v>198.7</v>
      </c>
      <c r="H22" s="237">
        <f t="shared" si="0"/>
        <v>152.84615384615384</v>
      </c>
      <c r="I22" s="328">
        <f t="shared" si="1"/>
        <v>7.2559364391085781</v>
      </c>
      <c r="J22" s="237">
        <v>0</v>
      </c>
      <c r="K22" s="237">
        <v>66.543999999999997</v>
      </c>
      <c r="L22" s="237">
        <v>38</v>
      </c>
      <c r="M22" s="237">
        <v>13</v>
      </c>
      <c r="N22" s="237">
        <v>180</v>
      </c>
      <c r="O22" s="237">
        <v>13</v>
      </c>
      <c r="P22" s="237">
        <v>1</v>
      </c>
      <c r="Q22" s="237">
        <v>274</v>
      </c>
      <c r="R22" s="237">
        <v>29.8</v>
      </c>
      <c r="S22" s="237">
        <v>9.66</v>
      </c>
      <c r="T22" s="237">
        <v>7341.55</v>
      </c>
      <c r="U22" s="237">
        <v>142.66999999999999</v>
      </c>
      <c r="V22" s="377">
        <v>13</v>
      </c>
    </row>
    <row r="23" spans="1:22" x14ac:dyDescent="0.25">
      <c r="A23" s="376">
        <v>14</v>
      </c>
      <c r="B23" s="237" t="s">
        <v>309</v>
      </c>
      <c r="C23" s="237" t="s">
        <v>3926</v>
      </c>
      <c r="D23" s="237" t="s">
        <v>311</v>
      </c>
      <c r="E23" s="238" t="s">
        <v>3390</v>
      </c>
      <c r="F23" s="237">
        <v>1.4</v>
      </c>
      <c r="G23" s="237">
        <v>198.6</v>
      </c>
      <c r="H23" s="237">
        <f t="shared" si="0"/>
        <v>141.85714285714286</v>
      </c>
      <c r="I23" s="328">
        <f t="shared" si="1"/>
        <v>7.1482949854707698</v>
      </c>
      <c r="J23" s="237">
        <v>0</v>
      </c>
      <c r="K23" s="237">
        <v>42.280999999999999</v>
      </c>
      <c r="L23" s="237">
        <v>45</v>
      </c>
      <c r="M23" s="237">
        <v>7</v>
      </c>
      <c r="N23" s="237">
        <v>205</v>
      </c>
      <c r="O23" s="237">
        <v>7</v>
      </c>
      <c r="P23" s="237">
        <v>1</v>
      </c>
      <c r="Q23" s="237">
        <v>128</v>
      </c>
      <c r="R23" s="237">
        <v>14.6</v>
      </c>
      <c r="S23" s="237">
        <v>9.83</v>
      </c>
      <c r="T23" s="237">
        <v>8588.86</v>
      </c>
      <c r="U23" s="237">
        <v>133.32</v>
      </c>
      <c r="V23" s="377">
        <v>7</v>
      </c>
    </row>
    <row r="24" spans="1:22" x14ac:dyDescent="0.25">
      <c r="A24" s="376">
        <v>15</v>
      </c>
      <c r="B24" s="237" t="s">
        <v>3391</v>
      </c>
      <c r="C24" s="237" t="s">
        <v>3392</v>
      </c>
      <c r="D24" s="237" t="s">
        <v>3393</v>
      </c>
      <c r="E24" s="238" t="s">
        <v>3394</v>
      </c>
      <c r="F24" s="237">
        <v>1.4</v>
      </c>
      <c r="G24" s="237">
        <v>198.6</v>
      </c>
      <c r="H24" s="237">
        <f t="shared" si="0"/>
        <v>141.85714285714286</v>
      </c>
      <c r="I24" s="328">
        <f t="shared" si="1"/>
        <v>7.1482949854707698</v>
      </c>
      <c r="J24" s="237">
        <v>0</v>
      </c>
      <c r="K24" s="237">
        <v>7.7409999999999997</v>
      </c>
      <c r="L24" s="237">
        <v>25</v>
      </c>
      <c r="M24" s="237">
        <v>4</v>
      </c>
      <c r="N24" s="237">
        <v>9</v>
      </c>
      <c r="O24" s="237">
        <v>4</v>
      </c>
      <c r="P24" s="237">
        <v>1</v>
      </c>
      <c r="Q24" s="237">
        <v>136</v>
      </c>
      <c r="R24" s="237">
        <v>15.3</v>
      </c>
      <c r="S24" s="237">
        <v>11.43</v>
      </c>
      <c r="T24" s="237">
        <v>282.01</v>
      </c>
      <c r="U24" s="237">
        <v>1.66</v>
      </c>
      <c r="V24" s="377">
        <v>3</v>
      </c>
    </row>
    <row r="25" spans="1:22" x14ac:dyDescent="0.25">
      <c r="A25" s="376">
        <v>16</v>
      </c>
      <c r="B25" s="237" t="s">
        <v>3395</v>
      </c>
      <c r="C25" s="237" t="s">
        <v>3979</v>
      </c>
      <c r="D25" s="237" t="s">
        <v>1423</v>
      </c>
      <c r="E25" s="238" t="s">
        <v>3396</v>
      </c>
      <c r="F25" s="237">
        <v>1.5</v>
      </c>
      <c r="G25" s="237">
        <v>198.5</v>
      </c>
      <c r="H25" s="237">
        <f t="shared" si="0"/>
        <v>132.33333333333334</v>
      </c>
      <c r="I25" s="328">
        <f t="shared" si="1"/>
        <v>7.0480326964218021</v>
      </c>
      <c r="J25" s="237">
        <v>0</v>
      </c>
      <c r="K25" s="237">
        <v>16.280999999999999</v>
      </c>
      <c r="L25" s="237">
        <v>20</v>
      </c>
      <c r="M25" s="237">
        <v>4</v>
      </c>
      <c r="N25" s="237">
        <v>41</v>
      </c>
      <c r="O25" s="237">
        <v>4</v>
      </c>
      <c r="P25" s="237">
        <v>1</v>
      </c>
      <c r="Q25" s="237">
        <v>254</v>
      </c>
      <c r="R25" s="237">
        <v>27.3</v>
      </c>
      <c r="S25" s="237">
        <v>10.93</v>
      </c>
      <c r="T25" s="237">
        <v>1642.95</v>
      </c>
      <c r="U25" s="237">
        <v>27.18</v>
      </c>
      <c r="V25" s="377">
        <v>4</v>
      </c>
    </row>
    <row r="26" spans="1:22" x14ac:dyDescent="0.25">
      <c r="A26" s="376">
        <v>17</v>
      </c>
      <c r="B26" s="237" t="s">
        <v>3397</v>
      </c>
      <c r="C26" s="237" t="s">
        <v>3400</v>
      </c>
      <c r="D26" s="237" t="s">
        <v>3398</v>
      </c>
      <c r="E26" s="238" t="s">
        <v>3399</v>
      </c>
      <c r="F26" s="237">
        <v>1.5</v>
      </c>
      <c r="G26" s="237">
        <v>198.5</v>
      </c>
      <c r="H26" s="237">
        <f t="shared" si="0"/>
        <v>132.33333333333334</v>
      </c>
      <c r="I26" s="328">
        <f t="shared" si="1"/>
        <v>7.0480326964218021</v>
      </c>
      <c r="J26" s="237">
        <v>0</v>
      </c>
      <c r="K26" s="237">
        <v>9.577</v>
      </c>
      <c r="L26" s="237">
        <v>17</v>
      </c>
      <c r="M26" s="237">
        <v>2</v>
      </c>
      <c r="N26" s="237">
        <v>17</v>
      </c>
      <c r="O26" s="237">
        <v>2</v>
      </c>
      <c r="P26" s="237">
        <v>1</v>
      </c>
      <c r="Q26" s="237">
        <v>65</v>
      </c>
      <c r="R26" s="237">
        <v>7.5</v>
      </c>
      <c r="S26" s="237">
        <v>10.37</v>
      </c>
      <c r="T26" s="237">
        <v>566.12</v>
      </c>
      <c r="U26" s="237">
        <v>5.91</v>
      </c>
      <c r="V26" s="377">
        <v>2</v>
      </c>
    </row>
    <row r="27" spans="1:22" x14ac:dyDescent="0.25">
      <c r="A27" s="376">
        <v>18</v>
      </c>
      <c r="B27" s="237" t="s">
        <v>2468</v>
      </c>
      <c r="C27" s="237" t="s">
        <v>3980</v>
      </c>
      <c r="D27" s="237" t="s">
        <v>2470</v>
      </c>
      <c r="E27" s="238" t="s">
        <v>3401</v>
      </c>
      <c r="F27" s="237">
        <v>1.7</v>
      </c>
      <c r="G27" s="237">
        <v>198.3</v>
      </c>
      <c r="H27" s="237">
        <f t="shared" si="0"/>
        <v>116.64705882352942</v>
      </c>
      <c r="I27" s="328">
        <f t="shared" si="1"/>
        <v>6.8660061209785086</v>
      </c>
      <c r="J27" s="237">
        <v>0</v>
      </c>
      <c r="K27" s="237">
        <v>14.317</v>
      </c>
      <c r="L27" s="237">
        <v>9</v>
      </c>
      <c r="M27" s="237">
        <v>5</v>
      </c>
      <c r="N27" s="237">
        <v>26</v>
      </c>
      <c r="O27" s="237">
        <v>5</v>
      </c>
      <c r="P27" s="237">
        <v>1</v>
      </c>
      <c r="Q27" s="237">
        <v>468</v>
      </c>
      <c r="R27" s="237">
        <v>50</v>
      </c>
      <c r="S27" s="237">
        <v>6.18</v>
      </c>
      <c r="T27" s="237">
        <v>911.56</v>
      </c>
      <c r="U27" s="237">
        <v>4.45</v>
      </c>
      <c r="V27" s="377">
        <v>5</v>
      </c>
    </row>
    <row r="28" spans="1:22" x14ac:dyDescent="0.25">
      <c r="A28" s="376">
        <v>19</v>
      </c>
      <c r="B28" s="237" t="s">
        <v>3402</v>
      </c>
      <c r="C28" s="237" t="s">
        <v>3927</v>
      </c>
      <c r="D28" s="237" t="s">
        <v>2177</v>
      </c>
      <c r="E28" s="238" t="s">
        <v>3403</v>
      </c>
      <c r="F28" s="237">
        <v>1.7</v>
      </c>
      <c r="G28" s="237">
        <v>198.3</v>
      </c>
      <c r="H28" s="237">
        <f t="shared" si="0"/>
        <v>116.64705882352942</v>
      </c>
      <c r="I28" s="328">
        <f t="shared" si="1"/>
        <v>6.8660061209785086</v>
      </c>
      <c r="J28" s="237">
        <v>0</v>
      </c>
      <c r="K28" s="237">
        <v>6.1440000000000001</v>
      </c>
      <c r="L28" s="237">
        <v>3</v>
      </c>
      <c r="M28" s="237">
        <v>2</v>
      </c>
      <c r="N28" s="237">
        <v>24</v>
      </c>
      <c r="O28" s="237">
        <v>2</v>
      </c>
      <c r="P28" s="237">
        <v>1</v>
      </c>
      <c r="Q28" s="237">
        <v>501</v>
      </c>
      <c r="R28" s="237">
        <v>54.6</v>
      </c>
      <c r="S28" s="237">
        <v>6.48</v>
      </c>
      <c r="T28" s="237">
        <v>994.2</v>
      </c>
      <c r="U28" s="237">
        <v>11</v>
      </c>
      <c r="V28" s="377">
        <v>2</v>
      </c>
    </row>
    <row r="29" spans="1:22" x14ac:dyDescent="0.25">
      <c r="A29" s="376">
        <v>20</v>
      </c>
      <c r="B29" s="237" t="s">
        <v>286</v>
      </c>
      <c r="C29" s="237" t="s">
        <v>3928</v>
      </c>
      <c r="D29" s="237" t="s">
        <v>288</v>
      </c>
      <c r="E29" s="238" t="s">
        <v>3404</v>
      </c>
      <c r="F29" s="237">
        <v>1.8</v>
      </c>
      <c r="G29" s="237">
        <v>198.2</v>
      </c>
      <c r="H29" s="237">
        <f t="shared" si="0"/>
        <v>110.1111111111111</v>
      </c>
      <c r="I29" s="328">
        <f t="shared" si="1"/>
        <v>6.7828162457441756</v>
      </c>
      <c r="J29" s="237">
        <v>0</v>
      </c>
      <c r="K29" s="237">
        <v>34.817999999999998</v>
      </c>
      <c r="L29" s="237">
        <v>26</v>
      </c>
      <c r="M29" s="237">
        <v>5</v>
      </c>
      <c r="N29" s="237">
        <v>194</v>
      </c>
      <c r="O29" s="237">
        <v>5</v>
      </c>
      <c r="P29" s="237">
        <v>1</v>
      </c>
      <c r="Q29" s="237">
        <v>152</v>
      </c>
      <c r="R29" s="237">
        <v>17.100000000000001</v>
      </c>
      <c r="S29" s="237">
        <v>9.76</v>
      </c>
      <c r="T29" s="237">
        <v>8273.5499999999993</v>
      </c>
      <c r="U29" s="237">
        <v>123.32</v>
      </c>
      <c r="V29" s="377">
        <v>5</v>
      </c>
    </row>
    <row r="30" spans="1:22" x14ac:dyDescent="0.25">
      <c r="A30" s="376">
        <v>21</v>
      </c>
      <c r="B30" s="237" t="s">
        <v>3405</v>
      </c>
      <c r="C30" s="237" t="s">
        <v>3058</v>
      </c>
      <c r="D30" s="237" t="s">
        <v>3057</v>
      </c>
      <c r="E30" s="238" t="s">
        <v>3406</v>
      </c>
      <c r="F30" s="237">
        <v>1.8</v>
      </c>
      <c r="G30" s="237">
        <v>198.2</v>
      </c>
      <c r="H30" s="237">
        <f t="shared" si="0"/>
        <v>110.1111111111111</v>
      </c>
      <c r="I30" s="328">
        <f t="shared" si="1"/>
        <v>6.7828162457441756</v>
      </c>
      <c r="J30" s="237">
        <v>0</v>
      </c>
      <c r="K30" s="237">
        <v>34.817999999999998</v>
      </c>
      <c r="L30" s="237">
        <v>51</v>
      </c>
      <c r="M30" s="237">
        <v>5</v>
      </c>
      <c r="N30" s="237">
        <v>194</v>
      </c>
      <c r="O30" s="237">
        <v>5</v>
      </c>
      <c r="P30" s="237">
        <v>1</v>
      </c>
      <c r="Q30" s="237">
        <v>533</v>
      </c>
      <c r="R30" s="237">
        <v>59.9</v>
      </c>
      <c r="S30" s="237">
        <v>7.62</v>
      </c>
      <c r="T30" s="237">
        <v>8273.5499999999993</v>
      </c>
      <c r="U30" s="237">
        <v>123.32</v>
      </c>
      <c r="V30" s="377">
        <v>5</v>
      </c>
    </row>
    <row r="31" spans="1:22" x14ac:dyDescent="0.25">
      <c r="A31" s="376">
        <v>22</v>
      </c>
      <c r="B31" s="237" t="s">
        <v>633</v>
      </c>
      <c r="C31" s="237" t="s">
        <v>3981</v>
      </c>
      <c r="D31" s="237" t="s">
        <v>635</v>
      </c>
      <c r="E31" s="238" t="s">
        <v>3407</v>
      </c>
      <c r="F31" s="237">
        <v>1.8</v>
      </c>
      <c r="G31" s="237">
        <v>198.2</v>
      </c>
      <c r="H31" s="237">
        <f t="shared" si="0"/>
        <v>110.1111111111111</v>
      </c>
      <c r="I31" s="328">
        <f t="shared" si="1"/>
        <v>6.7828162457441756</v>
      </c>
      <c r="J31" s="237">
        <v>0</v>
      </c>
      <c r="K31" s="237">
        <v>15.657</v>
      </c>
      <c r="L31" s="237">
        <v>38</v>
      </c>
      <c r="M31" s="237">
        <v>4</v>
      </c>
      <c r="N31" s="237">
        <v>16</v>
      </c>
      <c r="O31" s="237">
        <v>4</v>
      </c>
      <c r="P31" s="237">
        <v>1</v>
      </c>
      <c r="Q31" s="237">
        <v>88</v>
      </c>
      <c r="R31" s="237">
        <v>9.9</v>
      </c>
      <c r="S31" s="237">
        <v>11.63</v>
      </c>
      <c r="T31" s="237">
        <v>850.67</v>
      </c>
      <c r="U31" s="237">
        <v>6.52</v>
      </c>
      <c r="V31" s="377">
        <v>4</v>
      </c>
    </row>
    <row r="32" spans="1:22" x14ac:dyDescent="0.25">
      <c r="A32" s="376">
        <v>23</v>
      </c>
      <c r="B32" s="237" t="s">
        <v>3408</v>
      </c>
      <c r="C32" s="237" t="s">
        <v>3982</v>
      </c>
      <c r="D32" s="237" t="s">
        <v>1268</v>
      </c>
      <c r="E32" s="238" t="s">
        <v>3409</v>
      </c>
      <c r="F32" s="237">
        <v>1.8</v>
      </c>
      <c r="G32" s="237">
        <v>198.2</v>
      </c>
      <c r="H32" s="237">
        <f t="shared" si="0"/>
        <v>110.1111111111111</v>
      </c>
      <c r="I32" s="328">
        <f t="shared" si="1"/>
        <v>6.7828162457441756</v>
      </c>
      <c r="J32" s="237">
        <v>0</v>
      </c>
      <c r="K32" s="237">
        <v>5.8140000000000001</v>
      </c>
      <c r="L32" s="237">
        <v>19</v>
      </c>
      <c r="M32" s="237">
        <v>2</v>
      </c>
      <c r="N32" s="237">
        <v>5</v>
      </c>
      <c r="O32" s="237">
        <v>2</v>
      </c>
      <c r="P32" s="237">
        <v>1</v>
      </c>
      <c r="Q32" s="237">
        <v>119</v>
      </c>
      <c r="R32" s="237">
        <v>13.5</v>
      </c>
      <c r="S32" s="237">
        <v>11.02</v>
      </c>
      <c r="T32" s="237">
        <v>136.83000000000001</v>
      </c>
      <c r="U32" s="237">
        <v>7.57</v>
      </c>
      <c r="V32" s="377">
        <v>2</v>
      </c>
    </row>
    <row r="33" spans="1:22" x14ac:dyDescent="0.25">
      <c r="A33" s="376">
        <v>24</v>
      </c>
      <c r="B33" s="237" t="s">
        <v>3410</v>
      </c>
      <c r="C33" s="237" t="s">
        <v>3983</v>
      </c>
      <c r="D33" s="237" t="s">
        <v>2209</v>
      </c>
      <c r="E33" s="238" t="s">
        <v>3411</v>
      </c>
      <c r="F33" s="237">
        <v>1.9</v>
      </c>
      <c r="G33" s="237">
        <v>198.1</v>
      </c>
      <c r="H33" s="237">
        <f t="shared" si="0"/>
        <v>104.26315789473685</v>
      </c>
      <c r="I33" s="328">
        <f t="shared" si="1"/>
        <v>6.7040856514459017</v>
      </c>
      <c r="J33" s="237">
        <v>0</v>
      </c>
      <c r="K33" s="237">
        <v>14.097</v>
      </c>
      <c r="L33" s="237">
        <v>14</v>
      </c>
      <c r="M33" s="237">
        <v>5</v>
      </c>
      <c r="N33" s="237">
        <v>21</v>
      </c>
      <c r="O33" s="237">
        <v>5</v>
      </c>
      <c r="P33" s="237">
        <v>1</v>
      </c>
      <c r="Q33" s="237">
        <v>256</v>
      </c>
      <c r="R33" s="237">
        <v>28.2</v>
      </c>
      <c r="S33" s="237">
        <v>10.14</v>
      </c>
      <c r="T33" s="237">
        <v>757.8</v>
      </c>
      <c r="U33" s="237">
        <v>13.83</v>
      </c>
      <c r="V33" s="377">
        <v>5</v>
      </c>
    </row>
    <row r="34" spans="1:22" x14ac:dyDescent="0.25">
      <c r="A34" s="376">
        <v>25</v>
      </c>
      <c r="B34" s="237" t="s">
        <v>375</v>
      </c>
      <c r="C34" s="237" t="s">
        <v>3929</v>
      </c>
      <c r="D34" s="237" t="s">
        <v>377</v>
      </c>
      <c r="E34" s="238" t="s">
        <v>3412</v>
      </c>
      <c r="F34" s="237">
        <v>2.2999999999999998</v>
      </c>
      <c r="G34" s="237">
        <v>197.7</v>
      </c>
      <c r="H34" s="237">
        <f t="shared" si="0"/>
        <v>85.956521739130437</v>
      </c>
      <c r="I34" s="328">
        <f t="shared" si="1"/>
        <v>6.4255351996721952</v>
      </c>
      <c r="J34" s="237">
        <v>0</v>
      </c>
      <c r="K34" s="237">
        <v>9.8040000000000003</v>
      </c>
      <c r="L34" s="237">
        <v>18</v>
      </c>
      <c r="M34" s="237">
        <v>2</v>
      </c>
      <c r="N34" s="237">
        <v>11</v>
      </c>
      <c r="O34" s="237">
        <v>2</v>
      </c>
      <c r="P34" s="237">
        <v>1</v>
      </c>
      <c r="Q34" s="237">
        <v>144</v>
      </c>
      <c r="R34" s="237">
        <v>15.8</v>
      </c>
      <c r="S34" s="237">
        <v>9.44</v>
      </c>
      <c r="T34" s="237">
        <v>562.46</v>
      </c>
      <c r="U34" s="237">
        <v>8.39</v>
      </c>
      <c r="V34" s="377">
        <v>2</v>
      </c>
    </row>
    <row r="35" spans="1:22" x14ac:dyDescent="0.25">
      <c r="A35" s="376">
        <v>26</v>
      </c>
      <c r="B35" s="237" t="s">
        <v>1562</v>
      </c>
      <c r="C35" s="237" t="s">
        <v>3984</v>
      </c>
      <c r="D35" s="237" t="s">
        <v>1564</v>
      </c>
      <c r="E35" s="238" t="s">
        <v>3413</v>
      </c>
      <c r="F35" s="237">
        <v>2.4</v>
      </c>
      <c r="G35" s="237">
        <v>197.6</v>
      </c>
      <c r="H35" s="237">
        <f t="shared" si="0"/>
        <v>82.333333333333329</v>
      </c>
      <c r="I35" s="328">
        <f t="shared" si="1"/>
        <v>6.3634047308635218</v>
      </c>
      <c r="J35" s="237">
        <v>0</v>
      </c>
      <c r="K35" s="237">
        <v>10.772</v>
      </c>
      <c r="L35" s="237">
        <v>5</v>
      </c>
      <c r="M35" s="237">
        <v>3</v>
      </c>
      <c r="N35" s="237">
        <v>14</v>
      </c>
      <c r="O35" s="237">
        <v>3</v>
      </c>
      <c r="P35" s="237">
        <v>1</v>
      </c>
      <c r="Q35" s="237">
        <v>646</v>
      </c>
      <c r="R35" s="237">
        <v>69.7</v>
      </c>
      <c r="S35" s="237">
        <v>5.45</v>
      </c>
      <c r="T35" s="237">
        <v>565.66999999999996</v>
      </c>
      <c r="U35" s="237">
        <v>8.65</v>
      </c>
      <c r="V35" s="377">
        <v>3</v>
      </c>
    </row>
    <row r="36" spans="1:22" x14ac:dyDescent="0.25">
      <c r="A36" s="376">
        <v>27</v>
      </c>
      <c r="B36" s="237" t="s">
        <v>3414</v>
      </c>
      <c r="C36" s="237" t="s">
        <v>3930</v>
      </c>
      <c r="D36" s="237" t="s">
        <v>166</v>
      </c>
      <c r="E36" s="238" t="s">
        <v>3415</v>
      </c>
      <c r="F36" s="237">
        <v>2.6</v>
      </c>
      <c r="G36" s="237">
        <v>197.4</v>
      </c>
      <c r="H36" s="237">
        <f t="shared" si="0"/>
        <v>75.92307692307692</v>
      </c>
      <c r="I36" s="328">
        <f t="shared" si="1"/>
        <v>6.2464665563153057</v>
      </c>
      <c r="J36" s="237">
        <v>0</v>
      </c>
      <c r="K36" s="237">
        <v>16.931000000000001</v>
      </c>
      <c r="L36" s="237">
        <v>47</v>
      </c>
      <c r="M36" s="237">
        <v>4</v>
      </c>
      <c r="N36" s="237">
        <v>16</v>
      </c>
      <c r="O36" s="237">
        <v>4</v>
      </c>
      <c r="P36" s="237">
        <v>1</v>
      </c>
      <c r="Q36" s="237">
        <v>86</v>
      </c>
      <c r="R36" s="237">
        <v>10.1</v>
      </c>
      <c r="S36" s="237">
        <v>5.05</v>
      </c>
      <c r="T36" s="237">
        <v>895.89</v>
      </c>
      <c r="U36" s="237">
        <v>8.7200000000000006</v>
      </c>
      <c r="V36" s="377">
        <v>4</v>
      </c>
    </row>
    <row r="37" spans="1:22" x14ac:dyDescent="0.25">
      <c r="A37" s="376">
        <v>28</v>
      </c>
      <c r="B37" s="237" t="s">
        <v>3416</v>
      </c>
      <c r="C37" s="237" t="s">
        <v>3931</v>
      </c>
      <c r="D37" s="237" t="s">
        <v>254</v>
      </c>
      <c r="E37" s="238" t="s">
        <v>3417</v>
      </c>
      <c r="F37" s="237">
        <v>2.9</v>
      </c>
      <c r="G37" s="237">
        <v>197.1</v>
      </c>
      <c r="H37" s="237">
        <f t="shared" si="0"/>
        <v>67.965517241379317</v>
      </c>
      <c r="I37" s="328">
        <f t="shared" si="1"/>
        <v>6.086731065915914</v>
      </c>
      <c r="J37" s="237">
        <v>0</v>
      </c>
      <c r="K37" s="237">
        <v>24.594000000000001</v>
      </c>
      <c r="L37" s="237">
        <v>35</v>
      </c>
      <c r="M37" s="237">
        <v>7</v>
      </c>
      <c r="N37" s="237">
        <v>26</v>
      </c>
      <c r="O37" s="237">
        <v>7</v>
      </c>
      <c r="P37" s="237">
        <v>1</v>
      </c>
      <c r="Q37" s="237">
        <v>131</v>
      </c>
      <c r="R37" s="237">
        <v>14.8</v>
      </c>
      <c r="S37" s="237">
        <v>10.99</v>
      </c>
      <c r="T37" s="237">
        <v>974.39</v>
      </c>
      <c r="U37" s="237">
        <v>19.91</v>
      </c>
      <c r="V37" s="377">
        <v>6</v>
      </c>
    </row>
    <row r="38" spans="1:22" x14ac:dyDescent="0.25">
      <c r="A38" s="376">
        <v>29</v>
      </c>
      <c r="B38" s="237" t="s">
        <v>3418</v>
      </c>
      <c r="C38" s="237" t="s">
        <v>3932</v>
      </c>
      <c r="D38" s="237" t="s">
        <v>372</v>
      </c>
      <c r="E38" s="238" t="s">
        <v>3419</v>
      </c>
      <c r="F38" s="237">
        <v>3</v>
      </c>
      <c r="G38" s="237">
        <v>197</v>
      </c>
      <c r="H38" s="237">
        <f t="shared" si="0"/>
        <v>65.666666666666671</v>
      </c>
      <c r="I38" s="328">
        <f t="shared" si="1"/>
        <v>6.0370893187352195</v>
      </c>
      <c r="J38" s="237">
        <v>0</v>
      </c>
      <c r="K38" s="237">
        <v>34.470999999999997</v>
      </c>
      <c r="L38" s="237">
        <v>46</v>
      </c>
      <c r="M38" s="237">
        <v>8</v>
      </c>
      <c r="N38" s="237">
        <v>54</v>
      </c>
      <c r="O38" s="237">
        <v>8</v>
      </c>
      <c r="P38" s="237">
        <v>1</v>
      </c>
      <c r="Q38" s="237">
        <v>124</v>
      </c>
      <c r="R38" s="237">
        <v>13.8</v>
      </c>
      <c r="S38" s="237">
        <v>5.14</v>
      </c>
      <c r="T38" s="237">
        <v>2155.92</v>
      </c>
      <c r="U38" s="237">
        <v>26.08</v>
      </c>
      <c r="V38" s="377">
        <v>8</v>
      </c>
    </row>
    <row r="39" spans="1:22" x14ac:dyDescent="0.25">
      <c r="A39" s="376">
        <v>30</v>
      </c>
      <c r="B39" s="237" t="s">
        <v>2453</v>
      </c>
      <c r="C39" s="237" t="s">
        <v>3985</v>
      </c>
      <c r="D39" s="237" t="s">
        <v>2455</v>
      </c>
      <c r="E39" s="238" t="s">
        <v>3420</v>
      </c>
      <c r="F39" s="237">
        <v>3.1</v>
      </c>
      <c r="G39" s="237">
        <v>196.9</v>
      </c>
      <c r="H39" s="237">
        <f t="shared" si="0"/>
        <v>63.516129032258064</v>
      </c>
      <c r="I39" s="328">
        <f t="shared" si="1"/>
        <v>5.9890510855146788</v>
      </c>
      <c r="J39" s="237">
        <v>0</v>
      </c>
      <c r="K39" s="237">
        <v>10.396000000000001</v>
      </c>
      <c r="L39" s="237">
        <v>7</v>
      </c>
      <c r="M39" s="237">
        <v>2</v>
      </c>
      <c r="N39" s="237">
        <v>13</v>
      </c>
      <c r="O39" s="237">
        <v>2</v>
      </c>
      <c r="P39" s="237">
        <v>1</v>
      </c>
      <c r="Q39" s="237">
        <v>334</v>
      </c>
      <c r="R39" s="237">
        <v>36.700000000000003</v>
      </c>
      <c r="S39" s="237">
        <v>6.11</v>
      </c>
      <c r="T39" s="237">
        <v>526.13</v>
      </c>
      <c r="U39" s="237">
        <v>10.57</v>
      </c>
      <c r="V39" s="377">
        <v>2</v>
      </c>
    </row>
    <row r="40" spans="1:22" x14ac:dyDescent="0.25">
      <c r="A40" s="376">
        <v>31</v>
      </c>
      <c r="B40" s="237" t="s">
        <v>1585</v>
      </c>
      <c r="C40" s="237" t="s">
        <v>3986</v>
      </c>
      <c r="D40" s="237" t="s">
        <v>1587</v>
      </c>
      <c r="E40" s="238" t="s">
        <v>3421</v>
      </c>
      <c r="F40" s="237">
        <v>3.1</v>
      </c>
      <c r="G40" s="237">
        <v>196.9</v>
      </c>
      <c r="H40" s="237">
        <f t="shared" si="0"/>
        <v>63.516129032258064</v>
      </c>
      <c r="I40" s="328">
        <f t="shared" si="1"/>
        <v>5.9890510855146788</v>
      </c>
      <c r="J40" s="237">
        <v>0</v>
      </c>
      <c r="K40" s="237">
        <v>5.8959999999999999</v>
      </c>
      <c r="L40" s="237">
        <v>3</v>
      </c>
      <c r="M40" s="237">
        <v>2</v>
      </c>
      <c r="N40" s="237">
        <v>6</v>
      </c>
      <c r="O40" s="237">
        <v>2</v>
      </c>
      <c r="P40" s="237">
        <v>1</v>
      </c>
      <c r="Q40" s="237">
        <v>647</v>
      </c>
      <c r="R40" s="237">
        <v>69.900000000000006</v>
      </c>
      <c r="S40" s="237">
        <v>5.6</v>
      </c>
      <c r="T40" s="237">
        <v>230.62</v>
      </c>
      <c r="U40" s="237">
        <v>3.55</v>
      </c>
      <c r="V40" s="377">
        <v>2</v>
      </c>
    </row>
    <row r="41" spans="1:22" x14ac:dyDescent="0.25">
      <c r="A41" s="376">
        <v>32</v>
      </c>
      <c r="B41" s="237" t="s">
        <v>3422</v>
      </c>
      <c r="C41" s="237" t="s">
        <v>3987</v>
      </c>
      <c r="D41" s="237" t="s">
        <v>1046</v>
      </c>
      <c r="E41" s="238" t="s">
        <v>3423</v>
      </c>
      <c r="F41" s="237">
        <v>4.0999999999999996</v>
      </c>
      <c r="G41" s="237">
        <v>195.9</v>
      </c>
      <c r="H41" s="237">
        <f t="shared" si="0"/>
        <v>47.780487804878057</v>
      </c>
      <c r="I41" s="328">
        <f t="shared" si="1"/>
        <v>5.5783496776495038</v>
      </c>
      <c r="J41" s="237">
        <v>0</v>
      </c>
      <c r="K41" s="237">
        <v>11.173999999999999</v>
      </c>
      <c r="L41" s="237">
        <v>9</v>
      </c>
      <c r="M41" s="237">
        <v>3</v>
      </c>
      <c r="N41" s="237">
        <v>40</v>
      </c>
      <c r="O41" s="237">
        <v>3</v>
      </c>
      <c r="P41" s="237">
        <v>1</v>
      </c>
      <c r="Q41" s="237">
        <v>361</v>
      </c>
      <c r="R41" s="237">
        <v>39.299999999999997</v>
      </c>
      <c r="S41" s="237">
        <v>5.77</v>
      </c>
      <c r="T41" s="237">
        <v>2119.33</v>
      </c>
      <c r="U41" s="237">
        <v>31.91</v>
      </c>
      <c r="V41" s="377">
        <v>3</v>
      </c>
    </row>
    <row r="42" spans="1:22" x14ac:dyDescent="0.25">
      <c r="A42" s="376">
        <v>33</v>
      </c>
      <c r="B42" s="237" t="s">
        <v>3424</v>
      </c>
      <c r="C42" s="237" t="s">
        <v>3988</v>
      </c>
      <c r="D42" s="237" t="s">
        <v>772</v>
      </c>
      <c r="E42" s="238" t="s">
        <v>3425</v>
      </c>
      <c r="F42" s="237">
        <v>4.7</v>
      </c>
      <c r="G42" s="237">
        <v>195.3</v>
      </c>
      <c r="H42" s="237">
        <f t="shared" si="0"/>
        <v>41.553191489361701</v>
      </c>
      <c r="I42" s="328">
        <f t="shared" si="1"/>
        <v>5.376887382209155</v>
      </c>
      <c r="J42" s="237">
        <v>0</v>
      </c>
      <c r="K42" s="237">
        <v>36.012999999999998</v>
      </c>
      <c r="L42" s="237">
        <v>24</v>
      </c>
      <c r="M42" s="237">
        <v>12</v>
      </c>
      <c r="N42" s="237">
        <v>76</v>
      </c>
      <c r="O42" s="237">
        <v>12</v>
      </c>
      <c r="P42" s="237">
        <v>1</v>
      </c>
      <c r="Q42" s="237">
        <v>564</v>
      </c>
      <c r="R42" s="237">
        <v>61.9</v>
      </c>
      <c r="S42" s="237">
        <v>5.76</v>
      </c>
      <c r="T42" s="237">
        <v>3195.23</v>
      </c>
      <c r="U42" s="237">
        <v>39.799999999999997</v>
      </c>
      <c r="V42" s="377">
        <v>12</v>
      </c>
    </row>
    <row r="43" spans="1:22" x14ac:dyDescent="0.25">
      <c r="A43" s="376">
        <v>34</v>
      </c>
      <c r="B43" s="237" t="s">
        <v>3426</v>
      </c>
      <c r="C43" s="237" t="s">
        <v>3933</v>
      </c>
      <c r="D43" s="237" t="s">
        <v>148</v>
      </c>
      <c r="E43" s="238" t="s">
        <v>3427</v>
      </c>
      <c r="F43" s="237">
        <v>5.7</v>
      </c>
      <c r="G43" s="237">
        <v>194.3</v>
      </c>
      <c r="H43" s="237">
        <f t="shared" si="0"/>
        <v>34.087719298245617</v>
      </c>
      <c r="I43" s="328">
        <f t="shared" si="1"/>
        <v>5.0911801714206035</v>
      </c>
      <c r="J43" s="237">
        <v>0</v>
      </c>
      <c r="K43" s="237">
        <v>4.742</v>
      </c>
      <c r="L43" s="237">
        <v>4</v>
      </c>
      <c r="M43" s="237">
        <v>1</v>
      </c>
      <c r="N43" s="237">
        <v>25</v>
      </c>
      <c r="O43" s="237">
        <v>1</v>
      </c>
      <c r="P43" s="237">
        <v>1</v>
      </c>
      <c r="Q43" s="237">
        <v>247</v>
      </c>
      <c r="R43" s="237">
        <v>26.8</v>
      </c>
      <c r="S43" s="237">
        <v>8.4700000000000006</v>
      </c>
      <c r="T43" s="237">
        <v>1130.6600000000001</v>
      </c>
      <c r="U43" s="237">
        <v>18.8</v>
      </c>
      <c r="V43" s="377">
        <v>1</v>
      </c>
    </row>
    <row r="44" spans="1:22" x14ac:dyDescent="0.25">
      <c r="A44" s="376">
        <v>35</v>
      </c>
      <c r="B44" s="237" t="s">
        <v>3428</v>
      </c>
      <c r="C44" s="237" t="s">
        <v>3916</v>
      </c>
      <c r="D44" s="237" t="s">
        <v>3429</v>
      </c>
      <c r="E44" s="238" t="s">
        <v>3430</v>
      </c>
      <c r="F44" s="237">
        <v>7.6</v>
      </c>
      <c r="G44" s="237">
        <v>192.4</v>
      </c>
      <c r="H44" s="237">
        <f t="shared" si="0"/>
        <v>25.315789473684212</v>
      </c>
      <c r="I44" s="328">
        <f t="shared" si="1"/>
        <v>4.6619655703264566</v>
      </c>
      <c r="J44" s="237">
        <v>0</v>
      </c>
      <c r="K44" s="237">
        <v>2.17</v>
      </c>
      <c r="L44" s="237">
        <v>1</v>
      </c>
      <c r="M44" s="237">
        <v>1</v>
      </c>
      <c r="N44" s="237">
        <v>2</v>
      </c>
      <c r="O44" s="237">
        <v>1</v>
      </c>
      <c r="P44" s="237">
        <v>1</v>
      </c>
      <c r="Q44" s="237">
        <v>469</v>
      </c>
      <c r="R44" s="237">
        <v>50.2</v>
      </c>
      <c r="S44" s="237">
        <v>6.68</v>
      </c>
      <c r="T44" s="237">
        <v>75.33</v>
      </c>
      <c r="U44" s="237">
        <v>0</v>
      </c>
      <c r="V44" s="377">
        <v>1</v>
      </c>
    </row>
    <row r="45" spans="1:22" x14ac:dyDescent="0.25">
      <c r="A45" s="376">
        <v>36</v>
      </c>
      <c r="B45" s="237" t="s">
        <v>3431</v>
      </c>
      <c r="C45" s="237" t="s">
        <v>3934</v>
      </c>
      <c r="D45" s="237" t="s">
        <v>244</v>
      </c>
      <c r="E45" s="238" t="s">
        <v>3432</v>
      </c>
      <c r="F45" s="237">
        <v>8.8000000000000007</v>
      </c>
      <c r="G45" s="237">
        <v>191.2</v>
      </c>
      <c r="H45" s="237">
        <f t="shared" si="0"/>
        <v>21.727272727272723</v>
      </c>
      <c r="I45" s="328">
        <f t="shared" si="1"/>
        <v>4.4414351893434514</v>
      </c>
      <c r="J45" s="237">
        <v>0</v>
      </c>
      <c r="K45" s="237">
        <v>8.9990000000000006</v>
      </c>
      <c r="L45" s="237">
        <v>9</v>
      </c>
      <c r="M45" s="237">
        <v>2</v>
      </c>
      <c r="N45" s="237">
        <v>8</v>
      </c>
      <c r="O45" s="237">
        <v>2</v>
      </c>
      <c r="P45" s="237">
        <v>1</v>
      </c>
      <c r="Q45" s="237">
        <v>102</v>
      </c>
      <c r="R45" s="237">
        <v>11.3</v>
      </c>
      <c r="S45" s="237">
        <v>10.83</v>
      </c>
      <c r="T45" s="237">
        <v>317.83</v>
      </c>
      <c r="U45" s="237">
        <v>8.49</v>
      </c>
      <c r="V45" s="377">
        <v>2</v>
      </c>
    </row>
    <row r="46" spans="1:22" x14ac:dyDescent="0.25">
      <c r="A46" s="376">
        <v>37</v>
      </c>
      <c r="B46" s="237" t="s">
        <v>3433</v>
      </c>
      <c r="C46" s="237" t="s">
        <v>3436</v>
      </c>
      <c r="D46" s="237" t="s">
        <v>3434</v>
      </c>
      <c r="E46" s="238" t="s">
        <v>3435</v>
      </c>
      <c r="F46" s="237">
        <v>10.9</v>
      </c>
      <c r="G46" s="237">
        <v>189.1</v>
      </c>
      <c r="H46" s="237">
        <f t="shared" si="0"/>
        <v>17.348623853211009</v>
      </c>
      <c r="I46" s="328">
        <f t="shared" si="1"/>
        <v>4.1167493231728356</v>
      </c>
      <c r="J46" s="237">
        <v>2.3E-2</v>
      </c>
      <c r="K46" s="237">
        <v>1.5880000000000001</v>
      </c>
      <c r="L46" s="237">
        <v>1</v>
      </c>
      <c r="M46" s="237">
        <v>1</v>
      </c>
      <c r="N46" s="237">
        <v>2</v>
      </c>
      <c r="O46" s="237">
        <v>1</v>
      </c>
      <c r="P46" s="237">
        <v>1</v>
      </c>
      <c r="Q46" s="237">
        <v>957</v>
      </c>
      <c r="R46" s="237">
        <v>105.2</v>
      </c>
      <c r="S46" s="237">
        <v>6.13</v>
      </c>
      <c r="T46" s="237" t="s">
        <v>3363</v>
      </c>
      <c r="U46" s="237">
        <v>1.61</v>
      </c>
      <c r="V46" s="377" t="s">
        <v>3363</v>
      </c>
    </row>
    <row r="47" spans="1:22" x14ac:dyDescent="0.25">
      <c r="A47" s="376">
        <v>38</v>
      </c>
      <c r="B47" s="237" t="s">
        <v>3437</v>
      </c>
      <c r="C47" s="237" t="s">
        <v>3989</v>
      </c>
      <c r="D47" s="237" t="s">
        <v>2102</v>
      </c>
      <c r="E47" s="238" t="s">
        <v>3438</v>
      </c>
      <c r="F47" s="237">
        <v>11.5</v>
      </c>
      <c r="G47" s="237">
        <v>188.5</v>
      </c>
      <c r="H47" s="237">
        <f t="shared" si="0"/>
        <v>16.391304347826086</v>
      </c>
      <c r="I47" s="328">
        <f t="shared" si="1"/>
        <v>4.0348587572116514</v>
      </c>
      <c r="J47" s="237">
        <v>0</v>
      </c>
      <c r="K47" s="237">
        <v>6.2160000000000002</v>
      </c>
      <c r="L47" s="237">
        <v>13</v>
      </c>
      <c r="M47" s="237">
        <v>2</v>
      </c>
      <c r="N47" s="237">
        <v>17</v>
      </c>
      <c r="O47" s="237">
        <v>2</v>
      </c>
      <c r="P47" s="237">
        <v>1</v>
      </c>
      <c r="Q47" s="237">
        <v>165</v>
      </c>
      <c r="R47" s="237">
        <v>17.7</v>
      </c>
      <c r="S47" s="237">
        <v>9.36</v>
      </c>
      <c r="T47" s="237">
        <v>596.09</v>
      </c>
      <c r="U47" s="237">
        <v>5.24</v>
      </c>
      <c r="V47" s="377">
        <v>2</v>
      </c>
    </row>
    <row r="48" spans="1:22" x14ac:dyDescent="0.25">
      <c r="A48" s="376">
        <v>39</v>
      </c>
      <c r="B48" s="237" t="s">
        <v>3439</v>
      </c>
      <c r="C48" s="237" t="s">
        <v>3990</v>
      </c>
      <c r="D48" s="237" t="s">
        <v>1513</v>
      </c>
      <c r="E48" s="238" t="s">
        <v>3440</v>
      </c>
      <c r="F48" s="237">
        <v>11.7</v>
      </c>
      <c r="G48" s="237">
        <v>188.3</v>
      </c>
      <c r="H48" s="237">
        <f t="shared" si="0"/>
        <v>16.094017094017097</v>
      </c>
      <c r="I48" s="328">
        <f t="shared" si="1"/>
        <v>4.008452565030824</v>
      </c>
      <c r="J48" s="237">
        <v>0</v>
      </c>
      <c r="K48" s="237">
        <v>3.5430000000000001</v>
      </c>
      <c r="L48" s="237">
        <v>3</v>
      </c>
      <c r="M48" s="237">
        <v>2</v>
      </c>
      <c r="N48" s="237">
        <v>8</v>
      </c>
      <c r="O48" s="237">
        <v>2</v>
      </c>
      <c r="P48" s="237">
        <v>1</v>
      </c>
      <c r="Q48" s="237">
        <v>538</v>
      </c>
      <c r="R48" s="237">
        <v>60.2</v>
      </c>
      <c r="S48" s="237">
        <v>5.95</v>
      </c>
      <c r="T48" s="237">
        <v>352.48</v>
      </c>
      <c r="U48" s="237">
        <v>3.32</v>
      </c>
      <c r="V48" s="377">
        <v>2</v>
      </c>
    </row>
    <row r="49" spans="1:22" x14ac:dyDescent="0.25">
      <c r="A49" s="376">
        <v>40</v>
      </c>
      <c r="B49" s="237" t="s">
        <v>3441</v>
      </c>
      <c r="C49" s="237" t="s">
        <v>3991</v>
      </c>
      <c r="D49" s="237" t="s">
        <v>718</v>
      </c>
      <c r="E49" s="238" t="s">
        <v>3442</v>
      </c>
      <c r="F49" s="237">
        <v>13</v>
      </c>
      <c r="G49" s="237">
        <v>187</v>
      </c>
      <c r="H49" s="237">
        <f t="shared" si="0"/>
        <v>14.384615384615385</v>
      </c>
      <c r="I49" s="328">
        <f t="shared" si="1"/>
        <v>3.8464547417465451</v>
      </c>
      <c r="J49" s="237">
        <v>0</v>
      </c>
      <c r="K49" s="237">
        <v>3.3210000000000002</v>
      </c>
      <c r="L49" s="237">
        <v>12</v>
      </c>
      <c r="M49" s="237">
        <v>2</v>
      </c>
      <c r="N49" s="237">
        <v>4</v>
      </c>
      <c r="O49" s="237">
        <v>2</v>
      </c>
      <c r="P49" s="237">
        <v>1</v>
      </c>
      <c r="Q49" s="237">
        <v>128</v>
      </c>
      <c r="R49" s="237">
        <v>14.5</v>
      </c>
      <c r="S49" s="237">
        <v>10.86</v>
      </c>
      <c r="T49" s="237">
        <v>120.69</v>
      </c>
      <c r="U49" s="237">
        <v>0</v>
      </c>
      <c r="V49" s="377">
        <v>2</v>
      </c>
    </row>
    <row r="50" spans="1:22" x14ac:dyDescent="0.25">
      <c r="A50" s="376">
        <v>41</v>
      </c>
      <c r="B50" s="237" t="s">
        <v>3443</v>
      </c>
      <c r="C50" s="237" t="s">
        <v>3935</v>
      </c>
      <c r="D50" s="237" t="s">
        <v>75</v>
      </c>
      <c r="E50" s="238" t="s">
        <v>3444</v>
      </c>
      <c r="F50" s="237">
        <v>14.7</v>
      </c>
      <c r="G50" s="237">
        <v>185.3</v>
      </c>
      <c r="H50" s="237">
        <f t="shared" si="0"/>
        <v>12.605442176870749</v>
      </c>
      <c r="I50" s="328">
        <f t="shared" si="1"/>
        <v>3.6559748211909016</v>
      </c>
      <c r="J50" s="237">
        <v>0</v>
      </c>
      <c r="K50" s="237">
        <v>16.806000000000001</v>
      </c>
      <c r="L50" s="237">
        <v>15</v>
      </c>
      <c r="M50" s="237">
        <v>3</v>
      </c>
      <c r="N50" s="237">
        <v>24</v>
      </c>
      <c r="O50" s="237">
        <v>3</v>
      </c>
      <c r="P50" s="237">
        <v>1</v>
      </c>
      <c r="Q50" s="237">
        <v>400</v>
      </c>
      <c r="R50" s="237">
        <v>43.6</v>
      </c>
      <c r="S50" s="237">
        <v>5.17</v>
      </c>
      <c r="T50" s="237">
        <v>1307.67</v>
      </c>
      <c r="U50" s="237">
        <v>12.39</v>
      </c>
      <c r="V50" s="377">
        <v>3</v>
      </c>
    </row>
    <row r="51" spans="1:22" x14ac:dyDescent="0.25">
      <c r="A51" s="376">
        <v>42</v>
      </c>
      <c r="B51" s="237" t="s">
        <v>3445</v>
      </c>
      <c r="C51" s="237" t="s">
        <v>3936</v>
      </c>
      <c r="D51" s="237" t="s">
        <v>125</v>
      </c>
      <c r="E51" s="238" t="s">
        <v>3446</v>
      </c>
      <c r="F51" s="237">
        <v>59.2</v>
      </c>
      <c r="G51" s="237">
        <v>140.80000000000001</v>
      </c>
      <c r="H51" s="237">
        <f t="shared" si="0"/>
        <v>2.3783783783783785</v>
      </c>
      <c r="I51" s="328">
        <f t="shared" si="1"/>
        <v>1.2499782530083476</v>
      </c>
      <c r="J51" s="237">
        <v>0</v>
      </c>
      <c r="K51" s="237">
        <v>37.095999999999997</v>
      </c>
      <c r="L51" s="237">
        <v>26</v>
      </c>
      <c r="M51" s="237">
        <v>7</v>
      </c>
      <c r="N51" s="237">
        <v>308</v>
      </c>
      <c r="O51" s="237">
        <v>7</v>
      </c>
      <c r="P51" s="237">
        <v>1</v>
      </c>
      <c r="Q51" s="237">
        <v>427</v>
      </c>
      <c r="R51" s="237">
        <v>44.1</v>
      </c>
      <c r="S51" s="237">
        <v>5.1100000000000003</v>
      </c>
      <c r="T51" s="237">
        <v>12338.74</v>
      </c>
      <c r="U51" s="237">
        <v>148.36000000000001</v>
      </c>
      <c r="V51" s="377">
        <v>7</v>
      </c>
    </row>
    <row r="52" spans="1:22" x14ac:dyDescent="0.25">
      <c r="A52" s="376">
        <v>43</v>
      </c>
      <c r="B52" s="237" t="s">
        <v>3447</v>
      </c>
      <c r="C52" s="237" t="s">
        <v>217</v>
      </c>
      <c r="D52" s="237" t="s">
        <v>67</v>
      </c>
      <c r="E52" s="238" t="s">
        <v>3448</v>
      </c>
      <c r="F52" s="237">
        <v>60.3</v>
      </c>
      <c r="G52" s="237">
        <v>139.69999999999999</v>
      </c>
      <c r="H52" s="237">
        <f t="shared" si="0"/>
        <v>2.3167495854063018</v>
      </c>
      <c r="I52" s="328">
        <f t="shared" si="1"/>
        <v>1.2121021135093784</v>
      </c>
      <c r="J52" s="237">
        <v>0</v>
      </c>
      <c r="K52" s="237">
        <v>29.614000000000001</v>
      </c>
      <c r="L52" s="237">
        <v>9</v>
      </c>
      <c r="M52" s="237">
        <v>7</v>
      </c>
      <c r="N52" s="237">
        <v>642</v>
      </c>
      <c r="O52" s="237">
        <v>1</v>
      </c>
      <c r="P52" s="237">
        <v>1</v>
      </c>
      <c r="Q52" s="237">
        <v>349</v>
      </c>
      <c r="R52" s="237">
        <v>35.700000000000003</v>
      </c>
      <c r="S52" s="237">
        <v>8.7799999999999994</v>
      </c>
      <c r="T52" s="237">
        <v>31262.5</v>
      </c>
      <c r="U52" s="237">
        <v>350.16</v>
      </c>
      <c r="V52" s="377">
        <v>7</v>
      </c>
    </row>
    <row r="53" spans="1:22" x14ac:dyDescent="0.25">
      <c r="A53" s="376">
        <v>44</v>
      </c>
      <c r="B53" s="237" t="s">
        <v>3449</v>
      </c>
      <c r="C53" s="237" t="s">
        <v>3938</v>
      </c>
      <c r="D53" s="237" t="s">
        <v>72</v>
      </c>
      <c r="E53" s="238" t="s">
        <v>3450</v>
      </c>
      <c r="F53" s="237">
        <v>64</v>
      </c>
      <c r="G53" s="237">
        <v>136</v>
      </c>
      <c r="H53" s="237">
        <f t="shared" si="0"/>
        <v>2.125</v>
      </c>
      <c r="I53" s="328">
        <f t="shared" si="1"/>
        <v>1.0874628412503395</v>
      </c>
      <c r="J53" s="237">
        <v>0</v>
      </c>
      <c r="K53" s="237">
        <v>31.777000000000001</v>
      </c>
      <c r="L53" s="237">
        <v>12</v>
      </c>
      <c r="M53" s="237">
        <v>8</v>
      </c>
      <c r="N53" s="237">
        <v>669</v>
      </c>
      <c r="O53" s="237">
        <v>6</v>
      </c>
      <c r="P53" s="237">
        <v>1</v>
      </c>
      <c r="Q53" s="237">
        <v>335</v>
      </c>
      <c r="R53" s="237">
        <v>34.1</v>
      </c>
      <c r="S53" s="237">
        <v>7.75</v>
      </c>
      <c r="T53" s="237">
        <v>29530.46</v>
      </c>
      <c r="U53" s="237">
        <v>391.77</v>
      </c>
      <c r="V53" s="377">
        <v>8</v>
      </c>
    </row>
    <row r="54" spans="1:22" x14ac:dyDescent="0.25">
      <c r="A54" s="376">
        <v>45</v>
      </c>
      <c r="B54" s="237" t="s">
        <v>3451</v>
      </c>
      <c r="C54" s="237" t="s">
        <v>3939</v>
      </c>
      <c r="D54" s="237" t="s">
        <v>24</v>
      </c>
      <c r="E54" s="238" t="s">
        <v>3452</v>
      </c>
      <c r="F54" s="237">
        <v>72.599999999999994</v>
      </c>
      <c r="G54" s="237">
        <v>127.4</v>
      </c>
      <c r="H54" s="237">
        <f t="shared" si="0"/>
        <v>1.7548209366391188</v>
      </c>
      <c r="I54" s="328">
        <f t="shared" si="1"/>
        <v>0.81132382426054994</v>
      </c>
      <c r="J54" s="237">
        <v>0</v>
      </c>
      <c r="K54" s="237">
        <v>8.0239999999999991</v>
      </c>
      <c r="L54" s="237">
        <v>13</v>
      </c>
      <c r="M54" s="237">
        <v>3</v>
      </c>
      <c r="N54" s="237">
        <v>15</v>
      </c>
      <c r="O54" s="237">
        <v>3</v>
      </c>
      <c r="P54" s="237">
        <v>1</v>
      </c>
      <c r="Q54" s="237">
        <v>276</v>
      </c>
      <c r="R54" s="237">
        <v>30.5</v>
      </c>
      <c r="S54" s="237">
        <v>6.19</v>
      </c>
      <c r="T54" s="237">
        <v>622.83000000000004</v>
      </c>
      <c r="U54" s="237">
        <v>4.25</v>
      </c>
      <c r="V54" s="377">
        <v>3</v>
      </c>
    </row>
    <row r="55" spans="1:22" x14ac:dyDescent="0.25">
      <c r="A55" s="376">
        <v>46</v>
      </c>
      <c r="B55" s="237" t="s">
        <v>3453</v>
      </c>
      <c r="C55" s="237" t="s">
        <v>3940</v>
      </c>
      <c r="D55" s="237" t="s">
        <v>39</v>
      </c>
      <c r="E55" s="238" t="s">
        <v>3454</v>
      </c>
      <c r="F55" s="237">
        <v>73.5</v>
      </c>
      <c r="G55" s="237">
        <v>126.5</v>
      </c>
      <c r="H55" s="237">
        <f t="shared" si="0"/>
        <v>1.7210884353741496</v>
      </c>
      <c r="I55" s="328">
        <f t="shared" si="1"/>
        <v>0.78332122985794572</v>
      </c>
      <c r="J55" s="237">
        <v>0</v>
      </c>
      <c r="K55" s="237">
        <v>52.537999999999997</v>
      </c>
      <c r="L55" s="237">
        <v>28</v>
      </c>
      <c r="M55" s="237">
        <v>10</v>
      </c>
      <c r="N55" s="237">
        <v>351</v>
      </c>
      <c r="O55" s="237">
        <v>8</v>
      </c>
      <c r="P55" s="237">
        <v>1</v>
      </c>
      <c r="Q55" s="237">
        <v>371</v>
      </c>
      <c r="R55" s="237">
        <v>38.700000000000003</v>
      </c>
      <c r="S55" s="237">
        <v>5.15</v>
      </c>
      <c r="T55" s="237">
        <v>17081.75</v>
      </c>
      <c r="U55" s="237">
        <v>247.58</v>
      </c>
      <c r="V55" s="377">
        <v>10</v>
      </c>
    </row>
    <row r="56" spans="1:22" x14ac:dyDescent="0.25">
      <c r="A56" s="376">
        <v>47</v>
      </c>
      <c r="B56" s="237" t="s">
        <v>3455</v>
      </c>
      <c r="C56" s="237" t="s">
        <v>3941</v>
      </c>
      <c r="D56" s="237" t="s">
        <v>497</v>
      </c>
      <c r="E56" s="238" t="s">
        <v>3456</v>
      </c>
      <c r="F56" s="237">
        <v>75.8</v>
      </c>
      <c r="G56" s="237">
        <v>124.2</v>
      </c>
      <c r="H56" s="237">
        <f t="shared" si="0"/>
        <v>1.6385224274406334</v>
      </c>
      <c r="I56" s="328">
        <f t="shared" si="1"/>
        <v>0.71239542004938983</v>
      </c>
      <c r="J56" s="237">
        <v>0</v>
      </c>
      <c r="K56" s="237">
        <v>34.863</v>
      </c>
      <c r="L56" s="237">
        <v>9</v>
      </c>
      <c r="M56" s="237">
        <v>11</v>
      </c>
      <c r="N56" s="237">
        <v>95</v>
      </c>
      <c r="O56" s="237">
        <v>11</v>
      </c>
      <c r="P56" s="237">
        <v>1</v>
      </c>
      <c r="Q56" s="237">
        <v>1349</v>
      </c>
      <c r="R56" s="237">
        <v>145.6</v>
      </c>
      <c r="S56" s="237">
        <v>4.87</v>
      </c>
      <c r="T56" s="237">
        <v>3626.96</v>
      </c>
      <c r="U56" s="237">
        <v>59.1</v>
      </c>
      <c r="V56" s="377">
        <v>11</v>
      </c>
    </row>
    <row r="57" spans="1:22" x14ac:dyDescent="0.25">
      <c r="A57" s="376">
        <v>48</v>
      </c>
      <c r="B57" s="237" t="s">
        <v>3457</v>
      </c>
      <c r="C57" s="237" t="s">
        <v>3942</v>
      </c>
      <c r="D57" s="237" t="s">
        <v>239</v>
      </c>
      <c r="E57" s="238" t="s">
        <v>3458</v>
      </c>
      <c r="F57" s="237">
        <v>77.3</v>
      </c>
      <c r="G57" s="237">
        <v>122.7</v>
      </c>
      <c r="H57" s="237">
        <f t="shared" si="0"/>
        <v>1.5873221216041398</v>
      </c>
      <c r="I57" s="328">
        <f t="shared" si="1"/>
        <v>0.66659492973805767</v>
      </c>
      <c r="J57" s="237">
        <v>0</v>
      </c>
      <c r="K57" s="237">
        <v>5.383</v>
      </c>
      <c r="L57" s="237">
        <v>5</v>
      </c>
      <c r="M57" s="237">
        <v>2</v>
      </c>
      <c r="N57" s="237">
        <v>6</v>
      </c>
      <c r="O57" s="237">
        <v>1</v>
      </c>
      <c r="P57" s="237">
        <v>1</v>
      </c>
      <c r="Q57" s="237">
        <v>443</v>
      </c>
      <c r="R57" s="237">
        <v>51.1</v>
      </c>
      <c r="S57" s="237">
        <v>4.93</v>
      </c>
      <c r="T57" s="237">
        <v>214.9</v>
      </c>
      <c r="U57" s="237">
        <v>3.85</v>
      </c>
      <c r="V57" s="377">
        <v>1</v>
      </c>
    </row>
    <row r="58" spans="1:22" x14ac:dyDescent="0.25">
      <c r="A58" s="376">
        <v>49</v>
      </c>
      <c r="B58" s="237" t="s">
        <v>3459</v>
      </c>
      <c r="C58" s="237" t="s">
        <v>3943</v>
      </c>
      <c r="D58" s="237" t="s">
        <v>188</v>
      </c>
      <c r="E58" s="238" t="s">
        <v>3460</v>
      </c>
      <c r="F58" s="237">
        <v>79.599999999999994</v>
      </c>
      <c r="G58" s="237">
        <v>120.4</v>
      </c>
      <c r="H58" s="237">
        <f t="shared" si="0"/>
        <v>1.512562814070352</v>
      </c>
      <c r="I58" s="328">
        <f t="shared" si="1"/>
        <v>0.59699505621605342</v>
      </c>
      <c r="J58" s="237">
        <v>0</v>
      </c>
      <c r="K58" s="237">
        <v>32.954000000000001</v>
      </c>
      <c r="L58" s="237">
        <v>24</v>
      </c>
      <c r="M58" s="237">
        <v>6</v>
      </c>
      <c r="N58" s="237">
        <v>190</v>
      </c>
      <c r="O58" s="237">
        <v>6</v>
      </c>
      <c r="P58" s="237">
        <v>1</v>
      </c>
      <c r="Q58" s="237">
        <v>368</v>
      </c>
      <c r="R58" s="237">
        <v>37.799999999999997</v>
      </c>
      <c r="S58" s="237">
        <v>8.66</v>
      </c>
      <c r="T58" s="237">
        <v>8784.7800000000007</v>
      </c>
      <c r="U58" s="237">
        <v>126.56</v>
      </c>
      <c r="V58" s="377">
        <v>6</v>
      </c>
    </row>
    <row r="59" spans="1:22" s="236" customFormat="1" x14ac:dyDescent="0.25">
      <c r="A59" s="378">
        <v>50</v>
      </c>
      <c r="B59" s="240" t="s">
        <v>3461</v>
      </c>
      <c r="C59" s="240" t="s">
        <v>3992</v>
      </c>
      <c r="D59" s="240" t="s">
        <v>1024</v>
      </c>
      <c r="E59" s="241" t="s">
        <v>3462</v>
      </c>
      <c r="F59" s="240">
        <v>81.900000000000006</v>
      </c>
      <c r="G59" s="240">
        <v>118.1</v>
      </c>
      <c r="H59" s="240">
        <f t="shared" si="0"/>
        <v>1.4420024420024418</v>
      </c>
      <c r="I59" s="328">
        <f t="shared" si="1"/>
        <v>0.52807360775614842</v>
      </c>
      <c r="J59" s="240">
        <v>0.03</v>
      </c>
      <c r="K59" s="240">
        <v>1.51</v>
      </c>
      <c r="L59" s="240">
        <v>3</v>
      </c>
      <c r="M59" s="240">
        <v>1</v>
      </c>
      <c r="N59" s="240">
        <v>6</v>
      </c>
      <c r="O59" s="240">
        <v>1</v>
      </c>
      <c r="P59" s="240">
        <v>1</v>
      </c>
      <c r="Q59" s="240">
        <v>1046</v>
      </c>
      <c r="R59" s="240">
        <v>107.7</v>
      </c>
      <c r="S59" s="240">
        <v>9.51</v>
      </c>
      <c r="T59" s="240">
        <v>25.88</v>
      </c>
      <c r="U59" s="240">
        <v>0</v>
      </c>
      <c r="V59" s="379">
        <v>1</v>
      </c>
    </row>
    <row r="60" spans="1:22" s="236" customFormat="1" x14ac:dyDescent="0.25">
      <c r="A60" s="378">
        <v>51</v>
      </c>
      <c r="B60" s="240" t="s">
        <v>3463</v>
      </c>
      <c r="C60" s="240" t="s">
        <v>3944</v>
      </c>
      <c r="D60" s="240" t="s">
        <v>20</v>
      </c>
      <c r="E60" s="241" t="s">
        <v>3464</v>
      </c>
      <c r="F60" s="240">
        <v>82.8</v>
      </c>
      <c r="G60" s="240">
        <v>117.2</v>
      </c>
      <c r="H60" s="240">
        <f t="shared" si="0"/>
        <v>1.4154589371980677</v>
      </c>
      <c r="I60" s="328">
        <f t="shared" si="1"/>
        <v>0.50126989692292268</v>
      </c>
      <c r="J60" s="240">
        <v>0</v>
      </c>
      <c r="K60" s="240">
        <v>42.497</v>
      </c>
      <c r="L60" s="240">
        <v>13</v>
      </c>
      <c r="M60" s="240">
        <v>7</v>
      </c>
      <c r="N60" s="240">
        <v>235</v>
      </c>
      <c r="O60" s="240">
        <v>5</v>
      </c>
      <c r="P60" s="240">
        <v>1</v>
      </c>
      <c r="Q60" s="240">
        <v>559</v>
      </c>
      <c r="R60" s="240">
        <v>59.9</v>
      </c>
      <c r="S60" s="240">
        <v>4.8600000000000003</v>
      </c>
      <c r="T60" s="240">
        <v>12127.41</v>
      </c>
      <c r="U60" s="240">
        <v>166.97</v>
      </c>
      <c r="V60" s="379">
        <v>7</v>
      </c>
    </row>
    <row r="61" spans="1:22" s="236" customFormat="1" x14ac:dyDescent="0.25">
      <c r="A61" s="378">
        <v>52</v>
      </c>
      <c r="B61" s="240" t="s">
        <v>3465</v>
      </c>
      <c r="C61" s="240" t="s">
        <v>3945</v>
      </c>
      <c r="D61" s="240" t="s">
        <v>225</v>
      </c>
      <c r="E61" s="241" t="s">
        <v>3466</v>
      </c>
      <c r="F61" s="240">
        <v>87.6</v>
      </c>
      <c r="G61" s="240">
        <v>112.4</v>
      </c>
      <c r="H61" s="240">
        <f t="shared" si="0"/>
        <v>1.2831050228310503</v>
      </c>
      <c r="I61" s="328">
        <f t="shared" si="1"/>
        <v>0.35963926061975277</v>
      </c>
      <c r="J61" s="240">
        <v>0</v>
      </c>
      <c r="K61" s="240">
        <v>28.454999999999998</v>
      </c>
      <c r="L61" s="240">
        <v>22</v>
      </c>
      <c r="M61" s="240">
        <v>7</v>
      </c>
      <c r="N61" s="240">
        <v>553</v>
      </c>
      <c r="O61" s="240">
        <v>7</v>
      </c>
      <c r="P61" s="240">
        <v>1</v>
      </c>
      <c r="Q61" s="240">
        <v>233</v>
      </c>
      <c r="R61" s="240">
        <v>23.8</v>
      </c>
      <c r="S61" s="240">
        <v>7.96</v>
      </c>
      <c r="T61" s="240">
        <v>20700.96</v>
      </c>
      <c r="U61" s="240">
        <v>286.39999999999998</v>
      </c>
      <c r="V61" s="379">
        <v>7</v>
      </c>
    </row>
    <row r="62" spans="1:22" s="236" customFormat="1" x14ac:dyDescent="0.25">
      <c r="A62" s="378">
        <v>53</v>
      </c>
      <c r="B62" s="240" t="s">
        <v>3467</v>
      </c>
      <c r="C62" s="240" t="s">
        <v>3946</v>
      </c>
      <c r="D62" s="240" t="s">
        <v>325</v>
      </c>
      <c r="E62" s="241" t="s">
        <v>3468</v>
      </c>
      <c r="F62" s="240">
        <v>95.5</v>
      </c>
      <c r="G62" s="240">
        <v>104.5</v>
      </c>
      <c r="H62" s="240">
        <f t="shared" si="0"/>
        <v>1.0942408376963351</v>
      </c>
      <c r="I62" s="328">
        <f t="shared" si="1"/>
        <v>0.12993030404513406</v>
      </c>
      <c r="J62" s="240">
        <v>0</v>
      </c>
      <c r="K62" s="240">
        <v>21.361999999999998</v>
      </c>
      <c r="L62" s="240">
        <v>18</v>
      </c>
      <c r="M62" s="240">
        <v>6</v>
      </c>
      <c r="N62" s="240">
        <v>60</v>
      </c>
      <c r="O62" s="240">
        <v>6</v>
      </c>
      <c r="P62" s="240">
        <v>1</v>
      </c>
      <c r="Q62" s="240">
        <v>308</v>
      </c>
      <c r="R62" s="240">
        <v>33.700000000000003</v>
      </c>
      <c r="S62" s="240">
        <v>4.5999999999999996</v>
      </c>
      <c r="T62" s="240">
        <v>2431.0700000000002</v>
      </c>
      <c r="U62" s="240">
        <v>25.16</v>
      </c>
      <c r="V62" s="379">
        <v>6</v>
      </c>
    </row>
    <row r="63" spans="1:22" s="236" customFormat="1" x14ac:dyDescent="0.25">
      <c r="A63" s="378">
        <v>54</v>
      </c>
      <c r="B63" s="240" t="s">
        <v>3469</v>
      </c>
      <c r="C63" s="240" t="s">
        <v>3947</v>
      </c>
      <c r="D63" s="240" t="s">
        <v>320</v>
      </c>
      <c r="E63" s="241" t="s">
        <v>3470</v>
      </c>
      <c r="F63" s="240">
        <v>99.2</v>
      </c>
      <c r="G63" s="240">
        <v>100.8</v>
      </c>
      <c r="H63" s="240">
        <f t="shared" si="0"/>
        <v>1.0161290322580645</v>
      </c>
      <c r="I63" s="328">
        <f t="shared" si="1"/>
        <v>2.3083613113041246E-2</v>
      </c>
      <c r="J63" s="240">
        <v>0</v>
      </c>
      <c r="K63" s="240">
        <v>107.785</v>
      </c>
      <c r="L63" s="240">
        <v>34</v>
      </c>
      <c r="M63" s="240">
        <v>16</v>
      </c>
      <c r="N63" s="240">
        <v>478</v>
      </c>
      <c r="O63" s="240">
        <v>14</v>
      </c>
      <c r="P63" s="240">
        <v>1</v>
      </c>
      <c r="Q63" s="240">
        <v>374</v>
      </c>
      <c r="R63" s="240">
        <v>39.4</v>
      </c>
      <c r="S63" s="240">
        <v>5.36</v>
      </c>
      <c r="T63" s="240">
        <v>21461.06</v>
      </c>
      <c r="U63" s="240">
        <v>341.14</v>
      </c>
      <c r="V63" s="379">
        <v>16</v>
      </c>
    </row>
    <row r="64" spans="1:22" s="236" customFormat="1" x14ac:dyDescent="0.25">
      <c r="A64" s="378">
        <v>55</v>
      </c>
      <c r="B64" s="240" t="s">
        <v>3471</v>
      </c>
      <c r="C64" s="240" t="s">
        <v>3948</v>
      </c>
      <c r="D64" s="240" t="s">
        <v>84</v>
      </c>
      <c r="E64" s="241" t="s">
        <v>3472</v>
      </c>
      <c r="F64" s="240">
        <v>99.8</v>
      </c>
      <c r="G64" s="240">
        <v>100.2</v>
      </c>
      <c r="H64" s="240">
        <f t="shared" si="0"/>
        <v>1.0040080160320641</v>
      </c>
      <c r="I64" s="328">
        <f t="shared" si="1"/>
        <v>5.7707878579478771E-3</v>
      </c>
      <c r="J64" s="240">
        <v>0</v>
      </c>
      <c r="K64" s="240">
        <v>113.57</v>
      </c>
      <c r="L64" s="240">
        <v>25</v>
      </c>
      <c r="M64" s="240">
        <v>9</v>
      </c>
      <c r="N64" s="240">
        <v>749</v>
      </c>
      <c r="O64" s="240">
        <v>9</v>
      </c>
      <c r="P64" s="240">
        <v>1</v>
      </c>
      <c r="Q64" s="240">
        <v>446</v>
      </c>
      <c r="R64" s="240">
        <v>47.1</v>
      </c>
      <c r="S64" s="240">
        <v>5.1100000000000003</v>
      </c>
      <c r="T64" s="240">
        <v>39842.21</v>
      </c>
      <c r="U64" s="240">
        <v>420.11</v>
      </c>
      <c r="V64" s="379">
        <v>9</v>
      </c>
    </row>
    <row r="65" spans="1:22" s="236" customFormat="1" x14ac:dyDescent="0.25">
      <c r="A65" s="378">
        <v>56</v>
      </c>
      <c r="B65" s="240" t="s">
        <v>3473</v>
      </c>
      <c r="C65" s="240" t="s">
        <v>3949</v>
      </c>
      <c r="D65" s="240" t="s">
        <v>20</v>
      </c>
      <c r="E65" s="241" t="s">
        <v>3474</v>
      </c>
      <c r="F65" s="240">
        <v>104.1</v>
      </c>
      <c r="G65" s="240">
        <v>95.9</v>
      </c>
      <c r="H65" s="240">
        <f t="shared" si="0"/>
        <v>0.92122958693563894</v>
      </c>
      <c r="I65" s="328">
        <f t="shared" si="1"/>
        <v>-0.11836734828128606</v>
      </c>
      <c r="J65" s="240">
        <v>0</v>
      </c>
      <c r="K65" s="240">
        <v>23.253</v>
      </c>
      <c r="L65" s="240">
        <v>7</v>
      </c>
      <c r="M65" s="240">
        <v>3</v>
      </c>
      <c r="N65" s="240">
        <v>116</v>
      </c>
      <c r="O65" s="240">
        <v>1</v>
      </c>
      <c r="P65" s="240">
        <v>1</v>
      </c>
      <c r="Q65" s="240">
        <v>565</v>
      </c>
      <c r="R65" s="240">
        <v>60.4</v>
      </c>
      <c r="S65" s="240">
        <v>4.97</v>
      </c>
      <c r="T65" s="240">
        <v>6964.82</v>
      </c>
      <c r="U65" s="240">
        <v>113.56</v>
      </c>
      <c r="V65" s="379">
        <v>3</v>
      </c>
    </row>
    <row r="66" spans="1:22" s="236" customFormat="1" x14ac:dyDescent="0.25">
      <c r="A66" s="378">
        <v>57</v>
      </c>
      <c r="B66" s="240" t="s">
        <v>3475</v>
      </c>
      <c r="C66" s="240" t="s">
        <v>3950</v>
      </c>
      <c r="D66" s="240" t="s">
        <v>292</v>
      </c>
      <c r="E66" s="241" t="s">
        <v>3476</v>
      </c>
      <c r="F66" s="240">
        <v>104.3</v>
      </c>
      <c r="G66" s="240">
        <v>95.7</v>
      </c>
      <c r="H66" s="240">
        <f t="shared" si="0"/>
        <v>0.91754554170661562</v>
      </c>
      <c r="I66" s="328">
        <f t="shared" si="1"/>
        <v>-0.12414832803373997</v>
      </c>
      <c r="J66" s="240">
        <v>0</v>
      </c>
      <c r="K66" s="240">
        <v>15.99</v>
      </c>
      <c r="L66" s="240">
        <v>24</v>
      </c>
      <c r="M66" s="240">
        <v>4</v>
      </c>
      <c r="N66" s="240">
        <v>76</v>
      </c>
      <c r="O66" s="240">
        <v>4</v>
      </c>
      <c r="P66" s="240">
        <v>1</v>
      </c>
      <c r="Q66" s="240">
        <v>242</v>
      </c>
      <c r="R66" s="240">
        <v>27.8</v>
      </c>
      <c r="S66" s="240">
        <v>4.45</v>
      </c>
      <c r="T66" s="240">
        <v>3142.35</v>
      </c>
      <c r="U66" s="240">
        <v>38.409999999999997</v>
      </c>
      <c r="V66" s="379">
        <v>4</v>
      </c>
    </row>
    <row r="67" spans="1:22" s="236" customFormat="1" x14ac:dyDescent="0.25">
      <c r="A67" s="378">
        <v>58</v>
      </c>
      <c r="B67" s="240" t="s">
        <v>3477</v>
      </c>
      <c r="C67" s="240" t="s">
        <v>3070</v>
      </c>
      <c r="D67" s="240" t="s">
        <v>3071</v>
      </c>
      <c r="E67" s="241" t="s">
        <v>3478</v>
      </c>
      <c r="F67" s="240">
        <v>105.2</v>
      </c>
      <c r="G67" s="240">
        <v>94.8</v>
      </c>
      <c r="H67" s="240">
        <f t="shared" si="0"/>
        <v>0.90114068441064632</v>
      </c>
      <c r="I67" s="328">
        <f t="shared" si="1"/>
        <v>-0.15017574039404336</v>
      </c>
      <c r="J67" s="240">
        <v>0</v>
      </c>
      <c r="K67" s="240">
        <v>7.2359999999999998</v>
      </c>
      <c r="L67" s="240">
        <v>20</v>
      </c>
      <c r="M67" s="240">
        <v>2</v>
      </c>
      <c r="N67" s="240">
        <v>21</v>
      </c>
      <c r="O67" s="240">
        <v>2</v>
      </c>
      <c r="P67" s="240">
        <v>1</v>
      </c>
      <c r="Q67" s="240">
        <v>212</v>
      </c>
      <c r="R67" s="240">
        <v>20.6</v>
      </c>
      <c r="S67" s="240">
        <v>8.1199999999999992</v>
      </c>
      <c r="T67" s="240">
        <v>652.41</v>
      </c>
      <c r="U67" s="240">
        <v>17.22</v>
      </c>
      <c r="V67" s="379">
        <v>2</v>
      </c>
    </row>
    <row r="68" spans="1:22" s="236" customFormat="1" x14ac:dyDescent="0.25">
      <c r="A68" s="378">
        <v>59</v>
      </c>
      <c r="B68" s="240" t="s">
        <v>3479</v>
      </c>
      <c r="C68" s="240" t="s">
        <v>3951</v>
      </c>
      <c r="D68" s="240" t="s">
        <v>221</v>
      </c>
      <c r="E68" s="241" t="s">
        <v>3480</v>
      </c>
      <c r="F68" s="240">
        <v>105.2</v>
      </c>
      <c r="G68" s="240">
        <v>94.8</v>
      </c>
      <c r="H68" s="240">
        <f t="shared" si="0"/>
        <v>0.90114068441064632</v>
      </c>
      <c r="I68" s="328">
        <f t="shared" si="1"/>
        <v>-0.15017574039404336</v>
      </c>
      <c r="J68" s="240">
        <v>0</v>
      </c>
      <c r="K68" s="240">
        <v>32.633000000000003</v>
      </c>
      <c r="L68" s="240">
        <v>12</v>
      </c>
      <c r="M68" s="240">
        <v>7</v>
      </c>
      <c r="N68" s="240">
        <v>642</v>
      </c>
      <c r="O68" s="240">
        <v>1</v>
      </c>
      <c r="P68" s="240">
        <v>1</v>
      </c>
      <c r="Q68" s="240">
        <v>340</v>
      </c>
      <c r="R68" s="240">
        <v>34.6</v>
      </c>
      <c r="S68" s="240">
        <v>8.1199999999999992</v>
      </c>
      <c r="T68" s="240">
        <v>31337.26</v>
      </c>
      <c r="U68" s="240">
        <v>352.33</v>
      </c>
      <c r="V68" s="379">
        <v>7</v>
      </c>
    </row>
    <row r="69" spans="1:22" s="236" customFormat="1" x14ac:dyDescent="0.25">
      <c r="A69" s="378">
        <v>60</v>
      </c>
      <c r="B69" s="240" t="s">
        <v>3481</v>
      </c>
      <c r="C69" s="240" t="s">
        <v>3952</v>
      </c>
      <c r="D69" s="240" t="s">
        <v>369</v>
      </c>
      <c r="E69" s="241" t="s">
        <v>3482</v>
      </c>
      <c r="F69" s="240">
        <v>105.4</v>
      </c>
      <c r="G69" s="240">
        <v>94.6</v>
      </c>
      <c r="H69" s="240">
        <f t="shared" si="0"/>
        <v>0.89753320683111948</v>
      </c>
      <c r="I69" s="328">
        <f t="shared" si="1"/>
        <v>-0.15596277829781954</v>
      </c>
      <c r="J69" s="240">
        <v>0</v>
      </c>
      <c r="K69" s="240">
        <v>11.763999999999999</v>
      </c>
      <c r="L69" s="240">
        <v>4</v>
      </c>
      <c r="M69" s="240">
        <v>2</v>
      </c>
      <c r="N69" s="240">
        <v>26</v>
      </c>
      <c r="O69" s="240">
        <v>2</v>
      </c>
      <c r="P69" s="240">
        <v>1</v>
      </c>
      <c r="Q69" s="240">
        <v>495</v>
      </c>
      <c r="R69" s="240">
        <v>52.7</v>
      </c>
      <c r="S69" s="240">
        <v>4.91</v>
      </c>
      <c r="T69" s="240">
        <v>1405.02</v>
      </c>
      <c r="U69" s="240">
        <v>12.7</v>
      </c>
      <c r="V69" s="379">
        <v>2</v>
      </c>
    </row>
    <row r="70" spans="1:22" s="236" customFormat="1" x14ac:dyDescent="0.25">
      <c r="A70" s="378">
        <v>61</v>
      </c>
      <c r="B70" s="240" t="s">
        <v>3483</v>
      </c>
      <c r="C70" s="240" t="s">
        <v>3953</v>
      </c>
      <c r="D70" s="240" t="s">
        <v>278</v>
      </c>
      <c r="E70" s="241" t="s">
        <v>3484</v>
      </c>
      <c r="F70" s="240">
        <v>110.3</v>
      </c>
      <c r="G70" s="240">
        <v>89.7</v>
      </c>
      <c r="H70" s="240">
        <f t="shared" si="0"/>
        <v>0.81323662737987312</v>
      </c>
      <c r="I70" s="328">
        <f t="shared" si="1"/>
        <v>-0.29825290067212129</v>
      </c>
      <c r="J70" s="240">
        <v>0</v>
      </c>
      <c r="K70" s="240">
        <v>7.399</v>
      </c>
      <c r="L70" s="240">
        <v>6</v>
      </c>
      <c r="M70" s="240">
        <v>3</v>
      </c>
      <c r="N70" s="240">
        <v>90</v>
      </c>
      <c r="O70" s="240">
        <v>2</v>
      </c>
      <c r="P70" s="240">
        <v>1</v>
      </c>
      <c r="Q70" s="240">
        <v>469</v>
      </c>
      <c r="R70" s="240">
        <v>49.2</v>
      </c>
      <c r="S70" s="240">
        <v>4.72</v>
      </c>
      <c r="T70" s="240">
        <v>3153.59</v>
      </c>
      <c r="U70" s="240">
        <v>44.96</v>
      </c>
      <c r="V70" s="379">
        <v>3</v>
      </c>
    </row>
    <row r="71" spans="1:22" s="236" customFormat="1" x14ac:dyDescent="0.25">
      <c r="A71" s="378">
        <v>62</v>
      </c>
      <c r="B71" s="240" t="s">
        <v>3485</v>
      </c>
      <c r="C71" s="240" t="s">
        <v>3954</v>
      </c>
      <c r="D71" s="240" t="s">
        <v>130</v>
      </c>
      <c r="E71" s="241" t="s">
        <v>3486</v>
      </c>
      <c r="F71" s="240">
        <v>111</v>
      </c>
      <c r="G71" s="240">
        <v>89</v>
      </c>
      <c r="H71" s="240">
        <f t="shared" si="0"/>
        <v>0.80180180180180183</v>
      </c>
      <c r="I71" s="328">
        <f t="shared" si="1"/>
        <v>-0.31868243538370816</v>
      </c>
      <c r="J71" s="240">
        <v>0</v>
      </c>
      <c r="K71" s="240">
        <v>42.966000000000001</v>
      </c>
      <c r="L71" s="240">
        <v>34</v>
      </c>
      <c r="M71" s="240">
        <v>7</v>
      </c>
      <c r="N71" s="240">
        <v>225</v>
      </c>
      <c r="O71" s="240">
        <v>6</v>
      </c>
      <c r="P71" s="240">
        <v>1</v>
      </c>
      <c r="Q71" s="240">
        <v>366</v>
      </c>
      <c r="R71" s="240">
        <v>37.799999999999997</v>
      </c>
      <c r="S71" s="240">
        <v>4.88</v>
      </c>
      <c r="T71" s="240">
        <v>8128.86</v>
      </c>
      <c r="U71" s="240">
        <v>79.06</v>
      </c>
      <c r="V71" s="379">
        <v>7</v>
      </c>
    </row>
    <row r="72" spans="1:22" s="236" customFormat="1" x14ac:dyDescent="0.25">
      <c r="A72" s="378">
        <v>63</v>
      </c>
      <c r="B72" s="240" t="s">
        <v>3487</v>
      </c>
      <c r="C72" s="240" t="s">
        <v>3955</v>
      </c>
      <c r="D72" s="240" t="s">
        <v>201</v>
      </c>
      <c r="E72" s="241" t="s">
        <v>3488</v>
      </c>
      <c r="F72" s="240">
        <v>111.2</v>
      </c>
      <c r="G72" s="240">
        <v>88.8</v>
      </c>
      <c r="H72" s="240">
        <f t="shared" si="0"/>
        <v>0.79856115107913661</v>
      </c>
      <c r="I72" s="328">
        <f t="shared" si="1"/>
        <v>-0.3245252063734016</v>
      </c>
      <c r="J72" s="240">
        <v>0</v>
      </c>
      <c r="K72" s="240">
        <v>94.248000000000005</v>
      </c>
      <c r="L72" s="240">
        <v>40</v>
      </c>
      <c r="M72" s="240">
        <v>11</v>
      </c>
      <c r="N72" s="240">
        <v>3458</v>
      </c>
      <c r="O72" s="240">
        <v>2</v>
      </c>
      <c r="P72" s="240">
        <v>1</v>
      </c>
      <c r="Q72" s="240">
        <v>212</v>
      </c>
      <c r="R72" s="240">
        <v>20.7</v>
      </c>
      <c r="S72" s="240">
        <v>7.4</v>
      </c>
      <c r="T72" s="240">
        <v>151508.94</v>
      </c>
      <c r="U72" s="240">
        <v>2268.25</v>
      </c>
      <c r="V72" s="379">
        <v>11</v>
      </c>
    </row>
    <row r="73" spans="1:22" x14ac:dyDescent="0.25">
      <c r="A73" s="376">
        <v>64</v>
      </c>
      <c r="B73" s="237" t="s">
        <v>3489</v>
      </c>
      <c r="C73" s="237" t="s">
        <v>3956</v>
      </c>
      <c r="D73" s="237" t="s">
        <v>201</v>
      </c>
      <c r="E73" s="238" t="s">
        <v>3490</v>
      </c>
      <c r="F73" s="237">
        <v>122.3</v>
      </c>
      <c r="G73" s="237">
        <v>77.7</v>
      </c>
      <c r="H73" s="237">
        <f t="shared" si="0"/>
        <v>0.63532297628781687</v>
      </c>
      <c r="I73" s="328">
        <f t="shared" si="1"/>
        <v>-0.65443790011967662</v>
      </c>
      <c r="J73" s="237">
        <v>0</v>
      </c>
      <c r="K73" s="237">
        <v>4.1630000000000003</v>
      </c>
      <c r="L73" s="237">
        <v>6</v>
      </c>
      <c r="M73" s="237">
        <v>1</v>
      </c>
      <c r="N73" s="237">
        <v>12</v>
      </c>
      <c r="O73" s="237">
        <v>1</v>
      </c>
      <c r="P73" s="237">
        <v>1</v>
      </c>
      <c r="Q73" s="237">
        <v>251</v>
      </c>
      <c r="R73" s="237">
        <v>25.5</v>
      </c>
      <c r="S73" s="237">
        <v>6.73</v>
      </c>
      <c r="T73" s="237">
        <v>461.46</v>
      </c>
      <c r="U73" s="237">
        <v>1.69</v>
      </c>
      <c r="V73" s="377">
        <v>1</v>
      </c>
    </row>
    <row r="74" spans="1:22" x14ac:dyDescent="0.25">
      <c r="A74" s="376">
        <v>65</v>
      </c>
      <c r="B74" s="237" t="s">
        <v>3491</v>
      </c>
      <c r="C74" s="237" t="s">
        <v>3957</v>
      </c>
      <c r="D74" s="237" t="s">
        <v>296</v>
      </c>
      <c r="E74" s="238" t="s">
        <v>3492</v>
      </c>
      <c r="F74" s="237">
        <v>122.4</v>
      </c>
      <c r="G74" s="237">
        <v>77.599999999999994</v>
      </c>
      <c r="H74" s="237">
        <f t="shared" ref="H74:H88" si="2">G74/F74</f>
        <v>0.63398692810457513</v>
      </c>
      <c r="I74" s="328">
        <f t="shared" ref="I74:I88" si="3">LOG(H74,2)</f>
        <v>-0.65747500050552421</v>
      </c>
      <c r="J74" s="237">
        <v>0</v>
      </c>
      <c r="K74" s="237">
        <v>33.412999999999997</v>
      </c>
      <c r="L74" s="237">
        <v>25</v>
      </c>
      <c r="M74" s="237">
        <v>4</v>
      </c>
      <c r="N74" s="237">
        <v>586</v>
      </c>
      <c r="O74" s="237">
        <v>4</v>
      </c>
      <c r="P74" s="237">
        <v>1</v>
      </c>
      <c r="Q74" s="237">
        <v>258</v>
      </c>
      <c r="R74" s="237">
        <v>27</v>
      </c>
      <c r="S74" s="237">
        <v>4.87</v>
      </c>
      <c r="T74" s="237">
        <v>24969.26</v>
      </c>
      <c r="U74" s="237">
        <v>299.67</v>
      </c>
      <c r="V74" s="377">
        <v>4</v>
      </c>
    </row>
    <row r="75" spans="1:22" x14ac:dyDescent="0.25">
      <c r="A75" s="376">
        <v>66</v>
      </c>
      <c r="B75" s="237" t="s">
        <v>3493</v>
      </c>
      <c r="C75" s="237" t="s">
        <v>3958</v>
      </c>
      <c r="D75" s="237" t="s">
        <v>358</v>
      </c>
      <c r="E75" s="238" t="s">
        <v>3494</v>
      </c>
      <c r="F75" s="237">
        <v>122.6</v>
      </c>
      <c r="G75" s="237">
        <v>77.400000000000006</v>
      </c>
      <c r="H75" s="237">
        <f t="shared" si="2"/>
        <v>0.63132137030995117</v>
      </c>
      <c r="I75" s="328">
        <f t="shared" si="3"/>
        <v>-0.66355350754637099</v>
      </c>
      <c r="J75" s="237">
        <v>0</v>
      </c>
      <c r="K75" s="237">
        <v>47.131999999999998</v>
      </c>
      <c r="L75" s="237">
        <v>22</v>
      </c>
      <c r="M75" s="237">
        <v>8</v>
      </c>
      <c r="N75" s="237">
        <v>257</v>
      </c>
      <c r="O75" s="237">
        <v>8</v>
      </c>
      <c r="P75" s="237">
        <v>1</v>
      </c>
      <c r="Q75" s="237">
        <v>480</v>
      </c>
      <c r="R75" s="237">
        <v>51.9</v>
      </c>
      <c r="S75" s="237">
        <v>4.7300000000000004</v>
      </c>
      <c r="T75" s="237">
        <v>12123.84</v>
      </c>
      <c r="U75" s="237">
        <v>163.22</v>
      </c>
      <c r="V75" s="377">
        <v>8</v>
      </c>
    </row>
    <row r="76" spans="1:22" x14ac:dyDescent="0.25">
      <c r="A76" s="376">
        <v>67</v>
      </c>
      <c r="B76" s="237" t="s">
        <v>3495</v>
      </c>
      <c r="C76" s="237" t="s">
        <v>3959</v>
      </c>
      <c r="D76" s="237" t="s">
        <v>366</v>
      </c>
      <c r="E76" s="238" t="s">
        <v>3496</v>
      </c>
      <c r="F76" s="237">
        <v>122.9</v>
      </c>
      <c r="G76" s="237">
        <v>77.099999999999994</v>
      </c>
      <c r="H76" s="237">
        <f t="shared" si="2"/>
        <v>0.62733930024410078</v>
      </c>
      <c r="I76" s="328">
        <f t="shared" si="3"/>
        <v>-0.67268215045762758</v>
      </c>
      <c r="J76" s="237">
        <v>0</v>
      </c>
      <c r="K76" s="237">
        <v>7.8659999999999997</v>
      </c>
      <c r="L76" s="237">
        <v>7</v>
      </c>
      <c r="M76" s="237">
        <v>3</v>
      </c>
      <c r="N76" s="237">
        <v>28</v>
      </c>
      <c r="O76" s="237">
        <v>3</v>
      </c>
      <c r="P76" s="237">
        <v>1</v>
      </c>
      <c r="Q76" s="237">
        <v>429</v>
      </c>
      <c r="R76" s="237">
        <v>44</v>
      </c>
      <c r="S76" s="237">
        <v>5.0599999999999996</v>
      </c>
      <c r="T76" s="237">
        <v>1115.5</v>
      </c>
      <c r="U76" s="237">
        <v>15.43</v>
      </c>
      <c r="V76" s="377">
        <v>3</v>
      </c>
    </row>
    <row r="77" spans="1:22" x14ac:dyDescent="0.25">
      <c r="A77" s="376">
        <v>68</v>
      </c>
      <c r="B77" s="237" t="s">
        <v>3497</v>
      </c>
      <c r="C77" s="237" t="s">
        <v>3960</v>
      </c>
      <c r="D77" s="237" t="s">
        <v>354</v>
      </c>
      <c r="E77" s="238" t="s">
        <v>3498</v>
      </c>
      <c r="F77" s="237">
        <v>132.30000000000001</v>
      </c>
      <c r="G77" s="237">
        <v>67.7</v>
      </c>
      <c r="H77" s="237">
        <f t="shared" si="2"/>
        <v>0.51171579743008311</v>
      </c>
      <c r="I77" s="328">
        <f t="shared" si="3"/>
        <v>-0.96658532270368025</v>
      </c>
      <c r="J77" s="237">
        <v>0</v>
      </c>
      <c r="K77" s="237">
        <v>2.1539999999999999</v>
      </c>
      <c r="L77" s="237">
        <v>4</v>
      </c>
      <c r="M77" s="237">
        <v>1</v>
      </c>
      <c r="N77" s="237">
        <v>37</v>
      </c>
      <c r="O77" s="237">
        <v>1</v>
      </c>
      <c r="P77" s="237">
        <v>1</v>
      </c>
      <c r="Q77" s="237">
        <v>215</v>
      </c>
      <c r="R77" s="237">
        <v>20.9</v>
      </c>
      <c r="S77" s="237">
        <v>7.4</v>
      </c>
      <c r="T77" s="237">
        <v>894.13</v>
      </c>
      <c r="U77" s="237">
        <v>0</v>
      </c>
      <c r="V77" s="377">
        <v>1</v>
      </c>
    </row>
    <row r="78" spans="1:22" x14ac:dyDescent="0.25">
      <c r="A78" s="376">
        <v>69</v>
      </c>
      <c r="B78" s="237" t="s">
        <v>3499</v>
      </c>
      <c r="C78" s="237" t="s">
        <v>3961</v>
      </c>
      <c r="D78" s="237" t="s">
        <v>419</v>
      </c>
      <c r="E78" s="238" t="s">
        <v>3500</v>
      </c>
      <c r="F78" s="237">
        <v>132.69999999999999</v>
      </c>
      <c r="G78" s="237">
        <v>67.3</v>
      </c>
      <c r="H78" s="237">
        <f t="shared" si="2"/>
        <v>0.50715900527505653</v>
      </c>
      <c r="I78" s="328">
        <f t="shared" si="3"/>
        <v>-0.97948996075987638</v>
      </c>
      <c r="J78" s="237">
        <v>0</v>
      </c>
      <c r="K78" s="237">
        <v>54.564999999999998</v>
      </c>
      <c r="L78" s="237">
        <v>14</v>
      </c>
      <c r="M78" s="237">
        <v>9</v>
      </c>
      <c r="N78" s="237">
        <v>284</v>
      </c>
      <c r="O78" s="237">
        <v>9</v>
      </c>
      <c r="P78" s="237">
        <v>1</v>
      </c>
      <c r="Q78" s="237">
        <v>676</v>
      </c>
      <c r="R78" s="237">
        <v>72.8</v>
      </c>
      <c r="S78" s="237">
        <v>6.47</v>
      </c>
      <c r="T78" s="237">
        <v>12395.68</v>
      </c>
      <c r="U78" s="237">
        <v>172.99</v>
      </c>
      <c r="V78" s="377">
        <v>9</v>
      </c>
    </row>
    <row r="79" spans="1:22" x14ac:dyDescent="0.25">
      <c r="A79" s="376">
        <v>70</v>
      </c>
      <c r="B79" s="237" t="s">
        <v>3501</v>
      </c>
      <c r="C79" s="237" t="s">
        <v>3962</v>
      </c>
      <c r="D79" s="237" t="s">
        <v>107</v>
      </c>
      <c r="E79" s="238" t="s">
        <v>3502</v>
      </c>
      <c r="F79" s="237">
        <v>140</v>
      </c>
      <c r="G79" s="237">
        <v>60</v>
      </c>
      <c r="H79" s="237">
        <f t="shared" si="2"/>
        <v>0.42857142857142855</v>
      </c>
      <c r="I79" s="328">
        <f t="shared" si="3"/>
        <v>-1.2223924213364481</v>
      </c>
      <c r="J79" s="237">
        <v>0</v>
      </c>
      <c r="K79" s="237">
        <v>10.867000000000001</v>
      </c>
      <c r="L79" s="237">
        <v>7</v>
      </c>
      <c r="M79" s="237">
        <v>3</v>
      </c>
      <c r="N79" s="237">
        <v>101</v>
      </c>
      <c r="O79" s="237">
        <v>3</v>
      </c>
      <c r="P79" s="237">
        <v>1</v>
      </c>
      <c r="Q79" s="237">
        <v>421</v>
      </c>
      <c r="R79" s="237">
        <v>43</v>
      </c>
      <c r="S79" s="237">
        <v>5.35</v>
      </c>
      <c r="T79" s="237">
        <v>4650.22</v>
      </c>
      <c r="U79" s="237">
        <v>81.400000000000006</v>
      </c>
      <c r="V79" s="377">
        <v>2</v>
      </c>
    </row>
    <row r="80" spans="1:22" x14ac:dyDescent="0.25">
      <c r="A80" s="376">
        <v>71</v>
      </c>
      <c r="B80" s="237" t="s">
        <v>3503</v>
      </c>
      <c r="C80" s="237" t="s">
        <v>3963</v>
      </c>
      <c r="D80" s="237" t="s">
        <v>68</v>
      </c>
      <c r="E80" s="238" t="s">
        <v>3504</v>
      </c>
      <c r="F80" s="237">
        <v>140.9</v>
      </c>
      <c r="G80" s="237">
        <v>59.1</v>
      </c>
      <c r="H80" s="237">
        <f t="shared" si="2"/>
        <v>0.41944641589779985</v>
      </c>
      <c r="I80" s="328">
        <f t="shared" si="3"/>
        <v>-1.2534415761321041</v>
      </c>
      <c r="J80" s="237">
        <v>0</v>
      </c>
      <c r="K80" s="237">
        <v>83.863</v>
      </c>
      <c r="L80" s="237">
        <v>15</v>
      </c>
      <c r="M80" s="237">
        <v>7</v>
      </c>
      <c r="N80" s="237">
        <v>1207</v>
      </c>
      <c r="O80" s="237">
        <v>7</v>
      </c>
      <c r="P80" s="237">
        <v>1</v>
      </c>
      <c r="Q80" s="237">
        <v>210</v>
      </c>
      <c r="R80" s="237">
        <v>21.9</v>
      </c>
      <c r="S80" s="237">
        <v>5.03</v>
      </c>
      <c r="T80" s="237">
        <v>63329.279999999999</v>
      </c>
      <c r="U80" s="237">
        <v>1122.9000000000001</v>
      </c>
      <c r="V80" s="377">
        <v>7</v>
      </c>
    </row>
    <row r="81" spans="1:22" x14ac:dyDescent="0.25">
      <c r="A81" s="376">
        <v>72</v>
      </c>
      <c r="B81" s="237" t="s">
        <v>3505</v>
      </c>
      <c r="C81" s="237" t="s">
        <v>3964</v>
      </c>
      <c r="D81" s="237" t="s">
        <v>448</v>
      </c>
      <c r="E81" s="238" t="s">
        <v>3506</v>
      </c>
      <c r="F81" s="237">
        <v>141</v>
      </c>
      <c r="G81" s="237">
        <v>59</v>
      </c>
      <c r="H81" s="237">
        <f t="shared" si="2"/>
        <v>0.41843971631205673</v>
      </c>
      <c r="I81" s="328">
        <f t="shared" si="3"/>
        <v>-1.2569083030369523</v>
      </c>
      <c r="J81" s="237">
        <v>0</v>
      </c>
      <c r="K81" s="237">
        <v>5.8929999999999998</v>
      </c>
      <c r="L81" s="237">
        <v>2</v>
      </c>
      <c r="M81" s="237">
        <v>1</v>
      </c>
      <c r="N81" s="237">
        <v>14</v>
      </c>
      <c r="O81" s="237">
        <v>1</v>
      </c>
      <c r="P81" s="237">
        <v>1</v>
      </c>
      <c r="Q81" s="237">
        <v>481</v>
      </c>
      <c r="R81" s="237">
        <v>52.4</v>
      </c>
      <c r="S81" s="237">
        <v>5.25</v>
      </c>
      <c r="T81" s="237">
        <v>702.18</v>
      </c>
      <c r="U81" s="237">
        <v>19.559999999999999</v>
      </c>
      <c r="V81" s="377">
        <v>1</v>
      </c>
    </row>
    <row r="82" spans="1:22" x14ac:dyDescent="0.25">
      <c r="A82" s="376">
        <v>73</v>
      </c>
      <c r="B82" s="237" t="s">
        <v>3507</v>
      </c>
      <c r="C82" s="237" t="s">
        <v>3965</v>
      </c>
      <c r="D82" s="237" t="s">
        <v>59</v>
      </c>
      <c r="E82" s="238" t="s">
        <v>3508</v>
      </c>
      <c r="F82" s="237">
        <v>141.69999999999999</v>
      </c>
      <c r="G82" s="237">
        <v>58.3</v>
      </c>
      <c r="H82" s="237">
        <f t="shared" si="2"/>
        <v>0.41143260409315457</v>
      </c>
      <c r="I82" s="328">
        <f t="shared" si="3"/>
        <v>-1.2812719697175221</v>
      </c>
      <c r="J82" s="237">
        <v>0</v>
      </c>
      <c r="K82" s="237">
        <v>37.411999999999999</v>
      </c>
      <c r="L82" s="237">
        <v>19</v>
      </c>
      <c r="M82" s="237">
        <v>8</v>
      </c>
      <c r="N82" s="237">
        <v>152</v>
      </c>
      <c r="O82" s="237">
        <v>8</v>
      </c>
      <c r="P82" s="237">
        <v>1</v>
      </c>
      <c r="Q82" s="237">
        <v>517</v>
      </c>
      <c r="R82" s="237">
        <v>54.6</v>
      </c>
      <c r="S82" s="237">
        <v>4.5599999999999996</v>
      </c>
      <c r="T82" s="237">
        <v>6503.5</v>
      </c>
      <c r="U82" s="237">
        <v>103.05</v>
      </c>
      <c r="V82" s="377">
        <v>8</v>
      </c>
    </row>
    <row r="83" spans="1:22" x14ac:dyDescent="0.25">
      <c r="A83" s="376">
        <v>74</v>
      </c>
      <c r="B83" s="237" t="s">
        <v>3509</v>
      </c>
      <c r="C83" s="237" t="s">
        <v>3966</v>
      </c>
      <c r="D83" s="237" t="s">
        <v>346</v>
      </c>
      <c r="E83" s="238" t="s">
        <v>3510</v>
      </c>
      <c r="F83" s="237">
        <v>142.69999999999999</v>
      </c>
      <c r="G83" s="237">
        <v>57.3</v>
      </c>
      <c r="H83" s="237">
        <f t="shared" si="2"/>
        <v>0.40154169586545202</v>
      </c>
      <c r="I83" s="328">
        <f t="shared" si="3"/>
        <v>-1.3163782907188586</v>
      </c>
      <c r="J83" s="237">
        <v>0</v>
      </c>
      <c r="K83" s="237">
        <v>19.797999999999998</v>
      </c>
      <c r="L83" s="237">
        <v>11</v>
      </c>
      <c r="M83" s="237">
        <v>4</v>
      </c>
      <c r="N83" s="237">
        <v>111</v>
      </c>
      <c r="O83" s="237">
        <v>4</v>
      </c>
      <c r="P83" s="237">
        <v>1</v>
      </c>
      <c r="Q83" s="237">
        <v>523</v>
      </c>
      <c r="R83" s="237">
        <v>57</v>
      </c>
      <c r="S83" s="237">
        <v>5.33</v>
      </c>
      <c r="T83" s="237">
        <v>5343.46</v>
      </c>
      <c r="U83" s="237">
        <v>60.94</v>
      </c>
      <c r="V83" s="377">
        <v>4</v>
      </c>
    </row>
    <row r="84" spans="1:22" x14ac:dyDescent="0.25">
      <c r="A84" s="376">
        <v>75</v>
      </c>
      <c r="B84" s="237" t="s">
        <v>3511</v>
      </c>
      <c r="C84" s="237" t="s">
        <v>3967</v>
      </c>
      <c r="D84" s="237" t="s">
        <v>369</v>
      </c>
      <c r="E84" s="238" t="s">
        <v>3512</v>
      </c>
      <c r="F84" s="237">
        <v>145.6</v>
      </c>
      <c r="G84" s="237">
        <v>54.4</v>
      </c>
      <c r="H84" s="237">
        <f t="shared" si="2"/>
        <v>0.37362637362637363</v>
      </c>
      <c r="I84" s="328">
        <f t="shared" si="3"/>
        <v>-1.4203317989483568</v>
      </c>
      <c r="J84" s="237">
        <v>0</v>
      </c>
      <c r="K84" s="237">
        <v>18.547000000000001</v>
      </c>
      <c r="L84" s="237">
        <v>12</v>
      </c>
      <c r="M84" s="237">
        <v>4</v>
      </c>
      <c r="N84" s="237">
        <v>89</v>
      </c>
      <c r="O84" s="237">
        <v>4</v>
      </c>
      <c r="P84" s="237">
        <v>1</v>
      </c>
      <c r="Q84" s="237">
        <v>539</v>
      </c>
      <c r="R84" s="237">
        <v>56.5</v>
      </c>
      <c r="S84" s="237">
        <v>4.68</v>
      </c>
      <c r="T84" s="237">
        <v>3803.81</v>
      </c>
      <c r="U84" s="237">
        <v>45.87</v>
      </c>
      <c r="V84" s="377">
        <v>4</v>
      </c>
    </row>
    <row r="85" spans="1:22" x14ac:dyDescent="0.25">
      <c r="A85" s="376">
        <v>76</v>
      </c>
      <c r="B85" s="237" t="s">
        <v>3513</v>
      </c>
      <c r="C85" s="237" t="s">
        <v>3968</v>
      </c>
      <c r="D85" s="237" t="s">
        <v>126</v>
      </c>
      <c r="E85" s="238" t="s">
        <v>3514</v>
      </c>
      <c r="F85" s="237">
        <v>148.19999999999999</v>
      </c>
      <c r="G85" s="237">
        <v>51.8</v>
      </c>
      <c r="H85" s="237">
        <f t="shared" si="2"/>
        <v>0.34952766531713902</v>
      </c>
      <c r="I85" s="328">
        <f t="shared" si="3"/>
        <v>-1.5165214446192798</v>
      </c>
      <c r="J85" s="237">
        <v>0</v>
      </c>
      <c r="K85" s="237">
        <v>38.814</v>
      </c>
      <c r="L85" s="237">
        <v>23</v>
      </c>
      <c r="M85" s="237">
        <v>8</v>
      </c>
      <c r="N85" s="237">
        <v>145</v>
      </c>
      <c r="O85" s="237">
        <v>8</v>
      </c>
      <c r="P85" s="237">
        <v>1</v>
      </c>
      <c r="Q85" s="237">
        <v>346</v>
      </c>
      <c r="R85" s="237">
        <v>36.1</v>
      </c>
      <c r="S85" s="237">
        <v>5.49</v>
      </c>
      <c r="T85" s="237">
        <v>6596.59</v>
      </c>
      <c r="U85" s="237">
        <v>107.07</v>
      </c>
      <c r="V85" s="377">
        <v>8</v>
      </c>
    </row>
    <row r="86" spans="1:22" x14ac:dyDescent="0.25">
      <c r="A86" s="376">
        <v>77</v>
      </c>
      <c r="B86" s="237" t="s">
        <v>3515</v>
      </c>
      <c r="C86" s="237" t="s">
        <v>3969</v>
      </c>
      <c r="D86" s="237" t="s">
        <v>334</v>
      </c>
      <c r="E86" s="238" t="s">
        <v>3516</v>
      </c>
      <c r="F86" s="237">
        <v>162.69999999999999</v>
      </c>
      <c r="G86" s="237">
        <v>37.299999999999997</v>
      </c>
      <c r="H86" s="237">
        <f t="shared" si="2"/>
        <v>0.22925629993853719</v>
      </c>
      <c r="I86" s="328">
        <f t="shared" si="3"/>
        <v>-2.12496671541729</v>
      </c>
      <c r="J86" s="237">
        <v>0</v>
      </c>
      <c r="K86" s="237">
        <v>93.367999999999995</v>
      </c>
      <c r="L86" s="237">
        <v>39</v>
      </c>
      <c r="M86" s="237">
        <v>11</v>
      </c>
      <c r="N86" s="237">
        <v>3898</v>
      </c>
      <c r="O86" s="237">
        <v>2</v>
      </c>
      <c r="P86" s="237">
        <v>1</v>
      </c>
      <c r="Q86" s="237">
        <v>218</v>
      </c>
      <c r="R86" s="237">
        <v>21.3</v>
      </c>
      <c r="S86" s="237">
        <v>7.5</v>
      </c>
      <c r="T86" s="237">
        <v>176802.47</v>
      </c>
      <c r="U86" s="237">
        <v>2685.78</v>
      </c>
      <c r="V86" s="377">
        <v>11</v>
      </c>
    </row>
    <row r="87" spans="1:22" x14ac:dyDescent="0.25">
      <c r="A87" s="376">
        <v>78</v>
      </c>
      <c r="B87" s="237" t="s">
        <v>3517</v>
      </c>
      <c r="C87" s="237" t="s">
        <v>3970</v>
      </c>
      <c r="D87" s="237" t="s">
        <v>271</v>
      </c>
      <c r="E87" s="238" t="s">
        <v>3518</v>
      </c>
      <c r="F87" s="237">
        <v>177.6</v>
      </c>
      <c r="G87" s="237">
        <v>22.4</v>
      </c>
      <c r="H87" s="237">
        <f t="shared" si="2"/>
        <v>0.12612612612612611</v>
      </c>
      <c r="I87" s="328">
        <f t="shared" si="3"/>
        <v>-2.987060944292502</v>
      </c>
      <c r="J87" s="237">
        <v>0</v>
      </c>
      <c r="K87" s="237">
        <v>68.826999999999998</v>
      </c>
      <c r="L87" s="237">
        <v>27</v>
      </c>
      <c r="M87" s="237">
        <v>13</v>
      </c>
      <c r="N87" s="237">
        <v>1091</v>
      </c>
      <c r="O87" s="237">
        <v>13</v>
      </c>
      <c r="P87" s="237">
        <v>1</v>
      </c>
      <c r="Q87" s="237">
        <v>452</v>
      </c>
      <c r="R87" s="237">
        <v>47.9</v>
      </c>
      <c r="S87" s="237">
        <v>4.96</v>
      </c>
      <c r="T87" s="237">
        <v>58990.400000000001</v>
      </c>
      <c r="U87" s="237">
        <v>632.53</v>
      </c>
      <c r="V87" s="377">
        <v>13</v>
      </c>
    </row>
    <row r="88" spans="1:22" x14ac:dyDescent="0.25">
      <c r="A88" s="376">
        <v>79</v>
      </c>
      <c r="B88" s="237" t="s">
        <v>3519</v>
      </c>
      <c r="C88" s="237" t="s">
        <v>3971</v>
      </c>
      <c r="D88" s="237" t="s">
        <v>329</v>
      </c>
      <c r="E88" s="238" t="s">
        <v>3520</v>
      </c>
      <c r="F88" s="237">
        <v>197.7</v>
      </c>
      <c r="G88" s="237">
        <v>2.2999999999999998</v>
      </c>
      <c r="H88" s="237">
        <f t="shared" si="2"/>
        <v>1.163378856853819E-2</v>
      </c>
      <c r="I88" s="328">
        <f t="shared" si="3"/>
        <v>-6.4255351996721952</v>
      </c>
      <c r="J88" s="237">
        <v>0</v>
      </c>
      <c r="K88" s="237">
        <v>30.263000000000002</v>
      </c>
      <c r="L88" s="237">
        <v>5</v>
      </c>
      <c r="M88" s="237">
        <v>4</v>
      </c>
      <c r="N88" s="237">
        <v>138</v>
      </c>
      <c r="O88" s="237">
        <v>4</v>
      </c>
      <c r="P88" s="237">
        <v>1</v>
      </c>
      <c r="Q88" s="237">
        <v>936</v>
      </c>
      <c r="R88" s="237">
        <v>98.3</v>
      </c>
      <c r="S88" s="237">
        <v>4.37</v>
      </c>
      <c r="T88" s="237">
        <v>5930.63</v>
      </c>
      <c r="U88" s="237">
        <v>87.64</v>
      </c>
      <c r="V88" s="377">
        <v>4</v>
      </c>
    </row>
    <row r="89" spans="1:22" x14ac:dyDescent="0.25">
      <c r="A89" s="376">
        <v>80</v>
      </c>
      <c r="B89" s="242" t="s">
        <v>3539</v>
      </c>
      <c r="C89" s="247" t="s">
        <v>3993</v>
      </c>
      <c r="D89" s="248" t="s">
        <v>463</v>
      </c>
      <c r="E89" s="243" t="s">
        <v>3670</v>
      </c>
      <c r="F89" s="242" t="s">
        <v>3363</v>
      </c>
      <c r="G89" s="242">
        <v>200</v>
      </c>
      <c r="H89" s="242"/>
      <c r="I89" s="242"/>
      <c r="J89" s="242">
        <v>0</v>
      </c>
      <c r="K89" s="242">
        <v>6.2149999999999999</v>
      </c>
      <c r="L89" s="242">
        <v>3</v>
      </c>
      <c r="M89" s="242">
        <v>3</v>
      </c>
      <c r="N89" s="242">
        <v>13</v>
      </c>
      <c r="O89" s="242">
        <v>3</v>
      </c>
      <c r="P89" s="242">
        <v>1</v>
      </c>
      <c r="Q89" s="242">
        <v>902</v>
      </c>
      <c r="R89" s="242">
        <v>98.3</v>
      </c>
      <c r="S89" s="242">
        <v>5</v>
      </c>
      <c r="T89" s="242">
        <v>334.52</v>
      </c>
      <c r="U89" s="242">
        <v>3.4</v>
      </c>
      <c r="V89" s="380">
        <v>3</v>
      </c>
    </row>
    <row r="90" spans="1:22" x14ac:dyDescent="0.25">
      <c r="A90" s="376">
        <v>81</v>
      </c>
      <c r="B90" s="242" t="s">
        <v>3540</v>
      </c>
      <c r="C90" s="247" t="s">
        <v>3994</v>
      </c>
      <c r="D90" s="248" t="s">
        <v>468</v>
      </c>
      <c r="E90" s="243" t="s">
        <v>3671</v>
      </c>
      <c r="F90" s="242" t="s">
        <v>3363</v>
      </c>
      <c r="G90" s="242">
        <v>200</v>
      </c>
      <c r="H90" s="242"/>
      <c r="I90" s="242"/>
      <c r="J90" s="242">
        <v>0</v>
      </c>
      <c r="K90" s="242">
        <v>16.817</v>
      </c>
      <c r="L90" s="242">
        <v>32</v>
      </c>
      <c r="M90" s="242">
        <v>4</v>
      </c>
      <c r="N90" s="242">
        <v>156</v>
      </c>
      <c r="O90" s="242">
        <v>4</v>
      </c>
      <c r="P90" s="242">
        <v>1</v>
      </c>
      <c r="Q90" s="242">
        <v>78</v>
      </c>
      <c r="R90" s="242">
        <v>9</v>
      </c>
      <c r="S90" s="242">
        <v>10.93</v>
      </c>
      <c r="T90" s="242">
        <v>5406.45</v>
      </c>
      <c r="U90" s="242">
        <v>117.22</v>
      </c>
      <c r="V90" s="380">
        <v>4</v>
      </c>
    </row>
    <row r="91" spans="1:22" x14ac:dyDescent="0.25">
      <c r="A91" s="376">
        <v>82</v>
      </c>
      <c r="B91" s="242" t="s">
        <v>3541</v>
      </c>
      <c r="C91" s="247" t="s">
        <v>3995</v>
      </c>
      <c r="D91" s="248" t="s">
        <v>2547</v>
      </c>
      <c r="E91" s="243" t="s">
        <v>3672</v>
      </c>
      <c r="F91" s="242" t="s">
        <v>3363</v>
      </c>
      <c r="G91" s="242">
        <v>200</v>
      </c>
      <c r="H91" s="242"/>
      <c r="I91" s="242"/>
      <c r="J91" s="242">
        <v>0</v>
      </c>
      <c r="K91" s="242">
        <v>17.795000000000002</v>
      </c>
      <c r="L91" s="242">
        <v>33</v>
      </c>
      <c r="M91" s="242">
        <v>4</v>
      </c>
      <c r="N91" s="242">
        <v>21</v>
      </c>
      <c r="O91" s="242">
        <v>4</v>
      </c>
      <c r="P91" s="242">
        <v>1</v>
      </c>
      <c r="Q91" s="242">
        <v>69</v>
      </c>
      <c r="R91" s="242">
        <v>7.4</v>
      </c>
      <c r="S91" s="242">
        <v>9.82</v>
      </c>
      <c r="T91" s="242">
        <v>977.43</v>
      </c>
      <c r="U91" s="242">
        <v>9.73</v>
      </c>
      <c r="V91" s="380">
        <v>4</v>
      </c>
    </row>
    <row r="92" spans="1:22" x14ac:dyDescent="0.25">
      <c r="A92" s="376">
        <v>83</v>
      </c>
      <c r="B92" s="242" t="s">
        <v>3542</v>
      </c>
      <c r="C92" s="247" t="s">
        <v>3996</v>
      </c>
      <c r="D92" s="248" t="s">
        <v>2557</v>
      </c>
      <c r="E92" s="243" t="s">
        <v>3673</v>
      </c>
      <c r="F92" s="242" t="s">
        <v>3363</v>
      </c>
      <c r="G92" s="242">
        <v>200</v>
      </c>
      <c r="H92" s="242"/>
      <c r="I92" s="242"/>
      <c r="J92" s="242">
        <v>0</v>
      </c>
      <c r="K92" s="242">
        <v>3.4180000000000001</v>
      </c>
      <c r="L92" s="242">
        <v>10</v>
      </c>
      <c r="M92" s="242">
        <v>2</v>
      </c>
      <c r="N92" s="242">
        <v>4</v>
      </c>
      <c r="O92" s="242">
        <v>2</v>
      </c>
      <c r="P92" s="242">
        <v>1</v>
      </c>
      <c r="Q92" s="242">
        <v>155</v>
      </c>
      <c r="R92" s="242">
        <v>17.5</v>
      </c>
      <c r="S92" s="242">
        <v>11.15</v>
      </c>
      <c r="T92" s="242">
        <v>141.37</v>
      </c>
      <c r="U92" s="242">
        <v>0</v>
      </c>
      <c r="V92" s="380">
        <v>2</v>
      </c>
    </row>
    <row r="93" spans="1:22" x14ac:dyDescent="0.25">
      <c r="A93" s="376">
        <v>84</v>
      </c>
      <c r="B93" s="242" t="s">
        <v>3543</v>
      </c>
      <c r="C93" s="247" t="s">
        <v>3997</v>
      </c>
      <c r="D93" s="248" t="s">
        <v>480</v>
      </c>
      <c r="E93" s="243" t="s">
        <v>3674</v>
      </c>
      <c r="F93" s="242" t="s">
        <v>3363</v>
      </c>
      <c r="G93" s="242">
        <v>200</v>
      </c>
      <c r="H93" s="242"/>
      <c r="I93" s="242"/>
      <c r="J93" s="242">
        <v>0</v>
      </c>
      <c r="K93" s="242">
        <v>3.8420000000000001</v>
      </c>
      <c r="L93" s="242">
        <v>4</v>
      </c>
      <c r="M93" s="242">
        <v>2</v>
      </c>
      <c r="N93" s="242">
        <v>9</v>
      </c>
      <c r="O93" s="242">
        <v>2</v>
      </c>
      <c r="P93" s="242">
        <v>1</v>
      </c>
      <c r="Q93" s="242">
        <v>794</v>
      </c>
      <c r="R93" s="242">
        <v>85.6</v>
      </c>
      <c r="S93" s="242">
        <v>4.54</v>
      </c>
      <c r="T93" s="242">
        <v>452.26</v>
      </c>
      <c r="U93" s="242">
        <v>0</v>
      </c>
      <c r="V93" s="380">
        <v>2</v>
      </c>
    </row>
    <row r="94" spans="1:22" x14ac:dyDescent="0.25">
      <c r="A94" s="376">
        <v>85</v>
      </c>
      <c r="B94" s="242" t="s">
        <v>456</v>
      </c>
      <c r="C94" s="247" t="s">
        <v>3998</v>
      </c>
      <c r="D94" s="248" t="s">
        <v>458</v>
      </c>
      <c r="E94" s="243" t="s">
        <v>3675</v>
      </c>
      <c r="F94" s="242" t="s">
        <v>3363</v>
      </c>
      <c r="G94" s="242">
        <v>200</v>
      </c>
      <c r="H94" s="242"/>
      <c r="I94" s="242"/>
      <c r="J94" s="242">
        <v>0</v>
      </c>
      <c r="K94" s="242">
        <v>10.635999999999999</v>
      </c>
      <c r="L94" s="242">
        <v>19</v>
      </c>
      <c r="M94" s="242">
        <v>4</v>
      </c>
      <c r="N94" s="242">
        <v>22</v>
      </c>
      <c r="O94" s="242">
        <v>4</v>
      </c>
      <c r="P94" s="242">
        <v>1</v>
      </c>
      <c r="Q94" s="242">
        <v>210</v>
      </c>
      <c r="R94" s="242">
        <v>23</v>
      </c>
      <c r="S94" s="242">
        <v>5.39</v>
      </c>
      <c r="T94" s="242">
        <v>780.33</v>
      </c>
      <c r="U94" s="242">
        <v>20.14</v>
      </c>
      <c r="V94" s="380">
        <v>4</v>
      </c>
    </row>
    <row r="95" spans="1:22" x14ac:dyDescent="0.25">
      <c r="A95" s="376">
        <v>86</v>
      </c>
      <c r="B95" s="242" t="s">
        <v>3544</v>
      </c>
      <c r="C95" s="247" t="s">
        <v>3999</v>
      </c>
      <c r="D95" s="248" t="s">
        <v>591</v>
      </c>
      <c r="E95" s="243" t="s">
        <v>3676</v>
      </c>
      <c r="F95" s="242" t="s">
        <v>3363</v>
      </c>
      <c r="G95" s="242">
        <v>200</v>
      </c>
      <c r="H95" s="242"/>
      <c r="I95" s="242"/>
      <c r="J95" s="242">
        <v>0</v>
      </c>
      <c r="K95" s="242">
        <v>19.532</v>
      </c>
      <c r="L95" s="242">
        <v>86</v>
      </c>
      <c r="M95" s="242">
        <v>4</v>
      </c>
      <c r="N95" s="242">
        <v>24</v>
      </c>
      <c r="O95" s="242">
        <v>4</v>
      </c>
      <c r="P95" s="242">
        <v>1</v>
      </c>
      <c r="Q95" s="242">
        <v>71</v>
      </c>
      <c r="R95" s="242">
        <v>7.9</v>
      </c>
      <c r="S95" s="242">
        <v>9.4700000000000006</v>
      </c>
      <c r="T95" s="242">
        <v>1830.71</v>
      </c>
      <c r="U95" s="242">
        <v>2.09</v>
      </c>
      <c r="V95" s="380">
        <v>4</v>
      </c>
    </row>
    <row r="96" spans="1:22" x14ac:dyDescent="0.25">
      <c r="A96" s="376">
        <v>87</v>
      </c>
      <c r="B96" s="242" t="s">
        <v>3545</v>
      </c>
      <c r="C96" s="247" t="s">
        <v>4000</v>
      </c>
      <c r="D96" s="248" t="s">
        <v>2671</v>
      </c>
      <c r="E96" s="243" t="s">
        <v>3677</v>
      </c>
      <c r="F96" s="242" t="s">
        <v>3363</v>
      </c>
      <c r="G96" s="242">
        <v>200</v>
      </c>
      <c r="H96" s="242"/>
      <c r="I96" s="242"/>
      <c r="J96" s="242">
        <v>2.1999999999999999E-2</v>
      </c>
      <c r="K96" s="242">
        <v>1.5369999999999999</v>
      </c>
      <c r="L96" s="242">
        <v>1</v>
      </c>
      <c r="M96" s="242">
        <v>1</v>
      </c>
      <c r="N96" s="242">
        <v>3</v>
      </c>
      <c r="O96" s="242">
        <v>1</v>
      </c>
      <c r="P96" s="242">
        <v>1</v>
      </c>
      <c r="Q96" s="242">
        <v>1045</v>
      </c>
      <c r="R96" s="242">
        <v>115.8</v>
      </c>
      <c r="S96" s="242">
        <v>6.01</v>
      </c>
      <c r="T96" s="242">
        <v>62.37</v>
      </c>
      <c r="U96" s="242">
        <v>2.02</v>
      </c>
      <c r="V96" s="380">
        <v>1</v>
      </c>
    </row>
    <row r="97" spans="1:22" x14ac:dyDescent="0.25">
      <c r="A97" s="376">
        <v>88</v>
      </c>
      <c r="B97" s="242" t="s">
        <v>3546</v>
      </c>
      <c r="C97" s="247" t="s">
        <v>4001</v>
      </c>
      <c r="D97" s="248" t="s">
        <v>2494</v>
      </c>
      <c r="E97" s="243" t="s">
        <v>3678</v>
      </c>
      <c r="F97" s="242" t="s">
        <v>3363</v>
      </c>
      <c r="G97" s="242">
        <v>200</v>
      </c>
      <c r="H97" s="242"/>
      <c r="I97" s="242"/>
      <c r="J97" s="242">
        <v>0</v>
      </c>
      <c r="K97" s="242">
        <v>10.145</v>
      </c>
      <c r="L97" s="242">
        <v>7</v>
      </c>
      <c r="M97" s="242">
        <v>2</v>
      </c>
      <c r="N97" s="242">
        <v>10</v>
      </c>
      <c r="O97" s="242">
        <v>2</v>
      </c>
      <c r="P97" s="242">
        <v>1</v>
      </c>
      <c r="Q97" s="242">
        <v>362</v>
      </c>
      <c r="R97" s="242">
        <v>39</v>
      </c>
      <c r="S97" s="242">
        <v>10.73</v>
      </c>
      <c r="T97" s="242">
        <v>556.99</v>
      </c>
      <c r="U97" s="242">
        <v>8.66</v>
      </c>
      <c r="V97" s="380">
        <v>2</v>
      </c>
    </row>
    <row r="98" spans="1:22" x14ac:dyDescent="0.25">
      <c r="A98" s="376">
        <v>89</v>
      </c>
      <c r="B98" s="242" t="s">
        <v>3547</v>
      </c>
      <c r="C98" s="247" t="s">
        <v>3548</v>
      </c>
      <c r="D98" s="248" t="s">
        <v>3644</v>
      </c>
      <c r="E98" s="243" t="s">
        <v>3679</v>
      </c>
      <c r="F98" s="242" t="s">
        <v>3363</v>
      </c>
      <c r="G98" s="242">
        <v>200</v>
      </c>
      <c r="H98" s="242"/>
      <c r="I98" s="242"/>
      <c r="J98" s="242">
        <v>0</v>
      </c>
      <c r="K98" s="242">
        <v>2.7669999999999999</v>
      </c>
      <c r="L98" s="242">
        <v>2</v>
      </c>
      <c r="M98" s="242">
        <v>1</v>
      </c>
      <c r="N98" s="242">
        <v>4</v>
      </c>
      <c r="O98" s="242">
        <v>1</v>
      </c>
      <c r="P98" s="242">
        <v>1</v>
      </c>
      <c r="Q98" s="242">
        <v>509</v>
      </c>
      <c r="R98" s="242">
        <v>57</v>
      </c>
      <c r="S98" s="242">
        <v>4.96</v>
      </c>
      <c r="T98" s="242">
        <v>152.53</v>
      </c>
      <c r="U98" s="242">
        <v>1.69</v>
      </c>
      <c r="V98" s="380">
        <v>1</v>
      </c>
    </row>
    <row r="99" spans="1:22" x14ac:dyDescent="0.25">
      <c r="A99" s="376">
        <v>90</v>
      </c>
      <c r="B99" s="242" t="s">
        <v>3549</v>
      </c>
      <c r="C99" s="247" t="s">
        <v>4002</v>
      </c>
      <c r="D99" s="248" t="s">
        <v>439</v>
      </c>
      <c r="E99" s="243" t="s">
        <v>3680</v>
      </c>
      <c r="F99" s="242" t="s">
        <v>3363</v>
      </c>
      <c r="G99" s="242">
        <v>200</v>
      </c>
      <c r="H99" s="242"/>
      <c r="I99" s="242"/>
      <c r="J99" s="242">
        <v>0</v>
      </c>
      <c r="K99" s="242">
        <v>6.7649999999999997</v>
      </c>
      <c r="L99" s="242">
        <v>15</v>
      </c>
      <c r="M99" s="242">
        <v>2</v>
      </c>
      <c r="N99" s="242">
        <v>5</v>
      </c>
      <c r="O99" s="242">
        <v>2</v>
      </c>
      <c r="P99" s="242">
        <v>1</v>
      </c>
      <c r="Q99" s="242">
        <v>148</v>
      </c>
      <c r="R99" s="242">
        <v>16.3</v>
      </c>
      <c r="S99" s="242">
        <v>4.54</v>
      </c>
      <c r="T99" s="242">
        <v>513.66</v>
      </c>
      <c r="U99" s="242" t="s">
        <v>3363</v>
      </c>
      <c r="V99" s="380">
        <v>2</v>
      </c>
    </row>
    <row r="100" spans="1:22" x14ac:dyDescent="0.25">
      <c r="A100" s="376">
        <v>91</v>
      </c>
      <c r="B100" s="242" t="s">
        <v>3550</v>
      </c>
      <c r="C100" s="247" t="s">
        <v>4003</v>
      </c>
      <c r="D100" s="248" t="s">
        <v>2389</v>
      </c>
      <c r="E100" s="243" t="s">
        <v>3681</v>
      </c>
      <c r="F100" s="242" t="s">
        <v>3363</v>
      </c>
      <c r="G100" s="242">
        <v>200</v>
      </c>
      <c r="H100" s="242"/>
      <c r="I100" s="242"/>
      <c r="J100" s="242">
        <v>0</v>
      </c>
      <c r="K100" s="242">
        <v>8.2949999999999999</v>
      </c>
      <c r="L100" s="242">
        <v>18</v>
      </c>
      <c r="M100" s="242">
        <v>2</v>
      </c>
      <c r="N100" s="242">
        <v>11</v>
      </c>
      <c r="O100" s="242">
        <v>2</v>
      </c>
      <c r="P100" s="242">
        <v>1</v>
      </c>
      <c r="Q100" s="242">
        <v>106</v>
      </c>
      <c r="R100" s="242">
        <v>12.5</v>
      </c>
      <c r="S100" s="242">
        <v>5.64</v>
      </c>
      <c r="T100" s="242">
        <v>423.41</v>
      </c>
      <c r="U100" s="242">
        <v>7.91</v>
      </c>
      <c r="V100" s="380">
        <v>2</v>
      </c>
    </row>
    <row r="101" spans="1:22" x14ac:dyDescent="0.25">
      <c r="A101" s="376">
        <v>92</v>
      </c>
      <c r="B101" s="242" t="s">
        <v>3551</v>
      </c>
      <c r="C101" s="247" t="s">
        <v>4004</v>
      </c>
      <c r="D101" s="248" t="s">
        <v>510</v>
      </c>
      <c r="E101" s="243" t="s">
        <v>3682</v>
      </c>
      <c r="F101" s="242" t="s">
        <v>3363</v>
      </c>
      <c r="G101" s="242">
        <v>200</v>
      </c>
      <c r="H101" s="242"/>
      <c r="I101" s="242"/>
      <c r="J101" s="242">
        <v>1.6E-2</v>
      </c>
      <c r="K101" s="242">
        <v>1.698</v>
      </c>
      <c r="L101" s="242">
        <v>7</v>
      </c>
      <c r="M101" s="242">
        <v>1</v>
      </c>
      <c r="N101" s="242">
        <v>8</v>
      </c>
      <c r="O101" s="242">
        <v>1</v>
      </c>
      <c r="P101" s="242">
        <v>1</v>
      </c>
      <c r="Q101" s="242">
        <v>131</v>
      </c>
      <c r="R101" s="242">
        <v>13.9</v>
      </c>
      <c r="S101" s="242">
        <v>10.64</v>
      </c>
      <c r="T101" s="242">
        <v>179.56</v>
      </c>
      <c r="U101" s="242">
        <v>1.61</v>
      </c>
      <c r="V101" s="380">
        <v>1</v>
      </c>
    </row>
    <row r="102" spans="1:22" x14ac:dyDescent="0.25">
      <c r="A102" s="376">
        <v>93</v>
      </c>
      <c r="B102" s="242" t="s">
        <v>3552</v>
      </c>
      <c r="C102" s="247" t="s">
        <v>4005</v>
      </c>
      <c r="D102" s="248" t="s">
        <v>429</v>
      </c>
      <c r="E102" s="243" t="s">
        <v>3683</v>
      </c>
      <c r="F102" s="242" t="s">
        <v>3363</v>
      </c>
      <c r="G102" s="242">
        <v>200</v>
      </c>
      <c r="H102" s="242"/>
      <c r="I102" s="242"/>
      <c r="J102" s="242">
        <v>0</v>
      </c>
      <c r="K102" s="242">
        <v>53.648000000000003</v>
      </c>
      <c r="L102" s="242">
        <v>71</v>
      </c>
      <c r="M102" s="242">
        <v>9</v>
      </c>
      <c r="N102" s="242">
        <v>131</v>
      </c>
      <c r="O102" s="242">
        <v>9</v>
      </c>
      <c r="P102" s="242">
        <v>1</v>
      </c>
      <c r="Q102" s="242">
        <v>154</v>
      </c>
      <c r="R102" s="242">
        <v>15.7</v>
      </c>
      <c r="S102" s="242">
        <v>6.27</v>
      </c>
      <c r="T102" s="242">
        <v>6118.53</v>
      </c>
      <c r="U102" s="242">
        <v>82.68</v>
      </c>
      <c r="V102" s="380">
        <v>9</v>
      </c>
    </row>
    <row r="103" spans="1:22" x14ac:dyDescent="0.25">
      <c r="A103" s="376">
        <v>94</v>
      </c>
      <c r="B103" s="242" t="s">
        <v>3553</v>
      </c>
      <c r="C103" s="247" t="s">
        <v>4006</v>
      </c>
      <c r="D103" s="248" t="s">
        <v>2347</v>
      </c>
      <c r="E103" s="243" t="s">
        <v>3684</v>
      </c>
      <c r="F103" s="242" t="s">
        <v>3363</v>
      </c>
      <c r="G103" s="242">
        <v>200</v>
      </c>
      <c r="H103" s="242"/>
      <c r="I103" s="242"/>
      <c r="J103" s="242">
        <v>1.6E-2</v>
      </c>
      <c r="K103" s="242">
        <v>1.8160000000000001</v>
      </c>
      <c r="L103" s="242">
        <v>2</v>
      </c>
      <c r="M103" s="242">
        <v>1</v>
      </c>
      <c r="N103" s="242">
        <v>1</v>
      </c>
      <c r="O103" s="242">
        <v>1</v>
      </c>
      <c r="P103" s="242">
        <v>1</v>
      </c>
      <c r="Q103" s="242">
        <v>381</v>
      </c>
      <c r="R103" s="242">
        <v>41.9</v>
      </c>
      <c r="S103" s="242">
        <v>5.07</v>
      </c>
      <c r="T103" s="242">
        <v>93</v>
      </c>
      <c r="U103" s="242" t="s">
        <v>3363</v>
      </c>
      <c r="V103" s="380">
        <v>1</v>
      </c>
    </row>
    <row r="104" spans="1:22" x14ac:dyDescent="0.25">
      <c r="A104" s="376">
        <v>95</v>
      </c>
      <c r="B104" s="242" t="s">
        <v>3554</v>
      </c>
      <c r="C104" s="247" t="s">
        <v>4007</v>
      </c>
      <c r="D104" s="248" t="s">
        <v>2337</v>
      </c>
      <c r="E104" s="243" t="s">
        <v>3685</v>
      </c>
      <c r="F104" s="242" t="s">
        <v>3363</v>
      </c>
      <c r="G104" s="242">
        <v>200</v>
      </c>
      <c r="H104" s="242"/>
      <c r="I104" s="242"/>
      <c r="J104" s="242">
        <v>0</v>
      </c>
      <c r="K104" s="242">
        <v>2.8109999999999999</v>
      </c>
      <c r="L104" s="242">
        <v>2</v>
      </c>
      <c r="M104" s="242">
        <v>1</v>
      </c>
      <c r="N104" s="242">
        <v>2</v>
      </c>
      <c r="O104" s="242">
        <v>1</v>
      </c>
      <c r="P104" s="242">
        <v>1</v>
      </c>
      <c r="Q104" s="242">
        <v>460</v>
      </c>
      <c r="R104" s="242">
        <v>49.7</v>
      </c>
      <c r="S104" s="242">
        <v>5.78</v>
      </c>
      <c r="T104" s="242">
        <v>87.4</v>
      </c>
      <c r="U104" s="242">
        <v>1.61</v>
      </c>
      <c r="V104" s="380">
        <v>1</v>
      </c>
    </row>
    <row r="105" spans="1:22" x14ac:dyDescent="0.25">
      <c r="A105" s="376">
        <v>96</v>
      </c>
      <c r="B105" s="242" t="s">
        <v>2320</v>
      </c>
      <c r="C105" s="247" t="s">
        <v>4008</v>
      </c>
      <c r="D105" s="248" t="s">
        <v>2322</v>
      </c>
      <c r="E105" s="243" t="s">
        <v>3686</v>
      </c>
      <c r="F105" s="242" t="s">
        <v>3363</v>
      </c>
      <c r="G105" s="242">
        <v>200</v>
      </c>
      <c r="H105" s="242"/>
      <c r="I105" s="242"/>
      <c r="J105" s="242">
        <v>0</v>
      </c>
      <c r="K105" s="242">
        <v>8.07</v>
      </c>
      <c r="L105" s="242">
        <v>5</v>
      </c>
      <c r="M105" s="242">
        <v>3</v>
      </c>
      <c r="N105" s="242">
        <v>10</v>
      </c>
      <c r="O105" s="242">
        <v>3</v>
      </c>
      <c r="P105" s="242">
        <v>1</v>
      </c>
      <c r="Q105" s="242">
        <v>679</v>
      </c>
      <c r="R105" s="242">
        <v>73.7</v>
      </c>
      <c r="S105" s="242">
        <v>6.46</v>
      </c>
      <c r="T105" s="242">
        <v>345.28</v>
      </c>
      <c r="U105" s="242">
        <v>7.92</v>
      </c>
      <c r="V105" s="380">
        <v>3</v>
      </c>
    </row>
    <row r="106" spans="1:22" x14ac:dyDescent="0.25">
      <c r="A106" s="376">
        <v>97</v>
      </c>
      <c r="B106" s="242" t="s">
        <v>3555</v>
      </c>
      <c r="C106" s="247" t="s">
        <v>4009</v>
      </c>
      <c r="D106" s="248" t="s">
        <v>415</v>
      </c>
      <c r="E106" s="243" t="s">
        <v>3687</v>
      </c>
      <c r="F106" s="242" t="s">
        <v>3363</v>
      </c>
      <c r="G106" s="242">
        <v>200</v>
      </c>
      <c r="H106" s="242"/>
      <c r="I106" s="242"/>
      <c r="J106" s="242">
        <v>0</v>
      </c>
      <c r="K106" s="242">
        <v>2.645</v>
      </c>
      <c r="L106" s="242">
        <v>2</v>
      </c>
      <c r="M106" s="242">
        <v>1</v>
      </c>
      <c r="N106" s="242">
        <v>6</v>
      </c>
      <c r="O106" s="242">
        <v>1</v>
      </c>
      <c r="P106" s="242">
        <v>1</v>
      </c>
      <c r="Q106" s="242">
        <v>516</v>
      </c>
      <c r="R106" s="242">
        <v>56.3</v>
      </c>
      <c r="S106" s="242">
        <v>4.78</v>
      </c>
      <c r="T106" s="242">
        <v>253.05</v>
      </c>
      <c r="U106" s="242">
        <v>3.54</v>
      </c>
      <c r="V106" s="380">
        <v>1</v>
      </c>
    </row>
    <row r="107" spans="1:22" x14ac:dyDescent="0.25">
      <c r="A107" s="376">
        <v>98</v>
      </c>
      <c r="B107" s="242" t="s">
        <v>3556</v>
      </c>
      <c r="C107" s="247" t="s">
        <v>4010</v>
      </c>
      <c r="D107" s="248" t="s">
        <v>667</v>
      </c>
      <c r="E107" s="243" t="s">
        <v>3688</v>
      </c>
      <c r="F107" s="242" t="s">
        <v>3363</v>
      </c>
      <c r="G107" s="242">
        <v>200</v>
      </c>
      <c r="H107" s="242"/>
      <c r="I107" s="242"/>
      <c r="J107" s="242">
        <v>0</v>
      </c>
      <c r="K107" s="242">
        <v>5.2679999999999998</v>
      </c>
      <c r="L107" s="242">
        <v>4</v>
      </c>
      <c r="M107" s="242">
        <v>1</v>
      </c>
      <c r="N107" s="242">
        <v>8</v>
      </c>
      <c r="O107" s="242">
        <v>1</v>
      </c>
      <c r="P107" s="242">
        <v>1</v>
      </c>
      <c r="Q107" s="242">
        <v>302</v>
      </c>
      <c r="R107" s="242">
        <v>34.299999999999997</v>
      </c>
      <c r="S107" s="242">
        <v>5.36</v>
      </c>
      <c r="T107" s="242">
        <v>288.2</v>
      </c>
      <c r="U107" s="242">
        <v>4.01</v>
      </c>
      <c r="V107" s="380">
        <v>1</v>
      </c>
    </row>
    <row r="108" spans="1:22" x14ac:dyDescent="0.25">
      <c r="A108" s="376">
        <v>99</v>
      </c>
      <c r="B108" s="242" t="s">
        <v>3557</v>
      </c>
      <c r="C108" s="247" t="s">
        <v>4011</v>
      </c>
      <c r="D108" s="248" t="s">
        <v>406</v>
      </c>
      <c r="E108" s="243" t="s">
        <v>3689</v>
      </c>
      <c r="F108" s="242" t="s">
        <v>3363</v>
      </c>
      <c r="G108" s="242">
        <v>200</v>
      </c>
      <c r="H108" s="242"/>
      <c r="I108" s="242"/>
      <c r="J108" s="242">
        <v>1.6E-2</v>
      </c>
      <c r="K108" s="242">
        <v>1.774</v>
      </c>
      <c r="L108" s="242">
        <v>14</v>
      </c>
      <c r="M108" s="242">
        <v>1</v>
      </c>
      <c r="N108" s="242">
        <v>9</v>
      </c>
      <c r="O108" s="242">
        <v>1</v>
      </c>
      <c r="P108" s="242">
        <v>1</v>
      </c>
      <c r="Q108" s="242">
        <v>59</v>
      </c>
      <c r="R108" s="242">
        <v>6.7</v>
      </c>
      <c r="S108" s="242">
        <v>11.77</v>
      </c>
      <c r="T108" s="242">
        <v>229.42</v>
      </c>
      <c r="U108" s="242">
        <v>3.24</v>
      </c>
      <c r="V108" s="380">
        <v>1</v>
      </c>
    </row>
    <row r="109" spans="1:22" x14ac:dyDescent="0.25">
      <c r="A109" s="376">
        <v>100</v>
      </c>
      <c r="B109" s="242" t="s">
        <v>3558</v>
      </c>
      <c r="C109" s="247" t="s">
        <v>3559</v>
      </c>
      <c r="D109" s="248" t="s">
        <v>3645</v>
      </c>
      <c r="E109" s="243" t="s">
        <v>3690</v>
      </c>
      <c r="F109" s="242" t="s">
        <v>3363</v>
      </c>
      <c r="G109" s="242">
        <v>200</v>
      </c>
      <c r="H109" s="242"/>
      <c r="I109" s="242"/>
      <c r="J109" s="242">
        <v>0</v>
      </c>
      <c r="K109" s="242">
        <v>2.5609999999999999</v>
      </c>
      <c r="L109" s="242">
        <v>24</v>
      </c>
      <c r="M109" s="242">
        <v>1</v>
      </c>
      <c r="N109" s="242">
        <v>10</v>
      </c>
      <c r="O109" s="242">
        <v>1</v>
      </c>
      <c r="P109" s="242">
        <v>1</v>
      </c>
      <c r="Q109" s="242">
        <v>55</v>
      </c>
      <c r="R109" s="242">
        <v>6.4</v>
      </c>
      <c r="S109" s="242">
        <v>6.47</v>
      </c>
      <c r="T109" s="242">
        <v>410.68</v>
      </c>
      <c r="U109" s="242">
        <v>1.65</v>
      </c>
      <c r="V109" s="380">
        <v>1</v>
      </c>
    </row>
    <row r="110" spans="1:22" x14ac:dyDescent="0.25">
      <c r="A110" s="376">
        <v>101</v>
      </c>
      <c r="B110" s="242" t="s">
        <v>2246</v>
      </c>
      <c r="C110" s="247" t="s">
        <v>4012</v>
      </c>
      <c r="D110" s="248" t="s">
        <v>2248</v>
      </c>
      <c r="E110" s="243" t="s">
        <v>3691</v>
      </c>
      <c r="F110" s="242" t="s">
        <v>3363</v>
      </c>
      <c r="G110" s="242">
        <v>200</v>
      </c>
      <c r="H110" s="242"/>
      <c r="I110" s="242"/>
      <c r="J110" s="242">
        <v>0</v>
      </c>
      <c r="K110" s="242">
        <v>2.5449999999999999</v>
      </c>
      <c r="L110" s="242">
        <v>6</v>
      </c>
      <c r="M110" s="242">
        <v>1</v>
      </c>
      <c r="N110" s="242">
        <v>5</v>
      </c>
      <c r="O110" s="242">
        <v>1</v>
      </c>
      <c r="P110" s="242">
        <v>1</v>
      </c>
      <c r="Q110" s="242">
        <v>141</v>
      </c>
      <c r="R110" s="242">
        <v>15.9</v>
      </c>
      <c r="S110" s="242">
        <v>8.7899999999999991</v>
      </c>
      <c r="T110" s="242">
        <v>239.88</v>
      </c>
      <c r="U110" s="242">
        <v>1.61</v>
      </c>
      <c r="V110" s="380">
        <v>1</v>
      </c>
    </row>
    <row r="111" spans="1:22" x14ac:dyDescent="0.25">
      <c r="A111" s="376">
        <v>102</v>
      </c>
      <c r="B111" s="242" t="s">
        <v>3560</v>
      </c>
      <c r="C111" s="247" t="s">
        <v>4013</v>
      </c>
      <c r="D111" s="248" t="s">
        <v>2665</v>
      </c>
      <c r="E111" s="243" t="s">
        <v>3692</v>
      </c>
      <c r="F111" s="242" t="s">
        <v>3363</v>
      </c>
      <c r="G111" s="242">
        <v>200</v>
      </c>
      <c r="H111" s="242"/>
      <c r="I111" s="242"/>
      <c r="J111" s="242">
        <v>0</v>
      </c>
      <c r="K111" s="242">
        <v>2.9780000000000002</v>
      </c>
      <c r="L111" s="242">
        <v>7</v>
      </c>
      <c r="M111" s="242">
        <v>1</v>
      </c>
      <c r="N111" s="242">
        <v>8</v>
      </c>
      <c r="O111" s="242">
        <v>1</v>
      </c>
      <c r="P111" s="242">
        <v>1</v>
      </c>
      <c r="Q111" s="242">
        <v>133</v>
      </c>
      <c r="R111" s="242">
        <v>14.2</v>
      </c>
      <c r="S111" s="242">
        <v>10.62</v>
      </c>
      <c r="T111" s="242">
        <v>296.39999999999998</v>
      </c>
      <c r="U111" s="242">
        <v>0</v>
      </c>
      <c r="V111" s="380">
        <v>1</v>
      </c>
    </row>
    <row r="112" spans="1:22" x14ac:dyDescent="0.25">
      <c r="A112" s="376">
        <v>103</v>
      </c>
      <c r="B112" s="242" t="s">
        <v>3561</v>
      </c>
      <c r="C112" s="247" t="s">
        <v>3562</v>
      </c>
      <c r="D112" s="248" t="s">
        <v>3646</v>
      </c>
      <c r="E112" s="243" t="s">
        <v>3693</v>
      </c>
      <c r="F112" s="242" t="s">
        <v>3363</v>
      </c>
      <c r="G112" s="242">
        <v>200</v>
      </c>
      <c r="H112" s="242"/>
      <c r="I112" s="242"/>
      <c r="J112" s="242">
        <v>4.0000000000000001E-3</v>
      </c>
      <c r="K112" s="242">
        <v>2.0539999999999998</v>
      </c>
      <c r="L112" s="242">
        <v>3</v>
      </c>
      <c r="M112" s="242">
        <v>1</v>
      </c>
      <c r="N112" s="242">
        <v>2</v>
      </c>
      <c r="O112" s="242">
        <v>1</v>
      </c>
      <c r="P112" s="242">
        <v>1</v>
      </c>
      <c r="Q112" s="242">
        <v>421</v>
      </c>
      <c r="R112" s="242">
        <v>46.6</v>
      </c>
      <c r="S112" s="242">
        <v>7.33</v>
      </c>
      <c r="T112" s="242">
        <v>55.64</v>
      </c>
      <c r="U112" s="242">
        <v>0</v>
      </c>
      <c r="V112" s="380">
        <v>1</v>
      </c>
    </row>
    <row r="113" spans="1:22" x14ac:dyDescent="0.25">
      <c r="A113" s="376">
        <v>104</v>
      </c>
      <c r="B113" s="242" t="s">
        <v>3563</v>
      </c>
      <c r="C113" s="247" t="s">
        <v>4014</v>
      </c>
      <c r="D113" s="248" t="s">
        <v>2177</v>
      </c>
      <c r="E113" s="243" t="s">
        <v>3694</v>
      </c>
      <c r="F113" s="242" t="s">
        <v>3363</v>
      </c>
      <c r="G113" s="242">
        <v>200</v>
      </c>
      <c r="H113" s="242"/>
      <c r="I113" s="242"/>
      <c r="J113" s="242">
        <v>4.0000000000000001E-3</v>
      </c>
      <c r="K113" s="242">
        <v>1.9850000000000001</v>
      </c>
      <c r="L113" s="242">
        <v>1</v>
      </c>
      <c r="M113" s="242">
        <v>1</v>
      </c>
      <c r="N113" s="242">
        <v>2</v>
      </c>
      <c r="O113" s="242">
        <v>1</v>
      </c>
      <c r="P113" s="242">
        <v>1</v>
      </c>
      <c r="Q113" s="242">
        <v>508</v>
      </c>
      <c r="R113" s="242">
        <v>55.5</v>
      </c>
      <c r="S113" s="242">
        <v>6.55</v>
      </c>
      <c r="T113" s="242">
        <v>78.84</v>
      </c>
      <c r="U113" s="242">
        <v>0</v>
      </c>
      <c r="V113" s="380">
        <v>1</v>
      </c>
    </row>
    <row r="114" spans="1:22" x14ac:dyDescent="0.25">
      <c r="A114" s="376">
        <v>105</v>
      </c>
      <c r="B114" s="242" t="s">
        <v>3564</v>
      </c>
      <c r="C114" s="247" t="s">
        <v>4015</v>
      </c>
      <c r="D114" s="248" t="s">
        <v>2151</v>
      </c>
      <c r="E114" s="243" t="s">
        <v>3695</v>
      </c>
      <c r="F114" s="242" t="s">
        <v>3363</v>
      </c>
      <c r="G114" s="242">
        <v>200</v>
      </c>
      <c r="H114" s="242"/>
      <c r="I114" s="242"/>
      <c r="J114" s="242">
        <v>8.0000000000000002E-3</v>
      </c>
      <c r="K114" s="242">
        <v>1.9470000000000001</v>
      </c>
      <c r="L114" s="242">
        <v>3</v>
      </c>
      <c r="M114" s="242">
        <v>1</v>
      </c>
      <c r="N114" s="242">
        <v>2</v>
      </c>
      <c r="O114" s="242">
        <v>1</v>
      </c>
      <c r="P114" s="242">
        <v>1</v>
      </c>
      <c r="Q114" s="242">
        <v>247</v>
      </c>
      <c r="R114" s="242">
        <v>27.6</v>
      </c>
      <c r="S114" s="242">
        <v>7.06</v>
      </c>
      <c r="T114" s="242">
        <v>111.56</v>
      </c>
      <c r="U114" s="242">
        <v>2.2599999999999998</v>
      </c>
      <c r="V114" s="380">
        <v>1</v>
      </c>
    </row>
    <row r="115" spans="1:22" x14ac:dyDescent="0.25">
      <c r="A115" s="376">
        <v>106</v>
      </c>
      <c r="B115" s="242" t="s">
        <v>3565</v>
      </c>
      <c r="C115" s="247" t="s">
        <v>3566</v>
      </c>
      <c r="D115" s="248" t="s">
        <v>3647</v>
      </c>
      <c r="E115" s="243" t="s">
        <v>3696</v>
      </c>
      <c r="F115" s="242" t="s">
        <v>3363</v>
      </c>
      <c r="G115" s="242">
        <v>200</v>
      </c>
      <c r="H115" s="242"/>
      <c r="I115" s="242"/>
      <c r="J115" s="242">
        <v>0</v>
      </c>
      <c r="K115" s="242">
        <v>2.35</v>
      </c>
      <c r="L115" s="242">
        <v>3</v>
      </c>
      <c r="M115" s="242">
        <v>1</v>
      </c>
      <c r="N115" s="242">
        <v>2</v>
      </c>
      <c r="O115" s="242">
        <v>1</v>
      </c>
      <c r="P115" s="242">
        <v>1</v>
      </c>
      <c r="Q115" s="242">
        <v>472</v>
      </c>
      <c r="R115" s="242">
        <v>52.4</v>
      </c>
      <c r="S115" s="242">
        <v>5.62</v>
      </c>
      <c r="T115" s="242">
        <v>88.44</v>
      </c>
      <c r="U115" s="242">
        <v>0</v>
      </c>
      <c r="V115" s="380">
        <v>1</v>
      </c>
    </row>
    <row r="116" spans="1:22" x14ac:dyDescent="0.25">
      <c r="A116" s="376">
        <v>107</v>
      </c>
      <c r="B116" s="242" t="s">
        <v>2075</v>
      </c>
      <c r="C116" s="247" t="s">
        <v>4016</v>
      </c>
      <c r="D116" s="248" t="s">
        <v>2077</v>
      </c>
      <c r="E116" s="243" t="s">
        <v>3697</v>
      </c>
      <c r="F116" s="242" t="s">
        <v>3363</v>
      </c>
      <c r="G116" s="242">
        <v>200</v>
      </c>
      <c r="H116" s="242"/>
      <c r="I116" s="242"/>
      <c r="J116" s="242">
        <v>0</v>
      </c>
      <c r="K116" s="242">
        <v>2.9449999999999998</v>
      </c>
      <c r="L116" s="242">
        <v>3</v>
      </c>
      <c r="M116" s="242">
        <v>1</v>
      </c>
      <c r="N116" s="242">
        <v>6</v>
      </c>
      <c r="O116" s="242">
        <v>1</v>
      </c>
      <c r="P116" s="242">
        <v>1</v>
      </c>
      <c r="Q116" s="242">
        <v>306</v>
      </c>
      <c r="R116" s="242">
        <v>33.299999999999997</v>
      </c>
      <c r="S116" s="242">
        <v>9.69</v>
      </c>
      <c r="T116" s="242">
        <v>291.64</v>
      </c>
      <c r="U116" s="242">
        <v>6.2</v>
      </c>
      <c r="V116" s="380">
        <v>1</v>
      </c>
    </row>
    <row r="117" spans="1:22" x14ac:dyDescent="0.25">
      <c r="A117" s="376">
        <v>108</v>
      </c>
      <c r="B117" s="242" t="s">
        <v>2061</v>
      </c>
      <c r="C117" s="247" t="s">
        <v>4017</v>
      </c>
      <c r="D117" s="248" t="s">
        <v>2063</v>
      </c>
      <c r="E117" s="243" t="s">
        <v>3698</v>
      </c>
      <c r="F117" s="242" t="s">
        <v>3363</v>
      </c>
      <c r="G117" s="242" t="s">
        <v>3363</v>
      </c>
      <c r="H117" s="242"/>
      <c r="I117" s="242"/>
      <c r="J117" s="242">
        <v>1.6E-2</v>
      </c>
      <c r="K117" s="242">
        <v>1.81</v>
      </c>
      <c r="L117" s="242">
        <v>1</v>
      </c>
      <c r="M117" s="242">
        <v>1</v>
      </c>
      <c r="N117" s="242">
        <v>2</v>
      </c>
      <c r="O117" s="242">
        <v>1</v>
      </c>
      <c r="P117" s="242">
        <v>1</v>
      </c>
      <c r="Q117" s="242">
        <v>929</v>
      </c>
      <c r="R117" s="242">
        <v>104.7</v>
      </c>
      <c r="S117" s="242">
        <v>8.9700000000000006</v>
      </c>
      <c r="T117" s="242">
        <v>56.84</v>
      </c>
      <c r="U117" s="242">
        <v>0</v>
      </c>
      <c r="V117" s="380">
        <v>1</v>
      </c>
    </row>
    <row r="118" spans="1:22" x14ac:dyDescent="0.25">
      <c r="A118" s="376">
        <v>109</v>
      </c>
      <c r="B118" s="242" t="s">
        <v>3567</v>
      </c>
      <c r="C118" s="247" t="s">
        <v>3568</v>
      </c>
      <c r="D118" s="248" t="s">
        <v>3648</v>
      </c>
      <c r="E118" s="243" t="s">
        <v>3699</v>
      </c>
      <c r="F118" s="242" t="s">
        <v>3363</v>
      </c>
      <c r="G118" s="242">
        <v>200</v>
      </c>
      <c r="H118" s="242"/>
      <c r="I118" s="242"/>
      <c r="J118" s="242">
        <v>0</v>
      </c>
      <c r="K118" s="242">
        <v>3.4409999999999998</v>
      </c>
      <c r="L118" s="242">
        <v>3</v>
      </c>
      <c r="M118" s="242">
        <v>1</v>
      </c>
      <c r="N118" s="242">
        <v>2</v>
      </c>
      <c r="O118" s="242">
        <v>1</v>
      </c>
      <c r="P118" s="242">
        <v>1</v>
      </c>
      <c r="Q118" s="242">
        <v>453</v>
      </c>
      <c r="R118" s="242">
        <v>49.7</v>
      </c>
      <c r="S118" s="242">
        <v>6.81</v>
      </c>
      <c r="T118" s="242">
        <v>81.540000000000006</v>
      </c>
      <c r="U118" s="242">
        <v>0</v>
      </c>
      <c r="V118" s="380">
        <v>1</v>
      </c>
    </row>
    <row r="119" spans="1:22" x14ac:dyDescent="0.25">
      <c r="A119" s="376">
        <v>110</v>
      </c>
      <c r="B119" s="242" t="s">
        <v>3569</v>
      </c>
      <c r="C119" s="247" t="s">
        <v>4018</v>
      </c>
      <c r="D119" s="248" t="s">
        <v>2059</v>
      </c>
      <c r="E119" s="243" t="s">
        <v>3700</v>
      </c>
      <c r="F119" s="242" t="s">
        <v>3363</v>
      </c>
      <c r="G119" s="242">
        <v>200</v>
      </c>
      <c r="H119" s="242"/>
      <c r="I119" s="242"/>
      <c r="J119" s="242">
        <v>0</v>
      </c>
      <c r="K119" s="242">
        <v>3.1669999999999998</v>
      </c>
      <c r="L119" s="242">
        <v>3</v>
      </c>
      <c r="M119" s="242">
        <v>1</v>
      </c>
      <c r="N119" s="242">
        <v>3</v>
      </c>
      <c r="O119" s="242">
        <v>1</v>
      </c>
      <c r="P119" s="242">
        <v>1</v>
      </c>
      <c r="Q119" s="242">
        <v>372</v>
      </c>
      <c r="R119" s="242">
        <v>41.5</v>
      </c>
      <c r="S119" s="242">
        <v>5.41</v>
      </c>
      <c r="T119" s="242">
        <v>79.22</v>
      </c>
      <c r="U119" s="242">
        <v>0</v>
      </c>
      <c r="V119" s="380">
        <v>1</v>
      </c>
    </row>
    <row r="120" spans="1:22" x14ac:dyDescent="0.25">
      <c r="A120" s="376">
        <v>111</v>
      </c>
      <c r="B120" s="242" t="s">
        <v>3570</v>
      </c>
      <c r="C120" s="247" t="s">
        <v>4019</v>
      </c>
      <c r="D120" s="248" t="s">
        <v>2038</v>
      </c>
      <c r="E120" s="243" t="s">
        <v>3701</v>
      </c>
      <c r="F120" s="242" t="s">
        <v>3363</v>
      </c>
      <c r="G120" s="242">
        <v>200</v>
      </c>
      <c r="H120" s="242"/>
      <c r="I120" s="242"/>
      <c r="J120" s="242">
        <v>1.6E-2</v>
      </c>
      <c r="K120" s="242">
        <v>1.659</v>
      </c>
      <c r="L120" s="242">
        <v>2</v>
      </c>
      <c r="M120" s="242">
        <v>1</v>
      </c>
      <c r="N120" s="242">
        <v>3</v>
      </c>
      <c r="O120" s="242">
        <v>1</v>
      </c>
      <c r="P120" s="242">
        <v>1</v>
      </c>
      <c r="Q120" s="242">
        <v>462</v>
      </c>
      <c r="R120" s="242">
        <v>50.1</v>
      </c>
      <c r="S120" s="242">
        <v>5.16</v>
      </c>
      <c r="T120" s="242">
        <v>66.27</v>
      </c>
      <c r="U120" s="242">
        <v>2.0699999999999998</v>
      </c>
      <c r="V120" s="380">
        <v>1</v>
      </c>
    </row>
    <row r="121" spans="1:22" x14ac:dyDescent="0.25">
      <c r="A121" s="376">
        <v>112</v>
      </c>
      <c r="B121" s="242" t="s">
        <v>3571</v>
      </c>
      <c r="C121" s="247" t="s">
        <v>4020</v>
      </c>
      <c r="D121" s="248" t="s">
        <v>2023</v>
      </c>
      <c r="E121" s="243" t="s">
        <v>3702</v>
      </c>
      <c r="F121" s="242" t="s">
        <v>3363</v>
      </c>
      <c r="G121" s="242">
        <v>200</v>
      </c>
      <c r="H121" s="242"/>
      <c r="I121" s="242"/>
      <c r="J121" s="242">
        <v>0</v>
      </c>
      <c r="K121" s="242">
        <v>4.6849999999999996</v>
      </c>
      <c r="L121" s="242">
        <v>8</v>
      </c>
      <c r="M121" s="242">
        <v>1</v>
      </c>
      <c r="N121" s="242">
        <v>2</v>
      </c>
      <c r="O121" s="242">
        <v>1</v>
      </c>
      <c r="P121" s="242">
        <v>1</v>
      </c>
      <c r="Q121" s="242">
        <v>141</v>
      </c>
      <c r="R121" s="242">
        <v>15.7</v>
      </c>
      <c r="S121" s="242">
        <v>4.7300000000000004</v>
      </c>
      <c r="T121" s="242">
        <v>102.69</v>
      </c>
      <c r="U121" s="242">
        <v>2.62</v>
      </c>
      <c r="V121" s="380">
        <v>1</v>
      </c>
    </row>
    <row r="122" spans="1:22" x14ac:dyDescent="0.25">
      <c r="A122" s="376">
        <v>113</v>
      </c>
      <c r="B122" s="242" t="s">
        <v>314</v>
      </c>
      <c r="C122" s="247" t="s">
        <v>4021</v>
      </c>
      <c r="D122" s="248" t="s">
        <v>316</v>
      </c>
      <c r="E122" s="243" t="s">
        <v>3703</v>
      </c>
      <c r="F122" s="242" t="s">
        <v>3363</v>
      </c>
      <c r="G122" s="242">
        <v>200</v>
      </c>
      <c r="H122" s="242"/>
      <c r="I122" s="242"/>
      <c r="J122" s="242">
        <v>0</v>
      </c>
      <c r="K122" s="242">
        <v>5.5620000000000003</v>
      </c>
      <c r="L122" s="242">
        <v>2</v>
      </c>
      <c r="M122" s="242">
        <v>1</v>
      </c>
      <c r="N122" s="242">
        <v>8</v>
      </c>
      <c r="O122" s="242">
        <v>1</v>
      </c>
      <c r="P122" s="242">
        <v>1</v>
      </c>
      <c r="Q122" s="242">
        <v>722</v>
      </c>
      <c r="R122" s="242">
        <v>78.400000000000006</v>
      </c>
      <c r="S122" s="242">
        <v>5.94</v>
      </c>
      <c r="T122" s="242">
        <v>169.92</v>
      </c>
      <c r="U122" s="242">
        <v>1.7</v>
      </c>
      <c r="V122" s="380">
        <v>1</v>
      </c>
    </row>
    <row r="123" spans="1:22" x14ac:dyDescent="0.25">
      <c r="A123" s="376">
        <v>114</v>
      </c>
      <c r="B123" s="242" t="s">
        <v>1958</v>
      </c>
      <c r="C123" s="247" t="s">
        <v>4022</v>
      </c>
      <c r="D123" s="248" t="s">
        <v>1960</v>
      </c>
      <c r="E123" s="243" t="s">
        <v>3704</v>
      </c>
      <c r="F123" s="242" t="s">
        <v>3363</v>
      </c>
      <c r="G123" s="242">
        <v>200</v>
      </c>
      <c r="H123" s="242"/>
      <c r="I123" s="242"/>
      <c r="J123" s="242">
        <v>0</v>
      </c>
      <c r="K123" s="242">
        <v>8.1140000000000008</v>
      </c>
      <c r="L123" s="242">
        <v>9</v>
      </c>
      <c r="M123" s="242">
        <v>3</v>
      </c>
      <c r="N123" s="242">
        <v>9</v>
      </c>
      <c r="O123" s="242">
        <v>3</v>
      </c>
      <c r="P123" s="242">
        <v>1</v>
      </c>
      <c r="Q123" s="242">
        <v>127</v>
      </c>
      <c r="R123" s="242">
        <v>14.2</v>
      </c>
      <c r="S123" s="242">
        <v>10.55</v>
      </c>
      <c r="T123" s="242">
        <v>511.13</v>
      </c>
      <c r="U123" s="242">
        <v>2.27</v>
      </c>
      <c r="V123" s="380">
        <v>3</v>
      </c>
    </row>
    <row r="124" spans="1:22" x14ac:dyDescent="0.25">
      <c r="A124" s="376">
        <v>115</v>
      </c>
      <c r="B124" s="242" t="s">
        <v>3572</v>
      </c>
      <c r="C124" s="247" t="s">
        <v>3573</v>
      </c>
      <c r="D124" s="248" t="s">
        <v>3649</v>
      </c>
      <c r="E124" s="243" t="s">
        <v>3705</v>
      </c>
      <c r="F124" s="242" t="s">
        <v>3363</v>
      </c>
      <c r="G124" s="242">
        <v>200</v>
      </c>
      <c r="H124" s="242"/>
      <c r="I124" s="242"/>
      <c r="J124" s="242">
        <v>0</v>
      </c>
      <c r="K124" s="242">
        <v>3.0329999999999999</v>
      </c>
      <c r="L124" s="242">
        <v>1</v>
      </c>
      <c r="M124" s="242">
        <v>1</v>
      </c>
      <c r="N124" s="242">
        <v>6</v>
      </c>
      <c r="O124" s="242">
        <v>1</v>
      </c>
      <c r="P124" s="242">
        <v>1</v>
      </c>
      <c r="Q124" s="242">
        <v>564</v>
      </c>
      <c r="R124" s="242">
        <v>62.5</v>
      </c>
      <c r="S124" s="242">
        <v>6.38</v>
      </c>
      <c r="T124" s="242">
        <v>244.56</v>
      </c>
      <c r="U124" s="242">
        <v>5.85</v>
      </c>
      <c r="V124" s="380">
        <v>1</v>
      </c>
    </row>
    <row r="125" spans="1:22" x14ac:dyDescent="0.25">
      <c r="A125" s="376">
        <v>116</v>
      </c>
      <c r="B125" s="242" t="s">
        <v>303</v>
      </c>
      <c r="C125" s="247" t="s">
        <v>4023</v>
      </c>
      <c r="D125" s="248" t="s">
        <v>306</v>
      </c>
      <c r="E125" s="243" t="s">
        <v>3706</v>
      </c>
      <c r="F125" s="242" t="s">
        <v>3363</v>
      </c>
      <c r="G125" s="242">
        <v>200</v>
      </c>
      <c r="H125" s="242"/>
      <c r="I125" s="242"/>
      <c r="J125" s="242">
        <v>0</v>
      </c>
      <c r="K125" s="242">
        <v>17.742000000000001</v>
      </c>
      <c r="L125" s="242">
        <v>10</v>
      </c>
      <c r="M125" s="242">
        <v>6</v>
      </c>
      <c r="N125" s="242">
        <v>21</v>
      </c>
      <c r="O125" s="242">
        <v>6</v>
      </c>
      <c r="P125" s="242">
        <v>1</v>
      </c>
      <c r="Q125" s="242">
        <v>647</v>
      </c>
      <c r="R125" s="242">
        <v>69.8</v>
      </c>
      <c r="S125" s="242">
        <v>5.17</v>
      </c>
      <c r="T125" s="242">
        <v>940.69</v>
      </c>
      <c r="U125" s="242">
        <v>10.48</v>
      </c>
      <c r="V125" s="380">
        <v>6</v>
      </c>
    </row>
    <row r="126" spans="1:22" x14ac:dyDescent="0.25">
      <c r="A126" s="376">
        <v>117</v>
      </c>
      <c r="B126" s="242" t="s">
        <v>298</v>
      </c>
      <c r="C126" s="247" t="s">
        <v>4024</v>
      </c>
      <c r="D126" s="248" t="s">
        <v>300</v>
      </c>
      <c r="E126" s="243" t="s">
        <v>3707</v>
      </c>
      <c r="F126" s="242" t="s">
        <v>3363</v>
      </c>
      <c r="G126" s="242">
        <v>200</v>
      </c>
      <c r="H126" s="242"/>
      <c r="I126" s="242"/>
      <c r="J126" s="242">
        <v>0</v>
      </c>
      <c r="K126" s="242">
        <v>9.4689999999999994</v>
      </c>
      <c r="L126" s="242">
        <v>20</v>
      </c>
      <c r="M126" s="242">
        <v>3</v>
      </c>
      <c r="N126" s="242">
        <v>15</v>
      </c>
      <c r="O126" s="242">
        <v>3</v>
      </c>
      <c r="P126" s="242">
        <v>1</v>
      </c>
      <c r="Q126" s="242">
        <v>137</v>
      </c>
      <c r="R126" s="242">
        <v>14.5</v>
      </c>
      <c r="S126" s="242">
        <v>10.17</v>
      </c>
      <c r="T126" s="242">
        <v>758.81</v>
      </c>
      <c r="U126" s="242">
        <v>0</v>
      </c>
      <c r="V126" s="380">
        <v>3</v>
      </c>
    </row>
    <row r="127" spans="1:22" x14ac:dyDescent="0.25">
      <c r="A127" s="376">
        <v>118</v>
      </c>
      <c r="B127" s="242" t="s">
        <v>1937</v>
      </c>
      <c r="C127" s="247" t="s">
        <v>4025</v>
      </c>
      <c r="D127" s="248" t="s">
        <v>1940</v>
      </c>
      <c r="E127" s="243" t="s">
        <v>3708</v>
      </c>
      <c r="F127" s="242" t="s">
        <v>3363</v>
      </c>
      <c r="G127" s="242">
        <v>200</v>
      </c>
      <c r="H127" s="242"/>
      <c r="I127" s="242"/>
      <c r="J127" s="242">
        <v>0</v>
      </c>
      <c r="K127" s="242">
        <v>22.48</v>
      </c>
      <c r="L127" s="242">
        <v>14</v>
      </c>
      <c r="M127" s="242">
        <v>8</v>
      </c>
      <c r="N127" s="242">
        <v>28</v>
      </c>
      <c r="O127" s="242">
        <v>8</v>
      </c>
      <c r="P127" s="242">
        <v>1</v>
      </c>
      <c r="Q127" s="242">
        <v>640</v>
      </c>
      <c r="R127" s="242">
        <v>69.5</v>
      </c>
      <c r="S127" s="242">
        <v>5.0599999999999996</v>
      </c>
      <c r="T127" s="242">
        <v>1237.3699999999999</v>
      </c>
      <c r="U127" s="242">
        <v>12.49</v>
      </c>
      <c r="V127" s="380">
        <v>8</v>
      </c>
    </row>
    <row r="128" spans="1:22" x14ac:dyDescent="0.25">
      <c r="A128" s="376">
        <v>119</v>
      </c>
      <c r="B128" s="242" t="s">
        <v>3574</v>
      </c>
      <c r="C128" s="247" t="s">
        <v>4026</v>
      </c>
      <c r="D128" s="248" t="s">
        <v>1873</v>
      </c>
      <c r="E128" s="243" t="s">
        <v>3709</v>
      </c>
      <c r="F128" s="242" t="s">
        <v>3363</v>
      </c>
      <c r="G128" s="242">
        <v>200</v>
      </c>
      <c r="H128" s="242"/>
      <c r="I128" s="242"/>
      <c r="J128" s="242">
        <v>0</v>
      </c>
      <c r="K128" s="242">
        <v>14.303000000000001</v>
      </c>
      <c r="L128" s="242">
        <v>20</v>
      </c>
      <c r="M128" s="242">
        <v>3</v>
      </c>
      <c r="N128" s="242">
        <v>28</v>
      </c>
      <c r="O128" s="242">
        <v>3</v>
      </c>
      <c r="P128" s="242">
        <v>1</v>
      </c>
      <c r="Q128" s="242">
        <v>138</v>
      </c>
      <c r="R128" s="242">
        <v>15.4</v>
      </c>
      <c r="S128" s="242">
        <v>9.33</v>
      </c>
      <c r="T128" s="242">
        <v>1170.33</v>
      </c>
      <c r="U128" s="242">
        <v>29.14</v>
      </c>
      <c r="V128" s="380">
        <v>3</v>
      </c>
    </row>
    <row r="129" spans="1:22" x14ac:dyDescent="0.25">
      <c r="A129" s="376">
        <v>120</v>
      </c>
      <c r="B129" s="242" t="s">
        <v>3575</v>
      </c>
      <c r="C129" s="247" t="s">
        <v>3576</v>
      </c>
      <c r="D129" s="248" t="s">
        <v>3650</v>
      </c>
      <c r="E129" s="243" t="s">
        <v>3710</v>
      </c>
      <c r="F129" s="242" t="s">
        <v>3363</v>
      </c>
      <c r="G129" s="242">
        <v>200</v>
      </c>
      <c r="H129" s="242"/>
      <c r="I129" s="242"/>
      <c r="J129" s="242">
        <v>0</v>
      </c>
      <c r="K129" s="242">
        <v>2.117</v>
      </c>
      <c r="L129" s="242">
        <v>1</v>
      </c>
      <c r="M129" s="242">
        <v>1</v>
      </c>
      <c r="N129" s="242">
        <v>2</v>
      </c>
      <c r="O129" s="242">
        <v>1</v>
      </c>
      <c r="P129" s="242">
        <v>1</v>
      </c>
      <c r="Q129" s="242">
        <v>1039</v>
      </c>
      <c r="R129" s="242">
        <v>113.5</v>
      </c>
      <c r="S129" s="242">
        <v>5.22</v>
      </c>
      <c r="T129" s="242">
        <v>94.72</v>
      </c>
      <c r="U129" s="242">
        <v>1.65</v>
      </c>
      <c r="V129" s="380">
        <v>1</v>
      </c>
    </row>
    <row r="130" spans="1:22" x14ac:dyDescent="0.25">
      <c r="A130" s="376">
        <v>121</v>
      </c>
      <c r="B130" s="242" t="s">
        <v>3577</v>
      </c>
      <c r="C130" s="247" t="s">
        <v>4027</v>
      </c>
      <c r="D130" s="248" t="s">
        <v>1821</v>
      </c>
      <c r="E130" s="243" t="s">
        <v>3711</v>
      </c>
      <c r="F130" s="242" t="s">
        <v>3363</v>
      </c>
      <c r="G130" s="242">
        <v>200</v>
      </c>
      <c r="H130" s="242"/>
      <c r="I130" s="242"/>
      <c r="J130" s="242">
        <v>0</v>
      </c>
      <c r="K130" s="242">
        <v>3.774</v>
      </c>
      <c r="L130" s="242">
        <v>3</v>
      </c>
      <c r="M130" s="242">
        <v>2</v>
      </c>
      <c r="N130" s="242">
        <v>8</v>
      </c>
      <c r="O130" s="242">
        <v>2</v>
      </c>
      <c r="P130" s="242">
        <v>1</v>
      </c>
      <c r="Q130" s="242">
        <v>563</v>
      </c>
      <c r="R130" s="242">
        <v>62.2</v>
      </c>
      <c r="S130" s="242">
        <v>5.66</v>
      </c>
      <c r="T130" s="242">
        <v>278.49</v>
      </c>
      <c r="U130" s="242">
        <v>2.58</v>
      </c>
      <c r="V130" s="380">
        <v>2</v>
      </c>
    </row>
    <row r="131" spans="1:22" x14ac:dyDescent="0.25">
      <c r="A131" s="376">
        <v>122</v>
      </c>
      <c r="B131" s="242" t="s">
        <v>1815</v>
      </c>
      <c r="C131" s="247" t="s">
        <v>4028</v>
      </c>
      <c r="D131" s="248" t="s">
        <v>1817</v>
      </c>
      <c r="E131" s="243" t="s">
        <v>3712</v>
      </c>
      <c r="F131" s="242" t="s">
        <v>3363</v>
      </c>
      <c r="G131" s="242">
        <v>200</v>
      </c>
      <c r="H131" s="242"/>
      <c r="I131" s="242"/>
      <c r="J131" s="242">
        <v>0</v>
      </c>
      <c r="K131" s="242">
        <v>3.746</v>
      </c>
      <c r="L131" s="242">
        <v>7</v>
      </c>
      <c r="M131" s="242">
        <v>1</v>
      </c>
      <c r="N131" s="242">
        <v>6</v>
      </c>
      <c r="O131" s="242">
        <v>1</v>
      </c>
      <c r="P131" s="242">
        <v>1</v>
      </c>
      <c r="Q131" s="242">
        <v>152</v>
      </c>
      <c r="R131" s="242">
        <v>16.5</v>
      </c>
      <c r="S131" s="242">
        <v>10.92</v>
      </c>
      <c r="T131" s="242">
        <v>288.89999999999998</v>
      </c>
      <c r="U131" s="242">
        <v>6.98</v>
      </c>
      <c r="V131" s="380">
        <v>1</v>
      </c>
    </row>
    <row r="132" spans="1:22" x14ac:dyDescent="0.25">
      <c r="A132" s="376">
        <v>123</v>
      </c>
      <c r="B132" s="242" t="s">
        <v>3578</v>
      </c>
      <c r="C132" s="247" t="s">
        <v>4029</v>
      </c>
      <c r="D132" s="248" t="s">
        <v>267</v>
      </c>
      <c r="E132" s="243" t="s">
        <v>3713</v>
      </c>
      <c r="F132" s="242" t="s">
        <v>3363</v>
      </c>
      <c r="G132" s="242">
        <v>200</v>
      </c>
      <c r="H132" s="242"/>
      <c r="I132" s="242"/>
      <c r="J132" s="242">
        <v>0</v>
      </c>
      <c r="K132" s="242">
        <v>4.3600000000000003</v>
      </c>
      <c r="L132" s="242">
        <v>6</v>
      </c>
      <c r="M132" s="242">
        <v>2</v>
      </c>
      <c r="N132" s="242">
        <v>3</v>
      </c>
      <c r="O132" s="242">
        <v>1</v>
      </c>
      <c r="P132" s="242">
        <v>1</v>
      </c>
      <c r="Q132" s="242">
        <v>423</v>
      </c>
      <c r="R132" s="242">
        <v>48.6</v>
      </c>
      <c r="S132" s="242">
        <v>4.75</v>
      </c>
      <c r="T132" s="242">
        <v>105.77</v>
      </c>
      <c r="U132" s="242">
        <v>1.66</v>
      </c>
      <c r="V132" s="380">
        <v>1</v>
      </c>
    </row>
    <row r="133" spans="1:22" x14ac:dyDescent="0.25">
      <c r="A133" s="376">
        <v>124</v>
      </c>
      <c r="B133" s="242" t="s">
        <v>261</v>
      </c>
      <c r="C133" s="247" t="s">
        <v>4030</v>
      </c>
      <c r="D133" s="248" t="s">
        <v>263</v>
      </c>
      <c r="E133" s="243" t="s">
        <v>3714</v>
      </c>
      <c r="F133" s="242" t="s">
        <v>3363</v>
      </c>
      <c r="G133" s="242">
        <v>200</v>
      </c>
      <c r="H133" s="242"/>
      <c r="I133" s="242"/>
      <c r="J133" s="242">
        <v>0</v>
      </c>
      <c r="K133" s="242">
        <v>13.335000000000001</v>
      </c>
      <c r="L133" s="242">
        <v>35</v>
      </c>
      <c r="M133" s="242">
        <v>5</v>
      </c>
      <c r="N133" s="242">
        <v>25</v>
      </c>
      <c r="O133" s="242">
        <v>5</v>
      </c>
      <c r="P133" s="242">
        <v>1</v>
      </c>
      <c r="Q133" s="242">
        <v>63</v>
      </c>
      <c r="R133" s="242">
        <v>7.1</v>
      </c>
      <c r="S133" s="242">
        <v>11.68</v>
      </c>
      <c r="T133" s="242">
        <v>1095.04</v>
      </c>
      <c r="U133" s="242">
        <v>11.54</v>
      </c>
      <c r="V133" s="380">
        <v>5</v>
      </c>
    </row>
    <row r="134" spans="1:22" x14ac:dyDescent="0.25">
      <c r="A134" s="376">
        <v>125</v>
      </c>
      <c r="B134" s="242" t="s">
        <v>3579</v>
      </c>
      <c r="C134" s="247" t="s">
        <v>4031</v>
      </c>
      <c r="D134" s="248" t="s">
        <v>1787</v>
      </c>
      <c r="E134" s="243" t="s">
        <v>3715</v>
      </c>
      <c r="F134" s="242" t="s">
        <v>3363</v>
      </c>
      <c r="G134" s="242">
        <v>200</v>
      </c>
      <c r="H134" s="242"/>
      <c r="I134" s="242"/>
      <c r="J134" s="242">
        <v>0</v>
      </c>
      <c r="K134" s="242">
        <v>5.5510000000000002</v>
      </c>
      <c r="L134" s="242">
        <v>3</v>
      </c>
      <c r="M134" s="242">
        <v>1</v>
      </c>
      <c r="N134" s="242">
        <v>4</v>
      </c>
      <c r="O134" s="242">
        <v>1</v>
      </c>
      <c r="P134" s="242">
        <v>1</v>
      </c>
      <c r="Q134" s="242">
        <v>364</v>
      </c>
      <c r="R134" s="242">
        <v>40.299999999999997</v>
      </c>
      <c r="S134" s="242">
        <v>8.34</v>
      </c>
      <c r="T134" s="242">
        <v>172.03</v>
      </c>
      <c r="U134" s="242">
        <v>2.54</v>
      </c>
      <c r="V134" s="380">
        <v>1</v>
      </c>
    </row>
    <row r="135" spans="1:22" x14ac:dyDescent="0.25">
      <c r="A135" s="376">
        <v>126</v>
      </c>
      <c r="B135" s="242" t="s">
        <v>1771</v>
      </c>
      <c r="C135" s="247" t="s">
        <v>4032</v>
      </c>
      <c r="D135" s="248" t="s">
        <v>1773</v>
      </c>
      <c r="E135" s="243" t="s">
        <v>3716</v>
      </c>
      <c r="F135" s="242" t="s">
        <v>3363</v>
      </c>
      <c r="G135" s="242">
        <v>200</v>
      </c>
      <c r="H135" s="242"/>
      <c r="I135" s="242"/>
      <c r="J135" s="242">
        <v>0</v>
      </c>
      <c r="K135" s="242">
        <v>9.2639999999999993</v>
      </c>
      <c r="L135" s="242">
        <v>6</v>
      </c>
      <c r="M135" s="242">
        <v>2</v>
      </c>
      <c r="N135" s="242">
        <v>9</v>
      </c>
      <c r="O135" s="242">
        <v>2</v>
      </c>
      <c r="P135" s="242">
        <v>1</v>
      </c>
      <c r="Q135" s="242">
        <v>507</v>
      </c>
      <c r="R135" s="242">
        <v>54.2</v>
      </c>
      <c r="S135" s="242">
        <v>5.24</v>
      </c>
      <c r="T135" s="242">
        <v>386.8</v>
      </c>
      <c r="U135" s="242">
        <v>6.57</v>
      </c>
      <c r="V135" s="380">
        <v>2</v>
      </c>
    </row>
    <row r="136" spans="1:22" x14ac:dyDescent="0.25">
      <c r="A136" s="376">
        <v>127</v>
      </c>
      <c r="B136" s="242" t="s">
        <v>3580</v>
      </c>
      <c r="C136" s="247" t="s">
        <v>4033</v>
      </c>
      <c r="D136" s="248" t="s">
        <v>1699</v>
      </c>
      <c r="E136" s="243" t="s">
        <v>3717</v>
      </c>
      <c r="F136" s="242" t="s">
        <v>3363</v>
      </c>
      <c r="G136" s="242">
        <v>200</v>
      </c>
      <c r="H136" s="242"/>
      <c r="I136" s="242"/>
      <c r="J136" s="242">
        <v>0</v>
      </c>
      <c r="K136" s="242">
        <v>7.5659999999999998</v>
      </c>
      <c r="L136" s="242">
        <v>4</v>
      </c>
      <c r="M136" s="242">
        <v>2</v>
      </c>
      <c r="N136" s="242">
        <v>8</v>
      </c>
      <c r="O136" s="242">
        <v>2</v>
      </c>
      <c r="P136" s="242">
        <v>1</v>
      </c>
      <c r="Q136" s="242">
        <v>555</v>
      </c>
      <c r="R136" s="242">
        <v>61.3</v>
      </c>
      <c r="S136" s="242">
        <v>6.23</v>
      </c>
      <c r="T136" s="242">
        <v>336.21</v>
      </c>
      <c r="U136" s="242">
        <v>6.24</v>
      </c>
      <c r="V136" s="380">
        <v>2</v>
      </c>
    </row>
    <row r="137" spans="1:22" x14ac:dyDescent="0.25">
      <c r="A137" s="376">
        <v>128</v>
      </c>
      <c r="B137" s="242" t="s">
        <v>1692</v>
      </c>
      <c r="C137" s="247" t="s">
        <v>4034</v>
      </c>
      <c r="D137" s="248" t="s">
        <v>1694</v>
      </c>
      <c r="E137" s="243" t="s">
        <v>3718</v>
      </c>
      <c r="F137" s="242" t="s">
        <v>3363</v>
      </c>
      <c r="G137" s="242">
        <v>200</v>
      </c>
      <c r="H137" s="242"/>
      <c r="I137" s="242"/>
      <c r="J137" s="242">
        <v>8.0000000000000002E-3</v>
      </c>
      <c r="K137" s="242">
        <v>1.9490000000000001</v>
      </c>
      <c r="L137" s="242">
        <v>9</v>
      </c>
      <c r="M137" s="242">
        <v>1</v>
      </c>
      <c r="N137" s="242">
        <v>2</v>
      </c>
      <c r="O137" s="242">
        <v>1</v>
      </c>
      <c r="P137" s="242">
        <v>1</v>
      </c>
      <c r="Q137" s="242">
        <v>194</v>
      </c>
      <c r="R137" s="242">
        <v>22.1</v>
      </c>
      <c r="S137" s="242">
        <v>9.98</v>
      </c>
      <c r="T137" s="242">
        <v>56.45</v>
      </c>
      <c r="U137" s="242">
        <v>0</v>
      </c>
      <c r="V137" s="380">
        <v>1</v>
      </c>
    </row>
    <row r="138" spans="1:22" x14ac:dyDescent="0.25">
      <c r="A138" s="376">
        <v>129</v>
      </c>
      <c r="B138" s="242" t="s">
        <v>3581</v>
      </c>
      <c r="C138" s="247" t="s">
        <v>4035</v>
      </c>
      <c r="D138" s="248" t="s">
        <v>249</v>
      </c>
      <c r="E138" s="243" t="s">
        <v>3719</v>
      </c>
      <c r="F138" s="242" t="s">
        <v>3363</v>
      </c>
      <c r="G138" s="242">
        <v>200</v>
      </c>
      <c r="H138" s="242"/>
      <c r="I138" s="242"/>
      <c r="J138" s="242">
        <v>0</v>
      </c>
      <c r="K138" s="242">
        <v>9.4930000000000003</v>
      </c>
      <c r="L138" s="242">
        <v>25</v>
      </c>
      <c r="M138" s="242">
        <v>2</v>
      </c>
      <c r="N138" s="242">
        <v>23</v>
      </c>
      <c r="O138" s="242">
        <v>2</v>
      </c>
      <c r="P138" s="242">
        <v>1</v>
      </c>
      <c r="Q138" s="242">
        <v>87</v>
      </c>
      <c r="R138" s="242">
        <v>10.1</v>
      </c>
      <c r="S138" s="242">
        <v>7.77</v>
      </c>
      <c r="T138" s="242">
        <v>1017.27</v>
      </c>
      <c r="U138" s="242">
        <v>9.89</v>
      </c>
      <c r="V138" s="380">
        <v>2</v>
      </c>
    </row>
    <row r="139" spans="1:22" x14ac:dyDescent="0.25">
      <c r="A139" s="376">
        <v>130</v>
      </c>
      <c r="B139" s="242" t="s">
        <v>3582</v>
      </c>
      <c r="C139" s="247" t="s">
        <v>3583</v>
      </c>
      <c r="D139" s="248" t="s">
        <v>3651</v>
      </c>
      <c r="E139" s="243" t="s">
        <v>3720</v>
      </c>
      <c r="F139" s="242" t="s">
        <v>3363</v>
      </c>
      <c r="G139" s="242">
        <v>200</v>
      </c>
      <c r="H139" s="242"/>
      <c r="I139" s="242"/>
      <c r="J139" s="242">
        <v>0</v>
      </c>
      <c r="K139" s="242">
        <v>3.645</v>
      </c>
      <c r="L139" s="242">
        <v>10</v>
      </c>
      <c r="M139" s="242">
        <v>1</v>
      </c>
      <c r="N139" s="242">
        <v>2</v>
      </c>
      <c r="O139" s="242">
        <v>1</v>
      </c>
      <c r="P139" s="242">
        <v>1</v>
      </c>
      <c r="Q139" s="242">
        <v>90</v>
      </c>
      <c r="R139" s="242">
        <v>9.9</v>
      </c>
      <c r="S139" s="242">
        <v>6.06</v>
      </c>
      <c r="T139" s="242">
        <v>105.55</v>
      </c>
      <c r="U139" s="242">
        <v>2.92</v>
      </c>
      <c r="V139" s="380">
        <v>1</v>
      </c>
    </row>
    <row r="140" spans="1:22" x14ac:dyDescent="0.25">
      <c r="A140" s="376">
        <v>131</v>
      </c>
      <c r="B140" s="242" t="s">
        <v>3584</v>
      </c>
      <c r="C140" s="247" t="s">
        <v>4036</v>
      </c>
      <c r="D140" s="248" t="s">
        <v>1652</v>
      </c>
      <c r="E140" s="243" t="s">
        <v>3721</v>
      </c>
      <c r="F140" s="242" t="s">
        <v>3363</v>
      </c>
      <c r="G140" s="242">
        <v>200</v>
      </c>
      <c r="H140" s="242"/>
      <c r="I140" s="242"/>
      <c r="J140" s="242">
        <v>0</v>
      </c>
      <c r="K140" s="242">
        <v>9.2919999999999998</v>
      </c>
      <c r="L140" s="242">
        <v>13</v>
      </c>
      <c r="M140" s="242">
        <v>2</v>
      </c>
      <c r="N140" s="242">
        <v>12</v>
      </c>
      <c r="O140" s="242">
        <v>2</v>
      </c>
      <c r="P140" s="242">
        <v>1</v>
      </c>
      <c r="Q140" s="242">
        <v>248</v>
      </c>
      <c r="R140" s="242">
        <v>26.9</v>
      </c>
      <c r="S140" s="242">
        <v>6.25</v>
      </c>
      <c r="T140" s="242">
        <v>425.7</v>
      </c>
      <c r="U140" s="242">
        <v>7.36</v>
      </c>
      <c r="V140" s="380">
        <v>2</v>
      </c>
    </row>
    <row r="141" spans="1:22" x14ac:dyDescent="0.25">
      <c r="A141" s="376">
        <v>132</v>
      </c>
      <c r="B141" s="242" t="s">
        <v>503</v>
      </c>
      <c r="C141" s="247" t="s">
        <v>4037</v>
      </c>
      <c r="D141" s="248" t="s">
        <v>505</v>
      </c>
      <c r="E141" s="243" t="s">
        <v>3722</v>
      </c>
      <c r="F141" s="242" t="s">
        <v>3363</v>
      </c>
      <c r="G141" s="242">
        <v>200</v>
      </c>
      <c r="H141" s="242"/>
      <c r="I141" s="242"/>
      <c r="J141" s="242">
        <v>0</v>
      </c>
      <c r="K141" s="242">
        <v>46.69</v>
      </c>
      <c r="L141" s="242">
        <v>65</v>
      </c>
      <c r="M141" s="242">
        <v>9</v>
      </c>
      <c r="N141" s="242">
        <v>122</v>
      </c>
      <c r="O141" s="242">
        <v>9</v>
      </c>
      <c r="P141" s="242">
        <v>1</v>
      </c>
      <c r="Q141" s="242">
        <v>93</v>
      </c>
      <c r="R141" s="242">
        <v>10.9</v>
      </c>
      <c r="S141" s="242">
        <v>9.86</v>
      </c>
      <c r="T141" s="242">
        <v>5420.69</v>
      </c>
      <c r="U141" s="242">
        <v>74.12</v>
      </c>
      <c r="V141" s="380">
        <v>9</v>
      </c>
    </row>
    <row r="142" spans="1:22" x14ac:dyDescent="0.25">
      <c r="A142" s="376">
        <v>133</v>
      </c>
      <c r="B142" s="242" t="s">
        <v>3585</v>
      </c>
      <c r="C142" s="247" t="s">
        <v>4038</v>
      </c>
      <c r="D142" s="248" t="s">
        <v>29</v>
      </c>
      <c r="E142" s="243" t="s">
        <v>3723</v>
      </c>
      <c r="F142" s="242" t="s">
        <v>3363</v>
      </c>
      <c r="G142" s="242">
        <v>200</v>
      </c>
      <c r="H142" s="242"/>
      <c r="I142" s="242"/>
      <c r="J142" s="242">
        <v>0</v>
      </c>
      <c r="K142" s="242">
        <v>24.146999999999998</v>
      </c>
      <c r="L142" s="242">
        <v>30</v>
      </c>
      <c r="M142" s="242">
        <v>6</v>
      </c>
      <c r="N142" s="242">
        <v>64</v>
      </c>
      <c r="O142" s="242">
        <v>6</v>
      </c>
      <c r="P142" s="242">
        <v>1</v>
      </c>
      <c r="Q142" s="242">
        <v>104</v>
      </c>
      <c r="R142" s="242">
        <v>11.5</v>
      </c>
      <c r="S142" s="242">
        <v>9.58</v>
      </c>
      <c r="T142" s="242">
        <v>2171.9</v>
      </c>
      <c r="U142" s="242">
        <v>23.55</v>
      </c>
      <c r="V142" s="380">
        <v>6</v>
      </c>
    </row>
    <row r="143" spans="1:22" x14ac:dyDescent="0.25">
      <c r="A143" s="376">
        <v>134</v>
      </c>
      <c r="B143" s="242" t="s">
        <v>1067</v>
      </c>
      <c r="C143" s="247" t="s">
        <v>4039</v>
      </c>
      <c r="D143" s="248" t="s">
        <v>1068</v>
      </c>
      <c r="E143" s="243" t="s">
        <v>3724</v>
      </c>
      <c r="F143" s="242" t="s">
        <v>3363</v>
      </c>
      <c r="G143" s="242">
        <v>200</v>
      </c>
      <c r="H143" s="242"/>
      <c r="I143" s="242"/>
      <c r="J143" s="242">
        <v>0</v>
      </c>
      <c r="K143" s="242">
        <v>2.6659999999999999</v>
      </c>
      <c r="L143" s="242">
        <v>5</v>
      </c>
      <c r="M143" s="242">
        <v>1</v>
      </c>
      <c r="N143" s="242">
        <v>2</v>
      </c>
      <c r="O143" s="242">
        <v>1</v>
      </c>
      <c r="P143" s="242">
        <v>1</v>
      </c>
      <c r="Q143" s="242">
        <v>157</v>
      </c>
      <c r="R143" s="242">
        <v>17.2</v>
      </c>
      <c r="S143" s="242">
        <v>5.05</v>
      </c>
      <c r="T143" s="242">
        <v>93.47</v>
      </c>
      <c r="U143" s="242">
        <v>0</v>
      </c>
      <c r="V143" s="380">
        <v>1</v>
      </c>
    </row>
    <row r="144" spans="1:22" x14ac:dyDescent="0.25">
      <c r="A144" s="376">
        <v>135</v>
      </c>
      <c r="B144" s="242" t="s">
        <v>3586</v>
      </c>
      <c r="C144" s="247" t="s">
        <v>4040</v>
      </c>
      <c r="D144" s="248" t="s">
        <v>235</v>
      </c>
      <c r="E144" s="243" t="s">
        <v>3725</v>
      </c>
      <c r="F144" s="242" t="s">
        <v>3363</v>
      </c>
      <c r="G144" s="242">
        <v>200</v>
      </c>
      <c r="H144" s="242"/>
      <c r="I144" s="242"/>
      <c r="J144" s="242">
        <v>0</v>
      </c>
      <c r="K144" s="242">
        <v>36.237000000000002</v>
      </c>
      <c r="L144" s="242">
        <v>27</v>
      </c>
      <c r="M144" s="242">
        <v>9</v>
      </c>
      <c r="N144" s="242">
        <v>58</v>
      </c>
      <c r="O144" s="242">
        <v>9</v>
      </c>
      <c r="P144" s="242">
        <v>1</v>
      </c>
      <c r="Q144" s="242">
        <v>437</v>
      </c>
      <c r="R144" s="242">
        <v>46.7</v>
      </c>
      <c r="S144" s="242">
        <v>6.14</v>
      </c>
      <c r="T144" s="242">
        <v>2812.36</v>
      </c>
      <c r="U144" s="242">
        <v>25.86</v>
      </c>
      <c r="V144" s="380">
        <v>9</v>
      </c>
    </row>
    <row r="145" spans="1:22" x14ac:dyDescent="0.25">
      <c r="A145" s="376">
        <v>136</v>
      </c>
      <c r="B145" s="242" t="s">
        <v>1552</v>
      </c>
      <c r="C145" s="247" t="s">
        <v>4041</v>
      </c>
      <c r="D145" s="248" t="s">
        <v>1554</v>
      </c>
      <c r="E145" s="243" t="s">
        <v>3726</v>
      </c>
      <c r="F145" s="242" t="s">
        <v>3363</v>
      </c>
      <c r="G145" s="242">
        <v>200</v>
      </c>
      <c r="H145" s="242"/>
      <c r="I145" s="242"/>
      <c r="J145" s="242">
        <v>0</v>
      </c>
      <c r="K145" s="242">
        <v>4.0289999999999999</v>
      </c>
      <c r="L145" s="242">
        <v>13</v>
      </c>
      <c r="M145" s="242">
        <v>2</v>
      </c>
      <c r="N145" s="242">
        <v>6</v>
      </c>
      <c r="O145" s="242">
        <v>2</v>
      </c>
      <c r="P145" s="242">
        <v>1</v>
      </c>
      <c r="Q145" s="242">
        <v>143</v>
      </c>
      <c r="R145" s="242">
        <v>16.100000000000001</v>
      </c>
      <c r="S145" s="242">
        <v>10.32</v>
      </c>
      <c r="T145" s="242">
        <v>307.12</v>
      </c>
      <c r="U145" s="242">
        <v>1.62</v>
      </c>
      <c r="V145" s="380">
        <v>2</v>
      </c>
    </row>
    <row r="146" spans="1:22" x14ac:dyDescent="0.25">
      <c r="A146" s="376">
        <v>137</v>
      </c>
      <c r="B146" s="242" t="s">
        <v>3587</v>
      </c>
      <c r="C146" s="247" t="s">
        <v>3588</v>
      </c>
      <c r="D146" s="248" t="s">
        <v>3652</v>
      </c>
      <c r="E146" s="243" t="s">
        <v>3727</v>
      </c>
      <c r="F146" s="242" t="s">
        <v>3363</v>
      </c>
      <c r="G146" s="242">
        <v>200</v>
      </c>
      <c r="H146" s="242"/>
      <c r="I146" s="242"/>
      <c r="J146" s="242">
        <v>0</v>
      </c>
      <c r="K146" s="242">
        <v>13.907999999999999</v>
      </c>
      <c r="L146" s="242">
        <v>19</v>
      </c>
      <c r="M146" s="242">
        <v>2</v>
      </c>
      <c r="N146" s="242">
        <v>4</v>
      </c>
      <c r="O146" s="242">
        <v>2</v>
      </c>
      <c r="P146" s="242">
        <v>1</v>
      </c>
      <c r="Q146" s="242">
        <v>85</v>
      </c>
      <c r="R146" s="242">
        <v>9</v>
      </c>
      <c r="S146" s="242">
        <v>9.99</v>
      </c>
      <c r="T146" s="242">
        <v>421.81</v>
      </c>
      <c r="U146" s="242" t="s">
        <v>3363</v>
      </c>
      <c r="V146" s="380">
        <v>2</v>
      </c>
    </row>
    <row r="147" spans="1:22" x14ac:dyDescent="0.25">
      <c r="A147" s="376">
        <v>138</v>
      </c>
      <c r="B147" s="242" t="s">
        <v>3589</v>
      </c>
      <c r="C147" s="247" t="s">
        <v>4042</v>
      </c>
      <c r="D147" s="248" t="s">
        <v>214</v>
      </c>
      <c r="E147" s="243" t="s">
        <v>3728</v>
      </c>
      <c r="F147" s="242" t="s">
        <v>3363</v>
      </c>
      <c r="G147" s="242">
        <v>200</v>
      </c>
      <c r="H147" s="242"/>
      <c r="I147" s="242"/>
      <c r="J147" s="242">
        <v>0</v>
      </c>
      <c r="K147" s="242">
        <v>4.16</v>
      </c>
      <c r="L147" s="242">
        <v>3</v>
      </c>
      <c r="M147" s="242">
        <v>1</v>
      </c>
      <c r="N147" s="242">
        <v>5</v>
      </c>
      <c r="O147" s="242">
        <v>1</v>
      </c>
      <c r="P147" s="242">
        <v>1</v>
      </c>
      <c r="Q147" s="242">
        <v>352</v>
      </c>
      <c r="R147" s="242">
        <v>37.5</v>
      </c>
      <c r="S147" s="242">
        <v>6.46</v>
      </c>
      <c r="T147" s="242">
        <v>562.14</v>
      </c>
      <c r="U147" s="242" t="s">
        <v>3363</v>
      </c>
      <c r="V147" s="380">
        <v>1</v>
      </c>
    </row>
    <row r="148" spans="1:22" x14ac:dyDescent="0.25">
      <c r="A148" s="376">
        <v>139</v>
      </c>
      <c r="B148" s="242" t="s">
        <v>3590</v>
      </c>
      <c r="C148" s="247" t="s">
        <v>3591</v>
      </c>
      <c r="D148" s="248" t="s">
        <v>3653</v>
      </c>
      <c r="E148" s="243" t="s">
        <v>3729</v>
      </c>
      <c r="F148" s="242" t="s">
        <v>3363</v>
      </c>
      <c r="G148" s="242">
        <v>200</v>
      </c>
      <c r="H148" s="242"/>
      <c r="I148" s="242"/>
      <c r="J148" s="242">
        <v>0</v>
      </c>
      <c r="K148" s="242">
        <v>2.8540000000000001</v>
      </c>
      <c r="L148" s="242">
        <v>9</v>
      </c>
      <c r="M148" s="242">
        <v>1</v>
      </c>
      <c r="N148" s="242">
        <v>4</v>
      </c>
      <c r="O148" s="242">
        <v>1</v>
      </c>
      <c r="P148" s="242">
        <v>1</v>
      </c>
      <c r="Q148" s="242">
        <v>103</v>
      </c>
      <c r="R148" s="242">
        <v>11.7</v>
      </c>
      <c r="S148" s="242">
        <v>10.07</v>
      </c>
      <c r="T148" s="242">
        <v>189.99</v>
      </c>
      <c r="U148" s="242">
        <v>1.64</v>
      </c>
      <c r="V148" s="380">
        <v>1</v>
      </c>
    </row>
    <row r="149" spans="1:22" x14ac:dyDescent="0.25">
      <c r="A149" s="376">
        <v>140</v>
      </c>
      <c r="B149" s="242" t="s">
        <v>3592</v>
      </c>
      <c r="C149" s="247" t="s">
        <v>4043</v>
      </c>
      <c r="D149" s="248" t="s">
        <v>209</v>
      </c>
      <c r="E149" s="243" t="s">
        <v>3730</v>
      </c>
      <c r="F149" s="242" t="s">
        <v>3363</v>
      </c>
      <c r="G149" s="242">
        <v>200</v>
      </c>
      <c r="H149" s="242"/>
      <c r="I149" s="242"/>
      <c r="J149" s="242">
        <v>0</v>
      </c>
      <c r="K149" s="242">
        <v>13.972</v>
      </c>
      <c r="L149" s="242">
        <v>26</v>
      </c>
      <c r="M149" s="242">
        <v>4</v>
      </c>
      <c r="N149" s="242">
        <v>30</v>
      </c>
      <c r="O149" s="242">
        <v>4</v>
      </c>
      <c r="P149" s="242">
        <v>1</v>
      </c>
      <c r="Q149" s="242">
        <v>133</v>
      </c>
      <c r="R149" s="242">
        <v>15.2</v>
      </c>
      <c r="S149" s="242">
        <v>7.05</v>
      </c>
      <c r="T149" s="242">
        <v>1217.05</v>
      </c>
      <c r="U149" s="242">
        <v>21.37</v>
      </c>
      <c r="V149" s="380">
        <v>4</v>
      </c>
    </row>
    <row r="150" spans="1:22" x14ac:dyDescent="0.25">
      <c r="A150" s="376">
        <v>141</v>
      </c>
      <c r="B150" s="242" t="s">
        <v>3593</v>
      </c>
      <c r="C150" s="247" t="s">
        <v>4044</v>
      </c>
      <c r="D150" s="248" t="s">
        <v>1451</v>
      </c>
      <c r="E150" s="243" t="s">
        <v>3731</v>
      </c>
      <c r="F150" s="242" t="s">
        <v>3363</v>
      </c>
      <c r="G150" s="242">
        <v>200</v>
      </c>
      <c r="H150" s="242"/>
      <c r="I150" s="242"/>
      <c r="J150" s="242">
        <v>0</v>
      </c>
      <c r="K150" s="242">
        <v>4.9950000000000001</v>
      </c>
      <c r="L150" s="242">
        <v>13</v>
      </c>
      <c r="M150" s="242">
        <v>1</v>
      </c>
      <c r="N150" s="242">
        <v>7</v>
      </c>
      <c r="O150" s="242">
        <v>1</v>
      </c>
      <c r="P150" s="242">
        <v>1</v>
      </c>
      <c r="Q150" s="242">
        <v>107</v>
      </c>
      <c r="R150" s="242">
        <v>11.9</v>
      </c>
      <c r="S150" s="242">
        <v>10.39</v>
      </c>
      <c r="T150" s="242">
        <v>291.05</v>
      </c>
      <c r="U150" s="242">
        <v>2.48</v>
      </c>
      <c r="V150" s="380">
        <v>1</v>
      </c>
    </row>
    <row r="151" spans="1:22" x14ac:dyDescent="0.25">
      <c r="A151" s="376">
        <v>142</v>
      </c>
      <c r="B151" s="242" t="s">
        <v>3594</v>
      </c>
      <c r="C151" s="247" t="s">
        <v>4045</v>
      </c>
      <c r="D151" s="248" t="s">
        <v>205</v>
      </c>
      <c r="E151" s="243" t="s">
        <v>3732</v>
      </c>
      <c r="F151" s="242" t="s">
        <v>3363</v>
      </c>
      <c r="G151" s="242">
        <v>200</v>
      </c>
      <c r="H151" s="242"/>
      <c r="I151" s="242"/>
      <c r="J151" s="242">
        <v>1.4999999999999999E-2</v>
      </c>
      <c r="K151" s="242">
        <v>1.65</v>
      </c>
      <c r="L151" s="242">
        <v>2</v>
      </c>
      <c r="M151" s="242">
        <v>1</v>
      </c>
      <c r="N151" s="242">
        <v>4</v>
      </c>
      <c r="O151" s="242">
        <v>1</v>
      </c>
      <c r="P151" s="242">
        <v>1</v>
      </c>
      <c r="Q151" s="242">
        <v>332</v>
      </c>
      <c r="R151" s="242">
        <v>35.9</v>
      </c>
      <c r="S151" s="242">
        <v>5.48</v>
      </c>
      <c r="T151" s="242">
        <v>140.99</v>
      </c>
      <c r="U151" s="242">
        <v>1.68</v>
      </c>
      <c r="V151" s="380">
        <v>1</v>
      </c>
    </row>
    <row r="152" spans="1:22" x14ac:dyDescent="0.25">
      <c r="A152" s="376">
        <v>143</v>
      </c>
      <c r="B152" s="242" t="s">
        <v>1435</v>
      </c>
      <c r="C152" s="247" t="s">
        <v>4046</v>
      </c>
      <c r="D152" s="248" t="s">
        <v>1437</v>
      </c>
      <c r="E152" s="243" t="s">
        <v>3733</v>
      </c>
      <c r="F152" s="242" t="s">
        <v>3363</v>
      </c>
      <c r="G152" s="242">
        <v>200</v>
      </c>
      <c r="H152" s="242"/>
      <c r="I152" s="242"/>
      <c r="J152" s="242">
        <v>0</v>
      </c>
      <c r="K152" s="242">
        <v>13.118</v>
      </c>
      <c r="L152" s="242">
        <v>32</v>
      </c>
      <c r="M152" s="242">
        <v>3</v>
      </c>
      <c r="N152" s="242">
        <v>21</v>
      </c>
      <c r="O152" s="242">
        <v>3</v>
      </c>
      <c r="P152" s="242">
        <v>1</v>
      </c>
      <c r="Q152" s="242">
        <v>82</v>
      </c>
      <c r="R152" s="242">
        <v>8.9</v>
      </c>
      <c r="S152" s="242">
        <v>9.14</v>
      </c>
      <c r="T152" s="242">
        <v>1188.49</v>
      </c>
      <c r="U152" s="242">
        <v>3.97</v>
      </c>
      <c r="V152" s="380">
        <v>3</v>
      </c>
    </row>
    <row r="153" spans="1:22" x14ac:dyDescent="0.25">
      <c r="A153" s="376">
        <v>144</v>
      </c>
      <c r="B153" s="242" t="s">
        <v>3595</v>
      </c>
      <c r="C153" s="247" t="s">
        <v>3596</v>
      </c>
      <c r="D153" s="248" t="s">
        <v>3654</v>
      </c>
      <c r="E153" s="243" t="s">
        <v>3734</v>
      </c>
      <c r="F153" s="242" t="s">
        <v>3363</v>
      </c>
      <c r="G153" s="242">
        <v>200</v>
      </c>
      <c r="H153" s="242"/>
      <c r="I153" s="242"/>
      <c r="J153" s="242">
        <v>0</v>
      </c>
      <c r="K153" s="242">
        <v>5.16</v>
      </c>
      <c r="L153" s="242">
        <v>2</v>
      </c>
      <c r="M153" s="242">
        <v>1</v>
      </c>
      <c r="N153" s="242">
        <v>4</v>
      </c>
      <c r="O153" s="242">
        <v>1</v>
      </c>
      <c r="P153" s="242">
        <v>1</v>
      </c>
      <c r="Q153" s="242">
        <v>866</v>
      </c>
      <c r="R153" s="242">
        <v>89.1</v>
      </c>
      <c r="S153" s="242">
        <v>6.37</v>
      </c>
      <c r="T153" s="242">
        <v>133.33000000000001</v>
      </c>
      <c r="U153" s="242">
        <v>2.5</v>
      </c>
      <c r="V153" s="380">
        <v>1</v>
      </c>
    </row>
    <row r="154" spans="1:22" x14ac:dyDescent="0.25">
      <c r="A154" s="376">
        <v>145</v>
      </c>
      <c r="B154" s="242" t="s">
        <v>3597</v>
      </c>
      <c r="C154" s="247" t="s">
        <v>3598</v>
      </c>
      <c r="D154" s="248" t="s">
        <v>3655</v>
      </c>
      <c r="E154" s="243" t="s">
        <v>3735</v>
      </c>
      <c r="F154" s="242" t="s">
        <v>3363</v>
      </c>
      <c r="G154" s="242">
        <v>200</v>
      </c>
      <c r="H154" s="242"/>
      <c r="I154" s="242"/>
      <c r="J154" s="242">
        <v>0</v>
      </c>
      <c r="K154" s="242">
        <v>2.1930000000000001</v>
      </c>
      <c r="L154" s="242">
        <v>6</v>
      </c>
      <c r="M154" s="242">
        <v>1</v>
      </c>
      <c r="N154" s="242">
        <v>4</v>
      </c>
      <c r="O154" s="242">
        <v>1</v>
      </c>
      <c r="P154" s="242">
        <v>1</v>
      </c>
      <c r="Q154" s="242">
        <v>230</v>
      </c>
      <c r="R154" s="242">
        <v>25.3</v>
      </c>
      <c r="S154" s="242">
        <v>6.19</v>
      </c>
      <c r="T154" s="242">
        <v>140.31</v>
      </c>
      <c r="U154" s="242">
        <v>0</v>
      </c>
      <c r="V154" s="380">
        <v>1</v>
      </c>
    </row>
    <row r="155" spans="1:22" x14ac:dyDescent="0.25">
      <c r="A155" s="376">
        <v>146</v>
      </c>
      <c r="B155" s="242" t="s">
        <v>3599</v>
      </c>
      <c r="C155" s="247" t="s">
        <v>3600</v>
      </c>
      <c r="D155" s="248" t="s">
        <v>3656</v>
      </c>
      <c r="E155" s="243" t="s">
        <v>3736</v>
      </c>
      <c r="F155" s="242" t="s">
        <v>3363</v>
      </c>
      <c r="G155" s="242">
        <v>200</v>
      </c>
      <c r="H155" s="242"/>
      <c r="I155" s="242"/>
      <c r="J155" s="242">
        <v>0</v>
      </c>
      <c r="K155" s="242">
        <v>4.5730000000000004</v>
      </c>
      <c r="L155" s="242">
        <v>2</v>
      </c>
      <c r="M155" s="242">
        <v>1</v>
      </c>
      <c r="N155" s="242">
        <v>2</v>
      </c>
      <c r="O155" s="242">
        <v>1</v>
      </c>
      <c r="P155" s="242">
        <v>1</v>
      </c>
      <c r="Q155" s="242">
        <v>873</v>
      </c>
      <c r="R155" s="242">
        <v>96.3</v>
      </c>
      <c r="S155" s="242">
        <v>7.72</v>
      </c>
      <c r="T155" s="242">
        <v>118.44</v>
      </c>
      <c r="U155" s="242">
        <v>2.64</v>
      </c>
      <c r="V155" s="380">
        <v>1</v>
      </c>
    </row>
    <row r="156" spans="1:22" x14ac:dyDescent="0.25">
      <c r="A156" s="376">
        <v>147</v>
      </c>
      <c r="B156" s="242" t="s">
        <v>195</v>
      </c>
      <c r="C156" s="247" t="s">
        <v>4047</v>
      </c>
      <c r="D156" s="248" t="s">
        <v>197</v>
      </c>
      <c r="E156" s="243" t="s">
        <v>3737</v>
      </c>
      <c r="F156" s="242" t="s">
        <v>3363</v>
      </c>
      <c r="G156" s="242">
        <v>200</v>
      </c>
      <c r="H156" s="242"/>
      <c r="I156" s="242"/>
      <c r="J156" s="242">
        <v>0</v>
      </c>
      <c r="K156" s="242">
        <v>7.8780000000000001</v>
      </c>
      <c r="L156" s="242">
        <v>20</v>
      </c>
      <c r="M156" s="242">
        <v>3</v>
      </c>
      <c r="N156" s="242">
        <v>8</v>
      </c>
      <c r="O156" s="242">
        <v>3</v>
      </c>
      <c r="P156" s="242">
        <v>1</v>
      </c>
      <c r="Q156" s="242">
        <v>135</v>
      </c>
      <c r="R156" s="242">
        <v>15.3</v>
      </c>
      <c r="S156" s="242">
        <v>10.58</v>
      </c>
      <c r="T156" s="242">
        <v>346.72</v>
      </c>
      <c r="U156" s="242">
        <v>6.41</v>
      </c>
      <c r="V156" s="380">
        <v>3</v>
      </c>
    </row>
    <row r="157" spans="1:22" x14ac:dyDescent="0.25">
      <c r="A157" s="376">
        <v>148</v>
      </c>
      <c r="B157" s="242" t="s">
        <v>1401</v>
      </c>
      <c r="C157" s="247" t="s">
        <v>4048</v>
      </c>
      <c r="D157" s="248" t="s">
        <v>1403</v>
      </c>
      <c r="E157" s="243" t="s">
        <v>3738</v>
      </c>
      <c r="F157" s="242" t="s">
        <v>3363</v>
      </c>
      <c r="G157" s="242">
        <v>200</v>
      </c>
      <c r="H157" s="242"/>
      <c r="I157" s="242"/>
      <c r="J157" s="242">
        <v>0</v>
      </c>
      <c r="K157" s="242">
        <v>18.965</v>
      </c>
      <c r="L157" s="242">
        <v>63</v>
      </c>
      <c r="M157" s="242">
        <v>5</v>
      </c>
      <c r="N157" s="242">
        <v>23</v>
      </c>
      <c r="O157" s="242">
        <v>5</v>
      </c>
      <c r="P157" s="242">
        <v>1</v>
      </c>
      <c r="Q157" s="242">
        <v>103</v>
      </c>
      <c r="R157" s="242">
        <v>11.2</v>
      </c>
      <c r="S157" s="242">
        <v>5.0199999999999996</v>
      </c>
      <c r="T157" s="242">
        <v>796.6</v>
      </c>
      <c r="U157" s="242">
        <v>7.45</v>
      </c>
      <c r="V157" s="380">
        <v>5</v>
      </c>
    </row>
    <row r="158" spans="1:22" x14ac:dyDescent="0.25">
      <c r="A158" s="376">
        <v>149</v>
      </c>
      <c r="B158" s="242" t="s">
        <v>3601</v>
      </c>
      <c r="C158" s="247" t="s">
        <v>4049</v>
      </c>
      <c r="D158" s="248" t="s">
        <v>1378</v>
      </c>
      <c r="E158" s="243" t="s">
        <v>3739</v>
      </c>
      <c r="F158" s="242" t="s">
        <v>3363</v>
      </c>
      <c r="G158" s="242">
        <v>200</v>
      </c>
      <c r="H158" s="242"/>
      <c r="I158" s="242"/>
      <c r="J158" s="242">
        <v>0</v>
      </c>
      <c r="K158" s="242">
        <v>13.071</v>
      </c>
      <c r="L158" s="242">
        <v>33</v>
      </c>
      <c r="M158" s="242">
        <v>5</v>
      </c>
      <c r="N158" s="242">
        <v>26</v>
      </c>
      <c r="O158" s="242">
        <v>5</v>
      </c>
      <c r="P158" s="242">
        <v>1</v>
      </c>
      <c r="Q158" s="242">
        <v>93</v>
      </c>
      <c r="R158" s="242">
        <v>10.8</v>
      </c>
      <c r="S158" s="242">
        <v>9.4499999999999993</v>
      </c>
      <c r="T158" s="242">
        <v>823.54</v>
      </c>
      <c r="U158" s="242">
        <v>13.17</v>
      </c>
      <c r="V158" s="380">
        <v>5</v>
      </c>
    </row>
    <row r="159" spans="1:22" x14ac:dyDescent="0.25">
      <c r="A159" s="376">
        <v>150</v>
      </c>
      <c r="B159" s="242" t="s">
        <v>3602</v>
      </c>
      <c r="C159" s="247" t="s">
        <v>3603</v>
      </c>
      <c r="D159" s="248" t="s">
        <v>3657</v>
      </c>
      <c r="E159" s="243" t="s">
        <v>3740</v>
      </c>
      <c r="F159" s="242" t="s">
        <v>3363</v>
      </c>
      <c r="G159" s="242">
        <v>200</v>
      </c>
      <c r="H159" s="242"/>
      <c r="I159" s="242"/>
      <c r="J159" s="242">
        <v>0</v>
      </c>
      <c r="K159" s="242">
        <v>16.27</v>
      </c>
      <c r="L159" s="242">
        <v>32</v>
      </c>
      <c r="M159" s="242">
        <v>4</v>
      </c>
      <c r="N159" s="242">
        <v>14</v>
      </c>
      <c r="O159" s="242">
        <v>4</v>
      </c>
      <c r="P159" s="242">
        <v>1</v>
      </c>
      <c r="Q159" s="242">
        <v>155</v>
      </c>
      <c r="R159" s="242">
        <v>17.2</v>
      </c>
      <c r="S159" s="242">
        <v>7.72</v>
      </c>
      <c r="T159" s="242">
        <v>468.03</v>
      </c>
      <c r="U159" s="242">
        <v>6.94</v>
      </c>
      <c r="V159" s="380">
        <v>4</v>
      </c>
    </row>
    <row r="160" spans="1:22" x14ac:dyDescent="0.25">
      <c r="A160" s="376">
        <v>151</v>
      </c>
      <c r="B160" s="242" t="s">
        <v>182</v>
      </c>
      <c r="C160" s="247" t="s">
        <v>4050</v>
      </c>
      <c r="D160" s="248" t="s">
        <v>184</v>
      </c>
      <c r="E160" s="243" t="s">
        <v>3741</v>
      </c>
      <c r="F160" s="242" t="s">
        <v>3363</v>
      </c>
      <c r="G160" s="242">
        <v>200</v>
      </c>
      <c r="H160" s="242"/>
      <c r="I160" s="242"/>
      <c r="J160" s="242">
        <v>0</v>
      </c>
      <c r="K160" s="242">
        <v>5.8319999999999999</v>
      </c>
      <c r="L160" s="242">
        <v>15</v>
      </c>
      <c r="M160" s="242">
        <v>2</v>
      </c>
      <c r="N160" s="242">
        <v>8</v>
      </c>
      <c r="O160" s="242">
        <v>2</v>
      </c>
      <c r="P160" s="242">
        <v>1</v>
      </c>
      <c r="Q160" s="242">
        <v>120</v>
      </c>
      <c r="R160" s="242">
        <v>14.1</v>
      </c>
      <c r="S160" s="242">
        <v>10.65</v>
      </c>
      <c r="T160" s="242">
        <v>394.94</v>
      </c>
      <c r="U160" s="242">
        <v>8.09</v>
      </c>
      <c r="V160" s="380">
        <v>2</v>
      </c>
    </row>
    <row r="161" spans="1:22" x14ac:dyDescent="0.25">
      <c r="A161" s="376">
        <v>152</v>
      </c>
      <c r="B161" s="242" t="s">
        <v>3604</v>
      </c>
      <c r="C161" s="247" t="s">
        <v>4051</v>
      </c>
      <c r="D161" s="248" t="s">
        <v>1288</v>
      </c>
      <c r="E161" s="243" t="s">
        <v>3742</v>
      </c>
      <c r="F161" s="242" t="s">
        <v>3363</v>
      </c>
      <c r="G161" s="242">
        <v>200</v>
      </c>
      <c r="H161" s="242"/>
      <c r="I161" s="242"/>
      <c r="J161" s="242">
        <v>0</v>
      </c>
      <c r="K161" s="242">
        <v>2.5529999999999999</v>
      </c>
      <c r="L161" s="242">
        <v>4</v>
      </c>
      <c r="M161" s="242">
        <v>1</v>
      </c>
      <c r="N161" s="242">
        <v>4</v>
      </c>
      <c r="O161" s="242">
        <v>1</v>
      </c>
      <c r="P161" s="242">
        <v>1</v>
      </c>
      <c r="Q161" s="242">
        <v>247</v>
      </c>
      <c r="R161" s="242">
        <v>27.1</v>
      </c>
      <c r="S161" s="242">
        <v>9.33</v>
      </c>
      <c r="T161" s="242">
        <v>145.68</v>
      </c>
      <c r="U161" s="242">
        <v>0</v>
      </c>
      <c r="V161" s="380">
        <v>1</v>
      </c>
    </row>
    <row r="162" spans="1:22" x14ac:dyDescent="0.25">
      <c r="A162" s="376">
        <v>153</v>
      </c>
      <c r="B162" s="242" t="s">
        <v>1271</v>
      </c>
      <c r="C162" s="247" t="s">
        <v>4052</v>
      </c>
      <c r="D162" s="248" t="s">
        <v>1273</v>
      </c>
      <c r="E162" s="243" t="s">
        <v>3743</v>
      </c>
      <c r="F162" s="242" t="s">
        <v>3363</v>
      </c>
      <c r="G162" s="242">
        <v>200</v>
      </c>
      <c r="H162" s="242"/>
      <c r="I162" s="242"/>
      <c r="J162" s="242">
        <v>0</v>
      </c>
      <c r="K162" s="242">
        <v>9.5909999999999993</v>
      </c>
      <c r="L162" s="242">
        <v>19</v>
      </c>
      <c r="M162" s="242">
        <v>2</v>
      </c>
      <c r="N162" s="242">
        <v>22</v>
      </c>
      <c r="O162" s="242">
        <v>2</v>
      </c>
      <c r="P162" s="242">
        <v>1</v>
      </c>
      <c r="Q162" s="242">
        <v>138</v>
      </c>
      <c r="R162" s="242">
        <v>14.7</v>
      </c>
      <c r="S162" s="242">
        <v>10.68</v>
      </c>
      <c r="T162" s="242">
        <v>878.41</v>
      </c>
      <c r="U162" s="242">
        <v>12.46</v>
      </c>
      <c r="V162" s="380">
        <v>2</v>
      </c>
    </row>
    <row r="163" spans="1:22" x14ac:dyDescent="0.25">
      <c r="A163" s="376">
        <v>154</v>
      </c>
      <c r="B163" s="242" t="s">
        <v>3605</v>
      </c>
      <c r="C163" s="247" t="s">
        <v>3606</v>
      </c>
      <c r="D163" s="248" t="s">
        <v>3658</v>
      </c>
      <c r="E163" s="243" t="s">
        <v>3744</v>
      </c>
      <c r="F163" s="242" t="s">
        <v>3363</v>
      </c>
      <c r="G163" s="242">
        <v>200</v>
      </c>
      <c r="H163" s="242"/>
      <c r="I163" s="242"/>
      <c r="J163" s="242">
        <v>0</v>
      </c>
      <c r="K163" s="242">
        <v>20.869</v>
      </c>
      <c r="L163" s="242">
        <v>39</v>
      </c>
      <c r="M163" s="242">
        <v>5</v>
      </c>
      <c r="N163" s="242">
        <v>21</v>
      </c>
      <c r="O163" s="242">
        <v>5</v>
      </c>
      <c r="P163" s="242">
        <v>1</v>
      </c>
      <c r="Q163" s="242">
        <v>95</v>
      </c>
      <c r="R163" s="242">
        <v>10.5</v>
      </c>
      <c r="S163" s="242">
        <v>9.73</v>
      </c>
      <c r="T163" s="242">
        <v>1236.1199999999999</v>
      </c>
      <c r="U163" s="242">
        <v>19.239999999999998</v>
      </c>
      <c r="V163" s="380">
        <v>5</v>
      </c>
    </row>
    <row r="164" spans="1:22" x14ac:dyDescent="0.25">
      <c r="A164" s="376">
        <v>155</v>
      </c>
      <c r="B164" s="242" t="s">
        <v>3607</v>
      </c>
      <c r="C164" s="247" t="s">
        <v>3608</v>
      </c>
      <c r="D164" s="248" t="s">
        <v>3659</v>
      </c>
      <c r="E164" s="243" t="s">
        <v>3745</v>
      </c>
      <c r="F164" s="242" t="s">
        <v>3363</v>
      </c>
      <c r="G164" s="242">
        <v>200</v>
      </c>
      <c r="H164" s="242"/>
      <c r="I164" s="242"/>
      <c r="J164" s="242">
        <v>0</v>
      </c>
      <c r="K164" s="242">
        <v>6.0049999999999999</v>
      </c>
      <c r="L164" s="242">
        <v>3</v>
      </c>
      <c r="M164" s="242">
        <v>1</v>
      </c>
      <c r="N164" s="242">
        <v>3</v>
      </c>
      <c r="O164" s="242">
        <v>1</v>
      </c>
      <c r="P164" s="242">
        <v>1</v>
      </c>
      <c r="Q164" s="242">
        <v>745</v>
      </c>
      <c r="R164" s="242">
        <v>80.3</v>
      </c>
      <c r="S164" s="242">
        <v>6.58</v>
      </c>
      <c r="T164" s="242">
        <v>97.73</v>
      </c>
      <c r="U164" s="242">
        <v>2.75</v>
      </c>
      <c r="V164" s="380">
        <v>1</v>
      </c>
    </row>
    <row r="165" spans="1:22" x14ac:dyDescent="0.25">
      <c r="A165" s="376">
        <v>156</v>
      </c>
      <c r="B165" s="242" t="s">
        <v>3609</v>
      </c>
      <c r="C165" s="247" t="s">
        <v>3314</v>
      </c>
      <c r="D165" s="248" t="s">
        <v>3660</v>
      </c>
      <c r="E165" s="243" t="s">
        <v>3746</v>
      </c>
      <c r="F165" s="242" t="s">
        <v>3363</v>
      </c>
      <c r="G165" s="242">
        <v>200</v>
      </c>
      <c r="H165" s="242"/>
      <c r="I165" s="242"/>
      <c r="J165" s="242">
        <v>2.3E-2</v>
      </c>
      <c r="K165" s="242">
        <v>1.593</v>
      </c>
      <c r="L165" s="242">
        <v>5</v>
      </c>
      <c r="M165" s="242">
        <v>1</v>
      </c>
      <c r="N165" s="242">
        <v>2</v>
      </c>
      <c r="O165" s="242">
        <v>1</v>
      </c>
      <c r="P165" s="242">
        <v>1</v>
      </c>
      <c r="Q165" s="242">
        <v>142</v>
      </c>
      <c r="R165" s="242">
        <v>15.8</v>
      </c>
      <c r="S165" s="242">
        <v>7.93</v>
      </c>
      <c r="T165" s="242">
        <v>50.74</v>
      </c>
      <c r="U165" s="242">
        <v>0</v>
      </c>
      <c r="V165" s="380">
        <v>1</v>
      </c>
    </row>
    <row r="166" spans="1:22" x14ac:dyDescent="0.25">
      <c r="A166" s="376">
        <v>157</v>
      </c>
      <c r="B166" s="242" t="s">
        <v>1185</v>
      </c>
      <c r="C166" s="247" t="s">
        <v>4053</v>
      </c>
      <c r="D166" s="248" t="s">
        <v>1187</v>
      </c>
      <c r="E166" s="243" t="s">
        <v>3747</v>
      </c>
      <c r="F166" s="242" t="s">
        <v>3363</v>
      </c>
      <c r="G166" s="242">
        <v>200</v>
      </c>
      <c r="H166" s="242"/>
      <c r="I166" s="242"/>
      <c r="J166" s="242">
        <v>0</v>
      </c>
      <c r="K166" s="242">
        <v>3.968</v>
      </c>
      <c r="L166" s="242">
        <v>8</v>
      </c>
      <c r="M166" s="242">
        <v>1</v>
      </c>
      <c r="N166" s="242">
        <v>4</v>
      </c>
      <c r="O166" s="242">
        <v>1</v>
      </c>
      <c r="P166" s="242">
        <v>1</v>
      </c>
      <c r="Q166" s="242">
        <v>185</v>
      </c>
      <c r="R166" s="242">
        <v>20.399999999999999</v>
      </c>
      <c r="S166" s="242">
        <v>5.47</v>
      </c>
      <c r="T166" s="242">
        <v>385.61</v>
      </c>
      <c r="U166" s="242" t="s">
        <v>3363</v>
      </c>
      <c r="V166" s="380">
        <v>1</v>
      </c>
    </row>
    <row r="167" spans="1:22" x14ac:dyDescent="0.25">
      <c r="A167" s="376">
        <v>158</v>
      </c>
      <c r="B167" s="242" t="s">
        <v>1180</v>
      </c>
      <c r="C167" s="247" t="s">
        <v>4054</v>
      </c>
      <c r="D167" s="248" t="s">
        <v>1182</v>
      </c>
      <c r="E167" s="243" t="s">
        <v>3748</v>
      </c>
      <c r="F167" s="242" t="s">
        <v>3363</v>
      </c>
      <c r="G167" s="242">
        <v>200</v>
      </c>
      <c r="H167" s="242"/>
      <c r="I167" s="242"/>
      <c r="J167" s="242">
        <v>0</v>
      </c>
      <c r="K167" s="242">
        <v>16.317</v>
      </c>
      <c r="L167" s="242">
        <v>10</v>
      </c>
      <c r="M167" s="242">
        <v>2</v>
      </c>
      <c r="N167" s="242">
        <v>17</v>
      </c>
      <c r="O167" s="242">
        <v>2</v>
      </c>
      <c r="P167" s="242">
        <v>1</v>
      </c>
      <c r="Q167" s="242">
        <v>136</v>
      </c>
      <c r="R167" s="242">
        <v>15.6</v>
      </c>
      <c r="S167" s="242">
        <v>10.29</v>
      </c>
      <c r="T167" s="242">
        <v>583.01</v>
      </c>
      <c r="U167" s="242">
        <v>5.17</v>
      </c>
      <c r="V167" s="380">
        <v>2</v>
      </c>
    </row>
    <row r="168" spans="1:22" x14ac:dyDescent="0.25">
      <c r="A168" s="376">
        <v>159</v>
      </c>
      <c r="B168" s="242" t="s">
        <v>3610</v>
      </c>
      <c r="C168" s="247" t="s">
        <v>4055</v>
      </c>
      <c r="D168" s="248" t="s">
        <v>1150</v>
      </c>
      <c r="E168" s="243" t="s">
        <v>3749</v>
      </c>
      <c r="F168" s="242" t="s">
        <v>3363</v>
      </c>
      <c r="G168" s="242">
        <v>200</v>
      </c>
      <c r="H168" s="242"/>
      <c r="I168" s="242"/>
      <c r="J168" s="242">
        <v>0</v>
      </c>
      <c r="K168" s="242">
        <v>4.2290000000000001</v>
      </c>
      <c r="L168" s="242">
        <v>18</v>
      </c>
      <c r="M168" s="242">
        <v>1</v>
      </c>
      <c r="N168" s="242">
        <v>6</v>
      </c>
      <c r="O168" s="242">
        <v>1</v>
      </c>
      <c r="P168" s="242">
        <v>1</v>
      </c>
      <c r="Q168" s="242">
        <v>87</v>
      </c>
      <c r="R168" s="242">
        <v>9.6999999999999993</v>
      </c>
      <c r="S168" s="242">
        <v>6.06</v>
      </c>
      <c r="T168" s="242">
        <v>269.25</v>
      </c>
      <c r="U168" s="242">
        <v>1.86</v>
      </c>
      <c r="V168" s="380">
        <v>1</v>
      </c>
    </row>
    <row r="169" spans="1:22" x14ac:dyDescent="0.25">
      <c r="A169" s="376">
        <v>160</v>
      </c>
      <c r="B169" s="242" t="s">
        <v>3611</v>
      </c>
      <c r="C169" s="247" t="s">
        <v>4056</v>
      </c>
      <c r="D169" s="248" t="s">
        <v>1121</v>
      </c>
      <c r="E169" s="243" t="s">
        <v>3750</v>
      </c>
      <c r="F169" s="242" t="s">
        <v>3363</v>
      </c>
      <c r="G169" s="242">
        <v>200</v>
      </c>
      <c r="H169" s="242"/>
      <c r="I169" s="242"/>
      <c r="J169" s="242">
        <v>1.6E-2</v>
      </c>
      <c r="K169" s="242">
        <v>1.708</v>
      </c>
      <c r="L169" s="242">
        <v>4</v>
      </c>
      <c r="M169" s="242">
        <v>1</v>
      </c>
      <c r="N169" s="242">
        <v>2</v>
      </c>
      <c r="O169" s="242">
        <v>1</v>
      </c>
      <c r="P169" s="242">
        <v>1</v>
      </c>
      <c r="Q169" s="242">
        <v>222</v>
      </c>
      <c r="R169" s="242">
        <v>24.4</v>
      </c>
      <c r="S169" s="242">
        <v>6.15</v>
      </c>
      <c r="T169" s="242" t="s">
        <v>3363</v>
      </c>
      <c r="U169" s="242">
        <v>1.83</v>
      </c>
      <c r="V169" s="380" t="s">
        <v>3363</v>
      </c>
    </row>
    <row r="170" spans="1:22" x14ac:dyDescent="0.25">
      <c r="A170" s="376">
        <v>161</v>
      </c>
      <c r="B170" s="242" t="s">
        <v>3612</v>
      </c>
      <c r="C170" s="247" t="s">
        <v>3613</v>
      </c>
      <c r="D170" s="248" t="s">
        <v>3661</v>
      </c>
      <c r="E170" s="243" t="s">
        <v>3751</v>
      </c>
      <c r="F170" s="242" t="s">
        <v>3363</v>
      </c>
      <c r="G170" s="242">
        <v>200</v>
      </c>
      <c r="H170" s="242"/>
      <c r="I170" s="242"/>
      <c r="J170" s="242">
        <v>0</v>
      </c>
      <c r="K170" s="242">
        <v>3.34</v>
      </c>
      <c r="L170" s="242">
        <v>3</v>
      </c>
      <c r="M170" s="242">
        <v>1</v>
      </c>
      <c r="N170" s="242">
        <v>4</v>
      </c>
      <c r="O170" s="242">
        <v>1</v>
      </c>
      <c r="P170" s="242">
        <v>1</v>
      </c>
      <c r="Q170" s="242">
        <v>381</v>
      </c>
      <c r="R170" s="242">
        <v>43</v>
      </c>
      <c r="S170" s="242">
        <v>8.7799999999999994</v>
      </c>
      <c r="T170" s="242">
        <v>243.29</v>
      </c>
      <c r="U170" s="242">
        <v>4.92</v>
      </c>
      <c r="V170" s="380">
        <v>1</v>
      </c>
    </row>
    <row r="171" spans="1:22" x14ac:dyDescent="0.25">
      <c r="A171" s="376">
        <v>162</v>
      </c>
      <c r="B171" s="242" t="s">
        <v>136</v>
      </c>
      <c r="C171" s="247" t="s">
        <v>4057</v>
      </c>
      <c r="D171" s="248" t="s">
        <v>138</v>
      </c>
      <c r="E171" s="243" t="s">
        <v>3752</v>
      </c>
      <c r="F171" s="242" t="s">
        <v>3363</v>
      </c>
      <c r="G171" s="242">
        <v>200</v>
      </c>
      <c r="H171" s="242"/>
      <c r="I171" s="242"/>
      <c r="J171" s="242">
        <v>0</v>
      </c>
      <c r="K171" s="242">
        <v>4.4290000000000003</v>
      </c>
      <c r="L171" s="242">
        <v>19</v>
      </c>
      <c r="M171" s="242">
        <v>1</v>
      </c>
      <c r="N171" s="242">
        <v>3</v>
      </c>
      <c r="O171" s="242">
        <v>1</v>
      </c>
      <c r="P171" s="242">
        <v>1</v>
      </c>
      <c r="Q171" s="242">
        <v>198</v>
      </c>
      <c r="R171" s="242">
        <v>21</v>
      </c>
      <c r="S171" s="242">
        <v>6.54</v>
      </c>
      <c r="T171" s="242">
        <v>70.569999999999993</v>
      </c>
      <c r="U171" s="242">
        <v>0</v>
      </c>
      <c r="V171" s="380">
        <v>1</v>
      </c>
    </row>
    <row r="172" spans="1:22" x14ac:dyDescent="0.25">
      <c r="A172" s="376">
        <v>163</v>
      </c>
      <c r="B172" s="242" t="s">
        <v>3614</v>
      </c>
      <c r="C172" s="247" t="s">
        <v>3316</v>
      </c>
      <c r="D172" s="248" t="s">
        <v>3662</v>
      </c>
      <c r="E172" s="243" t="s">
        <v>3753</v>
      </c>
      <c r="F172" s="242" t="s">
        <v>3363</v>
      </c>
      <c r="G172" s="242">
        <v>200</v>
      </c>
      <c r="H172" s="242"/>
      <c r="I172" s="242"/>
      <c r="J172" s="242">
        <v>0</v>
      </c>
      <c r="K172" s="242">
        <v>5.3070000000000004</v>
      </c>
      <c r="L172" s="242">
        <v>11</v>
      </c>
      <c r="M172" s="242">
        <v>2</v>
      </c>
      <c r="N172" s="242">
        <v>8</v>
      </c>
      <c r="O172" s="242">
        <v>2</v>
      </c>
      <c r="P172" s="242">
        <v>1</v>
      </c>
      <c r="Q172" s="242">
        <v>194</v>
      </c>
      <c r="R172" s="242">
        <v>21.6</v>
      </c>
      <c r="S172" s="242">
        <v>8.94</v>
      </c>
      <c r="T172" s="242">
        <v>343.01</v>
      </c>
      <c r="U172" s="242">
        <v>3.47</v>
      </c>
      <c r="V172" s="380">
        <v>2</v>
      </c>
    </row>
    <row r="173" spans="1:22" x14ac:dyDescent="0.25">
      <c r="A173" s="376">
        <v>164</v>
      </c>
      <c r="B173" s="242" t="s">
        <v>3615</v>
      </c>
      <c r="C173" s="247" t="s">
        <v>4058</v>
      </c>
      <c r="D173" s="248" t="s">
        <v>34</v>
      </c>
      <c r="E173" s="243" t="s">
        <v>3754</v>
      </c>
      <c r="F173" s="242" t="s">
        <v>3363</v>
      </c>
      <c r="G173" s="242">
        <v>200</v>
      </c>
      <c r="H173" s="242"/>
      <c r="I173" s="242"/>
      <c r="J173" s="242">
        <v>0</v>
      </c>
      <c r="K173" s="242">
        <v>21.852</v>
      </c>
      <c r="L173" s="242">
        <v>15</v>
      </c>
      <c r="M173" s="242">
        <v>5</v>
      </c>
      <c r="N173" s="242">
        <v>48</v>
      </c>
      <c r="O173" s="242">
        <v>5</v>
      </c>
      <c r="P173" s="242">
        <v>1</v>
      </c>
      <c r="Q173" s="242">
        <v>330</v>
      </c>
      <c r="R173" s="242">
        <v>36.799999999999997</v>
      </c>
      <c r="S173" s="242">
        <v>6.01</v>
      </c>
      <c r="T173" s="242">
        <v>2064.9299999999998</v>
      </c>
      <c r="U173" s="242">
        <v>20.84</v>
      </c>
      <c r="V173" s="380">
        <v>5</v>
      </c>
    </row>
    <row r="174" spans="1:22" x14ac:dyDescent="0.25">
      <c r="A174" s="376">
        <v>165</v>
      </c>
      <c r="B174" s="242" t="s">
        <v>3616</v>
      </c>
      <c r="C174" s="247" t="s">
        <v>4059</v>
      </c>
      <c r="D174" s="248" t="s">
        <v>134</v>
      </c>
      <c r="E174" s="243" t="s">
        <v>3755</v>
      </c>
      <c r="F174" s="242" t="s">
        <v>3363</v>
      </c>
      <c r="G174" s="242" t="s">
        <v>3363</v>
      </c>
      <c r="H174" s="242"/>
      <c r="I174" s="242"/>
      <c r="J174" s="242">
        <v>0</v>
      </c>
      <c r="K174" s="242">
        <v>2.9079999999999999</v>
      </c>
      <c r="L174" s="242">
        <v>3</v>
      </c>
      <c r="M174" s="242">
        <v>1</v>
      </c>
      <c r="N174" s="242">
        <v>2</v>
      </c>
      <c r="O174" s="242">
        <v>1</v>
      </c>
      <c r="P174" s="242">
        <v>1</v>
      </c>
      <c r="Q174" s="242">
        <v>446</v>
      </c>
      <c r="R174" s="242">
        <v>49.6</v>
      </c>
      <c r="S174" s="242">
        <v>5.01</v>
      </c>
      <c r="T174" s="242">
        <v>94.23</v>
      </c>
      <c r="U174" s="242">
        <v>0</v>
      </c>
      <c r="V174" s="380">
        <v>1</v>
      </c>
    </row>
    <row r="175" spans="1:22" x14ac:dyDescent="0.25">
      <c r="A175" s="376">
        <v>166</v>
      </c>
      <c r="B175" s="242" t="s">
        <v>1058</v>
      </c>
      <c r="C175" s="247" t="s">
        <v>4060</v>
      </c>
      <c r="D175" s="248" t="s">
        <v>1060</v>
      </c>
      <c r="E175" s="243" t="s">
        <v>3756</v>
      </c>
      <c r="F175" s="242" t="s">
        <v>3363</v>
      </c>
      <c r="G175" s="242">
        <v>200</v>
      </c>
      <c r="H175" s="242"/>
      <c r="I175" s="242"/>
      <c r="J175" s="242">
        <v>1.6E-2</v>
      </c>
      <c r="K175" s="242">
        <v>1.7</v>
      </c>
      <c r="L175" s="242">
        <v>2</v>
      </c>
      <c r="M175" s="242">
        <v>1</v>
      </c>
      <c r="N175" s="242">
        <v>3</v>
      </c>
      <c r="O175" s="242">
        <v>1</v>
      </c>
      <c r="P175" s="242">
        <v>1</v>
      </c>
      <c r="Q175" s="242">
        <v>503</v>
      </c>
      <c r="R175" s="242">
        <v>56.7</v>
      </c>
      <c r="S175" s="242">
        <v>9.5500000000000007</v>
      </c>
      <c r="T175" s="242">
        <v>67.23</v>
      </c>
      <c r="U175" s="242">
        <v>3.77</v>
      </c>
      <c r="V175" s="380">
        <v>1</v>
      </c>
    </row>
    <row r="176" spans="1:22" x14ac:dyDescent="0.25">
      <c r="A176" s="376">
        <v>167</v>
      </c>
      <c r="B176" s="242" t="s">
        <v>3617</v>
      </c>
      <c r="C176" s="247" t="s">
        <v>4061</v>
      </c>
      <c r="D176" s="248" t="s">
        <v>1029</v>
      </c>
      <c r="E176" s="243" t="s">
        <v>3757</v>
      </c>
      <c r="F176" s="242" t="s">
        <v>3363</v>
      </c>
      <c r="G176" s="242">
        <v>200</v>
      </c>
      <c r="H176" s="242"/>
      <c r="I176" s="242"/>
      <c r="J176" s="242">
        <v>0</v>
      </c>
      <c r="K176" s="242">
        <v>3.4239999999999999</v>
      </c>
      <c r="L176" s="242">
        <v>8</v>
      </c>
      <c r="M176" s="242">
        <v>1</v>
      </c>
      <c r="N176" s="242">
        <v>2</v>
      </c>
      <c r="O176" s="242">
        <v>1</v>
      </c>
      <c r="P176" s="242">
        <v>1</v>
      </c>
      <c r="Q176" s="242">
        <v>145</v>
      </c>
      <c r="R176" s="242">
        <v>16</v>
      </c>
      <c r="S176" s="242">
        <v>10.73</v>
      </c>
      <c r="T176" s="242">
        <v>63.18</v>
      </c>
      <c r="U176" s="242">
        <v>1.6</v>
      </c>
      <c r="V176" s="380">
        <v>1</v>
      </c>
    </row>
    <row r="177" spans="1:22" x14ac:dyDescent="0.25">
      <c r="A177" s="376">
        <v>168</v>
      </c>
      <c r="B177" s="242" t="s">
        <v>1017</v>
      </c>
      <c r="C177" s="247" t="s">
        <v>4062</v>
      </c>
      <c r="D177" s="248" t="s">
        <v>1019</v>
      </c>
      <c r="E177" s="243" t="s">
        <v>3758</v>
      </c>
      <c r="F177" s="242" t="s">
        <v>3363</v>
      </c>
      <c r="G177" s="242">
        <v>200</v>
      </c>
      <c r="H177" s="242"/>
      <c r="I177" s="242"/>
      <c r="J177" s="242">
        <v>0</v>
      </c>
      <c r="K177" s="242">
        <v>2.3340000000000001</v>
      </c>
      <c r="L177" s="242">
        <v>6</v>
      </c>
      <c r="M177" s="242">
        <v>1</v>
      </c>
      <c r="N177" s="242">
        <v>2</v>
      </c>
      <c r="O177" s="242">
        <v>1</v>
      </c>
      <c r="P177" s="242">
        <v>1</v>
      </c>
      <c r="Q177" s="242">
        <v>336</v>
      </c>
      <c r="R177" s="242">
        <v>35.5</v>
      </c>
      <c r="S177" s="242">
        <v>8.91</v>
      </c>
      <c r="T177" s="242">
        <v>44.08</v>
      </c>
      <c r="U177" s="242">
        <v>0</v>
      </c>
      <c r="V177" s="380">
        <v>1</v>
      </c>
    </row>
    <row r="178" spans="1:22" x14ac:dyDescent="0.25">
      <c r="A178" s="376">
        <v>169</v>
      </c>
      <c r="B178" s="242" t="s">
        <v>3618</v>
      </c>
      <c r="C178" s="247" t="s">
        <v>4063</v>
      </c>
      <c r="D178" s="248" t="s">
        <v>994</v>
      </c>
      <c r="E178" s="243" t="s">
        <v>3759</v>
      </c>
      <c r="F178" s="242" t="s">
        <v>3363</v>
      </c>
      <c r="G178" s="242">
        <v>200</v>
      </c>
      <c r="H178" s="242"/>
      <c r="I178" s="242"/>
      <c r="J178" s="242">
        <v>0</v>
      </c>
      <c r="K178" s="242">
        <v>3.6560000000000001</v>
      </c>
      <c r="L178" s="242">
        <v>19</v>
      </c>
      <c r="M178" s="242">
        <v>1</v>
      </c>
      <c r="N178" s="242">
        <v>6</v>
      </c>
      <c r="O178" s="242">
        <v>1</v>
      </c>
      <c r="P178" s="242">
        <v>1</v>
      </c>
      <c r="Q178" s="242">
        <v>88</v>
      </c>
      <c r="R178" s="242">
        <v>9.8000000000000007</v>
      </c>
      <c r="S178" s="242">
        <v>5.8</v>
      </c>
      <c r="T178" s="242">
        <v>242.52</v>
      </c>
      <c r="U178" s="242">
        <v>0</v>
      </c>
      <c r="V178" s="380">
        <v>1</v>
      </c>
    </row>
    <row r="179" spans="1:22" x14ac:dyDescent="0.25">
      <c r="A179" s="376">
        <v>170</v>
      </c>
      <c r="B179" s="242" t="s">
        <v>3619</v>
      </c>
      <c r="C179" s="247" t="s">
        <v>4064</v>
      </c>
      <c r="D179" s="248" t="s">
        <v>984</v>
      </c>
      <c r="E179" s="243" t="s">
        <v>3760</v>
      </c>
      <c r="F179" s="242" t="s">
        <v>3363</v>
      </c>
      <c r="G179" s="242">
        <v>200</v>
      </c>
      <c r="H179" s="242"/>
      <c r="I179" s="242"/>
      <c r="J179" s="242">
        <v>0</v>
      </c>
      <c r="K179" s="242">
        <v>4.1520000000000001</v>
      </c>
      <c r="L179" s="242">
        <v>5</v>
      </c>
      <c r="M179" s="242">
        <v>1</v>
      </c>
      <c r="N179" s="242">
        <v>5</v>
      </c>
      <c r="O179" s="242">
        <v>1</v>
      </c>
      <c r="P179" s="242">
        <v>1</v>
      </c>
      <c r="Q179" s="242">
        <v>199</v>
      </c>
      <c r="R179" s="242">
        <v>22.6</v>
      </c>
      <c r="S179" s="242">
        <v>10.81</v>
      </c>
      <c r="T179" s="242">
        <v>174.84</v>
      </c>
      <c r="U179" s="242">
        <v>3.92</v>
      </c>
      <c r="V179" s="380">
        <v>1</v>
      </c>
    </row>
    <row r="180" spans="1:22" x14ac:dyDescent="0.25">
      <c r="A180" s="376">
        <v>171</v>
      </c>
      <c r="B180" s="242" t="s">
        <v>3620</v>
      </c>
      <c r="C180" s="247" t="s">
        <v>4065</v>
      </c>
      <c r="D180" s="248" t="s">
        <v>121</v>
      </c>
      <c r="E180" s="243" t="s">
        <v>3761</v>
      </c>
      <c r="F180" s="242" t="s">
        <v>3363</v>
      </c>
      <c r="G180" s="242">
        <v>200</v>
      </c>
      <c r="H180" s="242"/>
      <c r="I180" s="242"/>
      <c r="J180" s="242">
        <v>0</v>
      </c>
      <c r="K180" s="242">
        <v>12.688000000000001</v>
      </c>
      <c r="L180" s="242">
        <v>12</v>
      </c>
      <c r="M180" s="242">
        <v>4</v>
      </c>
      <c r="N180" s="242">
        <v>22</v>
      </c>
      <c r="O180" s="242">
        <v>4</v>
      </c>
      <c r="P180" s="242">
        <v>1</v>
      </c>
      <c r="Q180" s="242">
        <v>416</v>
      </c>
      <c r="R180" s="242">
        <v>44.6</v>
      </c>
      <c r="S180" s="242">
        <v>6.83</v>
      </c>
      <c r="T180" s="242">
        <v>876.04</v>
      </c>
      <c r="U180" s="242">
        <v>9.99</v>
      </c>
      <c r="V180" s="380">
        <v>4</v>
      </c>
    </row>
    <row r="181" spans="1:22" x14ac:dyDescent="0.25">
      <c r="A181" s="376">
        <v>172</v>
      </c>
      <c r="B181" s="242" t="s">
        <v>619</v>
      </c>
      <c r="C181" s="247" t="s">
        <v>4066</v>
      </c>
      <c r="D181" s="248" t="s">
        <v>621</v>
      </c>
      <c r="E181" s="243" t="s">
        <v>3762</v>
      </c>
      <c r="F181" s="242" t="s">
        <v>3363</v>
      </c>
      <c r="G181" s="242">
        <v>200</v>
      </c>
      <c r="H181" s="242"/>
      <c r="I181" s="242"/>
      <c r="J181" s="242">
        <v>4.0000000000000001E-3</v>
      </c>
      <c r="K181" s="242">
        <v>1.976</v>
      </c>
      <c r="L181" s="242">
        <v>14</v>
      </c>
      <c r="M181" s="242">
        <v>1</v>
      </c>
      <c r="N181" s="242">
        <v>39</v>
      </c>
      <c r="O181" s="242">
        <v>1</v>
      </c>
      <c r="P181" s="242">
        <v>1</v>
      </c>
      <c r="Q181" s="242">
        <v>51</v>
      </c>
      <c r="R181" s="242">
        <v>6.3</v>
      </c>
      <c r="S181" s="242">
        <v>12.48</v>
      </c>
      <c r="T181" s="242">
        <v>745.26</v>
      </c>
      <c r="U181" s="242">
        <v>1.76</v>
      </c>
      <c r="V181" s="380">
        <v>1</v>
      </c>
    </row>
    <row r="182" spans="1:22" x14ac:dyDescent="0.25">
      <c r="A182" s="376">
        <v>173</v>
      </c>
      <c r="B182" s="242" t="s">
        <v>3621</v>
      </c>
      <c r="C182" s="247" t="s">
        <v>3321</v>
      </c>
      <c r="D182" s="248" t="s">
        <v>3116</v>
      </c>
      <c r="E182" s="243" t="s">
        <v>3763</v>
      </c>
      <c r="F182" s="242" t="s">
        <v>3363</v>
      </c>
      <c r="G182" s="242">
        <v>200</v>
      </c>
      <c r="H182" s="242"/>
      <c r="I182" s="242"/>
      <c r="J182" s="242">
        <v>0</v>
      </c>
      <c r="K182" s="242">
        <v>9.5909999999999993</v>
      </c>
      <c r="L182" s="242">
        <v>19</v>
      </c>
      <c r="M182" s="242">
        <v>2</v>
      </c>
      <c r="N182" s="242">
        <v>22</v>
      </c>
      <c r="O182" s="242">
        <v>2</v>
      </c>
      <c r="P182" s="242">
        <v>1</v>
      </c>
      <c r="Q182" s="242">
        <v>135</v>
      </c>
      <c r="R182" s="242">
        <v>14.3</v>
      </c>
      <c r="S182" s="242">
        <v>10.86</v>
      </c>
      <c r="T182" s="242">
        <v>878.41</v>
      </c>
      <c r="U182" s="242">
        <v>12.46</v>
      </c>
      <c r="V182" s="380">
        <v>2</v>
      </c>
    </row>
    <row r="183" spans="1:22" x14ac:dyDescent="0.25">
      <c r="A183" s="376">
        <v>174</v>
      </c>
      <c r="B183" s="242" t="s">
        <v>925</v>
      </c>
      <c r="C183" s="247" t="s">
        <v>4067</v>
      </c>
      <c r="D183" s="248" t="s">
        <v>927</v>
      </c>
      <c r="E183" s="243" t="s">
        <v>3764</v>
      </c>
      <c r="F183" s="242" t="s">
        <v>3363</v>
      </c>
      <c r="G183" s="242">
        <v>200</v>
      </c>
      <c r="H183" s="242"/>
      <c r="I183" s="242"/>
      <c r="J183" s="242">
        <v>0</v>
      </c>
      <c r="K183" s="242">
        <v>3.4060000000000001</v>
      </c>
      <c r="L183" s="242">
        <v>7</v>
      </c>
      <c r="M183" s="242">
        <v>1</v>
      </c>
      <c r="N183" s="242">
        <v>2</v>
      </c>
      <c r="O183" s="242">
        <v>1</v>
      </c>
      <c r="P183" s="242">
        <v>1</v>
      </c>
      <c r="Q183" s="242">
        <v>176</v>
      </c>
      <c r="R183" s="242">
        <v>19.899999999999999</v>
      </c>
      <c r="S183" s="242">
        <v>10.23</v>
      </c>
      <c r="T183" s="242">
        <v>104.27</v>
      </c>
      <c r="U183" s="242">
        <v>2.34</v>
      </c>
      <c r="V183" s="380">
        <v>1</v>
      </c>
    </row>
    <row r="184" spans="1:22" x14ac:dyDescent="0.25">
      <c r="A184" s="376">
        <v>175</v>
      </c>
      <c r="B184" s="242" t="s">
        <v>3622</v>
      </c>
      <c r="C184" s="247" t="s">
        <v>4068</v>
      </c>
      <c r="D184" s="248" t="s">
        <v>892</v>
      </c>
      <c r="E184" s="243" t="s">
        <v>3765</v>
      </c>
      <c r="F184" s="242" t="s">
        <v>3363</v>
      </c>
      <c r="G184" s="242">
        <v>200</v>
      </c>
      <c r="H184" s="242"/>
      <c r="I184" s="242"/>
      <c r="J184" s="242">
        <v>0</v>
      </c>
      <c r="K184" s="242">
        <v>2.1440000000000001</v>
      </c>
      <c r="L184" s="242">
        <v>8</v>
      </c>
      <c r="M184" s="242">
        <v>1</v>
      </c>
      <c r="N184" s="242">
        <v>2</v>
      </c>
      <c r="O184" s="242">
        <v>1</v>
      </c>
      <c r="P184" s="242">
        <v>1</v>
      </c>
      <c r="Q184" s="242">
        <v>167</v>
      </c>
      <c r="R184" s="242">
        <v>18.7</v>
      </c>
      <c r="S184" s="242">
        <v>4.54</v>
      </c>
      <c r="T184" s="242">
        <v>70.040000000000006</v>
      </c>
      <c r="U184" s="242">
        <v>0</v>
      </c>
      <c r="V184" s="380">
        <v>1</v>
      </c>
    </row>
    <row r="185" spans="1:22" x14ac:dyDescent="0.25">
      <c r="A185" s="376">
        <v>176</v>
      </c>
      <c r="B185" s="242" t="s">
        <v>3623</v>
      </c>
      <c r="C185" s="247" t="s">
        <v>4069</v>
      </c>
      <c r="D185" s="248" t="s">
        <v>872</v>
      </c>
      <c r="E185" s="243" t="s">
        <v>3766</v>
      </c>
      <c r="F185" s="242" t="s">
        <v>3363</v>
      </c>
      <c r="G185" s="242">
        <v>200</v>
      </c>
      <c r="H185" s="242"/>
      <c r="I185" s="242"/>
      <c r="J185" s="242">
        <v>0</v>
      </c>
      <c r="K185" s="242">
        <v>3.9279999999999999</v>
      </c>
      <c r="L185" s="242">
        <v>30</v>
      </c>
      <c r="M185" s="242">
        <v>2</v>
      </c>
      <c r="N185" s="242">
        <v>4</v>
      </c>
      <c r="O185" s="242">
        <v>2</v>
      </c>
      <c r="P185" s="242">
        <v>1</v>
      </c>
      <c r="Q185" s="242">
        <v>87</v>
      </c>
      <c r="R185" s="242">
        <v>9.6999999999999993</v>
      </c>
      <c r="S185" s="242">
        <v>5.44</v>
      </c>
      <c r="T185" s="242">
        <v>107.57</v>
      </c>
      <c r="U185" s="242">
        <v>1.81</v>
      </c>
      <c r="V185" s="380">
        <v>2</v>
      </c>
    </row>
    <row r="186" spans="1:22" x14ac:dyDescent="0.25">
      <c r="A186" s="376">
        <v>177</v>
      </c>
      <c r="B186" s="242" t="s">
        <v>3624</v>
      </c>
      <c r="C186" s="247" t="s">
        <v>4070</v>
      </c>
      <c r="D186" s="248" t="s">
        <v>867</v>
      </c>
      <c r="E186" s="243" t="s">
        <v>3767</v>
      </c>
      <c r="F186" s="242" t="s">
        <v>3363</v>
      </c>
      <c r="G186" s="242">
        <v>200</v>
      </c>
      <c r="H186" s="242"/>
      <c r="I186" s="242"/>
      <c r="J186" s="242">
        <v>0</v>
      </c>
      <c r="K186" s="242">
        <v>3.0529999999999999</v>
      </c>
      <c r="L186" s="242">
        <v>4</v>
      </c>
      <c r="M186" s="242">
        <v>1</v>
      </c>
      <c r="N186" s="242">
        <v>4</v>
      </c>
      <c r="O186" s="242">
        <v>1</v>
      </c>
      <c r="P186" s="242">
        <v>1</v>
      </c>
      <c r="Q186" s="242">
        <v>255</v>
      </c>
      <c r="R186" s="242">
        <v>28.7</v>
      </c>
      <c r="S186" s="242">
        <v>9.98</v>
      </c>
      <c r="T186" s="242">
        <v>197.8</v>
      </c>
      <c r="U186" s="242">
        <v>4.6399999999999997</v>
      </c>
      <c r="V186" s="380">
        <v>1</v>
      </c>
    </row>
    <row r="187" spans="1:22" x14ac:dyDescent="0.25">
      <c r="A187" s="376">
        <v>178</v>
      </c>
      <c r="B187" s="242" t="s">
        <v>3625</v>
      </c>
      <c r="C187" s="247" t="s">
        <v>3626</v>
      </c>
      <c r="D187" s="248" t="s">
        <v>3663</v>
      </c>
      <c r="E187" s="243" t="s">
        <v>3768</v>
      </c>
      <c r="F187" s="242" t="s">
        <v>3363</v>
      </c>
      <c r="G187" s="242">
        <v>200</v>
      </c>
      <c r="H187" s="242"/>
      <c r="I187" s="242"/>
      <c r="J187" s="242">
        <v>0</v>
      </c>
      <c r="K187" s="242">
        <v>2.35</v>
      </c>
      <c r="L187" s="242">
        <v>2</v>
      </c>
      <c r="M187" s="242">
        <v>1</v>
      </c>
      <c r="N187" s="242">
        <v>2</v>
      </c>
      <c r="O187" s="242">
        <v>1</v>
      </c>
      <c r="P187" s="242">
        <v>1</v>
      </c>
      <c r="Q187" s="242">
        <v>758</v>
      </c>
      <c r="R187" s="242">
        <v>83.5</v>
      </c>
      <c r="S187" s="242">
        <v>7.25</v>
      </c>
      <c r="T187" s="242">
        <v>88.44</v>
      </c>
      <c r="U187" s="242">
        <v>0</v>
      </c>
      <c r="V187" s="380">
        <v>1</v>
      </c>
    </row>
    <row r="188" spans="1:22" x14ac:dyDescent="0.25">
      <c r="A188" s="376">
        <v>179</v>
      </c>
      <c r="B188" s="242" t="s">
        <v>3627</v>
      </c>
      <c r="C188" s="247" t="s">
        <v>3628</v>
      </c>
      <c r="D188" s="248" t="s">
        <v>3664</v>
      </c>
      <c r="E188" s="243" t="s">
        <v>3769</v>
      </c>
      <c r="F188" s="242" t="s">
        <v>3363</v>
      </c>
      <c r="G188" s="242">
        <v>200</v>
      </c>
      <c r="H188" s="242"/>
      <c r="I188" s="242"/>
      <c r="J188" s="242">
        <v>0</v>
      </c>
      <c r="K188" s="242">
        <v>3.1659999999999999</v>
      </c>
      <c r="L188" s="242">
        <v>3</v>
      </c>
      <c r="M188" s="242">
        <v>1</v>
      </c>
      <c r="N188" s="242">
        <v>2</v>
      </c>
      <c r="O188" s="242">
        <v>1</v>
      </c>
      <c r="P188" s="242">
        <v>1</v>
      </c>
      <c r="Q188" s="242">
        <v>297</v>
      </c>
      <c r="R188" s="242">
        <v>33.700000000000003</v>
      </c>
      <c r="S188" s="242">
        <v>6.9</v>
      </c>
      <c r="T188" s="242">
        <v>64.599999999999994</v>
      </c>
      <c r="U188" s="242">
        <v>1.91</v>
      </c>
      <c r="V188" s="380">
        <v>1</v>
      </c>
    </row>
    <row r="189" spans="1:22" x14ac:dyDescent="0.25">
      <c r="A189" s="376">
        <v>180</v>
      </c>
      <c r="B189" s="242" t="s">
        <v>3629</v>
      </c>
      <c r="C189" s="247" t="s">
        <v>3630</v>
      </c>
      <c r="D189" s="248" t="s">
        <v>3665</v>
      </c>
      <c r="E189" s="243" t="s">
        <v>3770</v>
      </c>
      <c r="F189" s="242" t="s">
        <v>3363</v>
      </c>
      <c r="G189" s="242">
        <v>200</v>
      </c>
      <c r="H189" s="242"/>
      <c r="I189" s="242"/>
      <c r="J189" s="242">
        <v>0</v>
      </c>
      <c r="K189" s="242">
        <v>5.5880000000000001</v>
      </c>
      <c r="L189" s="242">
        <v>2</v>
      </c>
      <c r="M189" s="242">
        <v>2</v>
      </c>
      <c r="N189" s="242">
        <v>4</v>
      </c>
      <c r="O189" s="242">
        <v>2</v>
      </c>
      <c r="P189" s="242">
        <v>1</v>
      </c>
      <c r="Q189" s="242">
        <v>694</v>
      </c>
      <c r="R189" s="242">
        <v>77.3</v>
      </c>
      <c r="S189" s="242">
        <v>5.14</v>
      </c>
      <c r="T189" s="242">
        <v>158.37</v>
      </c>
      <c r="U189" s="242">
        <v>2.11</v>
      </c>
      <c r="V189" s="380">
        <v>2</v>
      </c>
    </row>
    <row r="190" spans="1:22" x14ac:dyDescent="0.25">
      <c r="A190" s="376">
        <v>181</v>
      </c>
      <c r="B190" s="242" t="s">
        <v>3631</v>
      </c>
      <c r="C190" s="247" t="s">
        <v>3632</v>
      </c>
      <c r="D190" s="248" t="s">
        <v>3666</v>
      </c>
      <c r="E190" s="243" t="s">
        <v>3771</v>
      </c>
      <c r="F190" s="242" t="s">
        <v>3363</v>
      </c>
      <c r="G190" s="242">
        <v>200</v>
      </c>
      <c r="H190" s="242"/>
      <c r="I190" s="242"/>
      <c r="J190" s="242">
        <v>8.0000000000000002E-3</v>
      </c>
      <c r="K190" s="242">
        <v>1.9490000000000001</v>
      </c>
      <c r="L190" s="242">
        <v>9</v>
      </c>
      <c r="M190" s="242">
        <v>1</v>
      </c>
      <c r="N190" s="242">
        <v>2</v>
      </c>
      <c r="O190" s="242">
        <v>1</v>
      </c>
      <c r="P190" s="242">
        <v>1</v>
      </c>
      <c r="Q190" s="242">
        <v>194</v>
      </c>
      <c r="R190" s="242">
        <v>22.1</v>
      </c>
      <c r="S190" s="242">
        <v>9.98</v>
      </c>
      <c r="T190" s="242">
        <v>56.45</v>
      </c>
      <c r="U190" s="242">
        <v>0</v>
      </c>
      <c r="V190" s="380">
        <v>1</v>
      </c>
    </row>
    <row r="191" spans="1:22" x14ac:dyDescent="0.25">
      <c r="A191" s="376">
        <v>182</v>
      </c>
      <c r="B191" s="242" t="s">
        <v>3633</v>
      </c>
      <c r="C191" s="247" t="s">
        <v>3634</v>
      </c>
      <c r="D191" s="248" t="s">
        <v>3667</v>
      </c>
      <c r="E191" s="243" t="s">
        <v>3772</v>
      </c>
      <c r="F191" s="242" t="s">
        <v>3363</v>
      </c>
      <c r="G191" s="242">
        <v>200</v>
      </c>
      <c r="H191" s="242"/>
      <c r="I191" s="242"/>
      <c r="J191" s="242">
        <v>0</v>
      </c>
      <c r="K191" s="242">
        <v>10.375</v>
      </c>
      <c r="L191" s="242">
        <v>21</v>
      </c>
      <c r="M191" s="242">
        <v>2</v>
      </c>
      <c r="N191" s="242">
        <v>12</v>
      </c>
      <c r="O191" s="242">
        <v>2</v>
      </c>
      <c r="P191" s="242">
        <v>1</v>
      </c>
      <c r="Q191" s="242">
        <v>103</v>
      </c>
      <c r="R191" s="242">
        <v>11.3</v>
      </c>
      <c r="S191" s="242">
        <v>11.36</v>
      </c>
      <c r="T191" s="242">
        <v>491.95</v>
      </c>
      <c r="U191" s="242">
        <v>8.8800000000000008</v>
      </c>
      <c r="V191" s="380">
        <v>2</v>
      </c>
    </row>
    <row r="192" spans="1:22" x14ac:dyDescent="0.25">
      <c r="A192" s="376">
        <v>183</v>
      </c>
      <c r="B192" s="242" t="s">
        <v>3635</v>
      </c>
      <c r="C192" s="247" t="s">
        <v>4071</v>
      </c>
      <c r="D192" s="248" t="s">
        <v>80</v>
      </c>
      <c r="E192" s="243" t="s">
        <v>3773</v>
      </c>
      <c r="F192" s="242" t="s">
        <v>3363</v>
      </c>
      <c r="G192" s="242">
        <v>200</v>
      </c>
      <c r="H192" s="242"/>
      <c r="I192" s="242"/>
      <c r="J192" s="242">
        <v>0</v>
      </c>
      <c r="K192" s="242">
        <v>26.064</v>
      </c>
      <c r="L192" s="242">
        <v>50</v>
      </c>
      <c r="M192" s="242">
        <v>7</v>
      </c>
      <c r="N192" s="242">
        <v>29</v>
      </c>
      <c r="O192" s="242">
        <v>7</v>
      </c>
      <c r="P192" s="242">
        <v>1</v>
      </c>
      <c r="Q192" s="242">
        <v>165</v>
      </c>
      <c r="R192" s="242">
        <v>17.899999999999999</v>
      </c>
      <c r="S192" s="242">
        <v>5.26</v>
      </c>
      <c r="T192" s="242">
        <v>1259.8499999999999</v>
      </c>
      <c r="U192" s="242">
        <v>10.63</v>
      </c>
      <c r="V192" s="380">
        <v>7</v>
      </c>
    </row>
    <row r="193" spans="1:22" x14ac:dyDescent="0.25">
      <c r="A193" s="376">
        <v>184</v>
      </c>
      <c r="B193" s="242" t="s">
        <v>764</v>
      </c>
      <c r="C193" s="247" t="s">
        <v>4072</v>
      </c>
      <c r="D193" s="248" t="s">
        <v>766</v>
      </c>
      <c r="E193" s="243" t="s">
        <v>3774</v>
      </c>
      <c r="F193" s="242" t="s">
        <v>3363</v>
      </c>
      <c r="G193" s="242">
        <v>200</v>
      </c>
      <c r="H193" s="242"/>
      <c r="I193" s="242"/>
      <c r="J193" s="242">
        <v>8.0000000000000002E-3</v>
      </c>
      <c r="K193" s="242">
        <v>1.8720000000000001</v>
      </c>
      <c r="L193" s="242">
        <v>7</v>
      </c>
      <c r="M193" s="242">
        <v>1</v>
      </c>
      <c r="N193" s="242">
        <v>4</v>
      </c>
      <c r="O193" s="242">
        <v>1</v>
      </c>
      <c r="P193" s="242">
        <v>1</v>
      </c>
      <c r="Q193" s="242">
        <v>108</v>
      </c>
      <c r="R193" s="242">
        <v>12.3</v>
      </c>
      <c r="S193" s="242">
        <v>7.93</v>
      </c>
      <c r="T193" s="242">
        <v>157.02000000000001</v>
      </c>
      <c r="U193" s="242">
        <v>0</v>
      </c>
      <c r="V193" s="380">
        <v>1</v>
      </c>
    </row>
    <row r="194" spans="1:22" x14ac:dyDescent="0.25">
      <c r="A194" s="376">
        <v>185</v>
      </c>
      <c r="B194" s="242" t="s">
        <v>3636</v>
      </c>
      <c r="C194" s="247" t="s">
        <v>4073</v>
      </c>
      <c r="D194" s="248" t="s">
        <v>761</v>
      </c>
      <c r="E194" s="243" t="s">
        <v>3775</v>
      </c>
      <c r="F194" s="242" t="s">
        <v>3363</v>
      </c>
      <c r="G194" s="242">
        <v>200</v>
      </c>
      <c r="H194" s="242"/>
      <c r="I194" s="242"/>
      <c r="J194" s="242">
        <v>8.0000000000000002E-3</v>
      </c>
      <c r="K194" s="242">
        <v>1.8879999999999999</v>
      </c>
      <c r="L194" s="242">
        <v>6</v>
      </c>
      <c r="M194" s="242">
        <v>1</v>
      </c>
      <c r="N194" s="242">
        <v>2</v>
      </c>
      <c r="O194" s="242">
        <v>1</v>
      </c>
      <c r="P194" s="242">
        <v>1</v>
      </c>
      <c r="Q194" s="242">
        <v>184</v>
      </c>
      <c r="R194" s="242">
        <v>20.6</v>
      </c>
      <c r="S194" s="242">
        <v>10.81</v>
      </c>
      <c r="T194" s="242">
        <v>58.88</v>
      </c>
      <c r="U194" s="242">
        <v>2.17</v>
      </c>
      <c r="V194" s="380">
        <v>1</v>
      </c>
    </row>
    <row r="195" spans="1:22" x14ac:dyDescent="0.25">
      <c r="A195" s="376">
        <v>186</v>
      </c>
      <c r="B195" s="242" t="s">
        <v>3637</v>
      </c>
      <c r="C195" s="247" t="s">
        <v>4074</v>
      </c>
      <c r="D195" s="248" t="s">
        <v>752</v>
      </c>
      <c r="E195" s="243" t="s">
        <v>3776</v>
      </c>
      <c r="F195" s="242" t="s">
        <v>3363</v>
      </c>
      <c r="G195" s="242">
        <v>200</v>
      </c>
      <c r="H195" s="242"/>
      <c r="I195" s="242"/>
      <c r="J195" s="242">
        <v>0</v>
      </c>
      <c r="K195" s="242">
        <v>13.372999999999999</v>
      </c>
      <c r="L195" s="242">
        <v>9</v>
      </c>
      <c r="M195" s="242">
        <v>4</v>
      </c>
      <c r="N195" s="242">
        <v>29</v>
      </c>
      <c r="O195" s="242">
        <v>4</v>
      </c>
      <c r="P195" s="242">
        <v>1</v>
      </c>
      <c r="Q195" s="242">
        <v>543</v>
      </c>
      <c r="R195" s="242">
        <v>58.5</v>
      </c>
      <c r="S195" s="242">
        <v>8.94</v>
      </c>
      <c r="T195" s="242">
        <v>1165.68</v>
      </c>
      <c r="U195" s="242">
        <v>22.37</v>
      </c>
      <c r="V195" s="380">
        <v>4</v>
      </c>
    </row>
    <row r="196" spans="1:22" x14ac:dyDescent="0.25">
      <c r="A196" s="376">
        <v>187</v>
      </c>
      <c r="B196" s="242" t="s">
        <v>53</v>
      </c>
      <c r="C196" s="247" t="s">
        <v>4075</v>
      </c>
      <c r="D196" s="248" t="s">
        <v>55</v>
      </c>
      <c r="E196" s="243" t="s">
        <v>3777</v>
      </c>
      <c r="F196" s="242" t="s">
        <v>3363</v>
      </c>
      <c r="G196" s="242">
        <v>200</v>
      </c>
      <c r="H196" s="242"/>
      <c r="I196" s="242"/>
      <c r="J196" s="242">
        <v>0</v>
      </c>
      <c r="K196" s="242">
        <v>7.3769999999999998</v>
      </c>
      <c r="L196" s="242">
        <v>23</v>
      </c>
      <c r="M196" s="242">
        <v>2</v>
      </c>
      <c r="N196" s="242">
        <v>14</v>
      </c>
      <c r="O196" s="242">
        <v>2</v>
      </c>
      <c r="P196" s="242">
        <v>1</v>
      </c>
      <c r="Q196" s="242">
        <v>137</v>
      </c>
      <c r="R196" s="242">
        <v>15.2</v>
      </c>
      <c r="S196" s="242">
        <v>11.09</v>
      </c>
      <c r="T196" s="242">
        <v>599.54999999999995</v>
      </c>
      <c r="U196" s="242">
        <v>4.3</v>
      </c>
      <c r="V196" s="380">
        <v>2</v>
      </c>
    </row>
    <row r="197" spans="1:22" x14ac:dyDescent="0.25">
      <c r="A197" s="376">
        <v>188</v>
      </c>
      <c r="B197" s="242" t="s">
        <v>3638</v>
      </c>
      <c r="C197" s="247" t="s">
        <v>4076</v>
      </c>
      <c r="D197" s="248" t="s">
        <v>743</v>
      </c>
      <c r="E197" s="243" t="s">
        <v>3778</v>
      </c>
      <c r="F197" s="242" t="s">
        <v>3363</v>
      </c>
      <c r="G197" s="242">
        <v>200</v>
      </c>
      <c r="H197" s="242"/>
      <c r="I197" s="242"/>
      <c r="J197" s="242">
        <v>0</v>
      </c>
      <c r="K197" s="242">
        <v>4.6580000000000004</v>
      </c>
      <c r="L197" s="242">
        <v>12</v>
      </c>
      <c r="M197" s="242">
        <v>1</v>
      </c>
      <c r="N197" s="242">
        <v>4</v>
      </c>
      <c r="O197" s="242">
        <v>1</v>
      </c>
      <c r="P197" s="242">
        <v>1</v>
      </c>
      <c r="Q197" s="242">
        <v>138</v>
      </c>
      <c r="R197" s="242">
        <v>15.4</v>
      </c>
      <c r="S197" s="242">
        <v>9.5399999999999991</v>
      </c>
      <c r="T197" s="242">
        <v>177.32</v>
      </c>
      <c r="U197" s="242">
        <v>1.69</v>
      </c>
      <c r="V197" s="380">
        <v>1</v>
      </c>
    </row>
    <row r="198" spans="1:22" x14ac:dyDescent="0.25">
      <c r="A198" s="376">
        <v>189</v>
      </c>
      <c r="B198" s="242" t="s">
        <v>3639</v>
      </c>
      <c r="C198" s="247" t="s">
        <v>4077</v>
      </c>
      <c r="D198" s="248" t="s">
        <v>50</v>
      </c>
      <c r="E198" s="243" t="s">
        <v>3779</v>
      </c>
      <c r="F198" s="242" t="s">
        <v>3363</v>
      </c>
      <c r="G198" s="242">
        <v>200</v>
      </c>
      <c r="H198" s="242"/>
      <c r="I198" s="242"/>
      <c r="J198" s="242">
        <v>0</v>
      </c>
      <c r="K198" s="242">
        <v>7.9080000000000004</v>
      </c>
      <c r="L198" s="242">
        <v>12</v>
      </c>
      <c r="M198" s="242">
        <v>2</v>
      </c>
      <c r="N198" s="242">
        <v>24</v>
      </c>
      <c r="O198" s="242">
        <v>2</v>
      </c>
      <c r="P198" s="242">
        <v>1</v>
      </c>
      <c r="Q198" s="242">
        <v>175</v>
      </c>
      <c r="R198" s="242">
        <v>18.899999999999999</v>
      </c>
      <c r="S198" s="242">
        <v>5.53</v>
      </c>
      <c r="T198" s="242">
        <v>1190.92</v>
      </c>
      <c r="U198" s="242">
        <v>18.09</v>
      </c>
      <c r="V198" s="380">
        <v>2</v>
      </c>
    </row>
    <row r="199" spans="1:22" x14ac:dyDescent="0.25">
      <c r="A199" s="376">
        <v>190</v>
      </c>
      <c r="B199" s="242" t="s">
        <v>3640</v>
      </c>
      <c r="C199" s="247" t="s">
        <v>3641</v>
      </c>
      <c r="D199" s="248" t="s">
        <v>3668</v>
      </c>
      <c r="E199" s="243" t="s">
        <v>3780</v>
      </c>
      <c r="F199" s="242" t="s">
        <v>3363</v>
      </c>
      <c r="G199" s="242">
        <v>200</v>
      </c>
      <c r="H199" s="242"/>
      <c r="I199" s="242"/>
      <c r="J199" s="242">
        <v>1.6E-2</v>
      </c>
      <c r="K199" s="242">
        <v>1.758</v>
      </c>
      <c r="L199" s="242">
        <v>3</v>
      </c>
      <c r="M199" s="242">
        <v>1</v>
      </c>
      <c r="N199" s="242">
        <v>1</v>
      </c>
      <c r="O199" s="242">
        <v>1</v>
      </c>
      <c r="P199" s="242">
        <v>1</v>
      </c>
      <c r="Q199" s="242">
        <v>994</v>
      </c>
      <c r="R199" s="242">
        <v>113.1</v>
      </c>
      <c r="S199" s="242">
        <v>6.58</v>
      </c>
      <c r="T199" s="242" t="s">
        <v>3363</v>
      </c>
      <c r="U199" s="242">
        <v>0</v>
      </c>
      <c r="V199" s="380" t="s">
        <v>3363</v>
      </c>
    </row>
    <row r="200" spans="1:22" x14ac:dyDescent="0.25">
      <c r="A200" s="376">
        <v>191</v>
      </c>
      <c r="B200" s="242" t="s">
        <v>3642</v>
      </c>
      <c r="C200" s="247" t="s">
        <v>3643</v>
      </c>
      <c r="D200" s="248" t="s">
        <v>3669</v>
      </c>
      <c r="E200" s="243" t="s">
        <v>3781</v>
      </c>
      <c r="F200" s="242" t="s">
        <v>3363</v>
      </c>
      <c r="G200" s="242">
        <v>200</v>
      </c>
      <c r="H200" s="242"/>
      <c r="I200" s="242"/>
      <c r="J200" s="242">
        <v>0</v>
      </c>
      <c r="K200" s="242">
        <v>6.8730000000000002</v>
      </c>
      <c r="L200" s="242">
        <v>24</v>
      </c>
      <c r="M200" s="242">
        <v>2</v>
      </c>
      <c r="N200" s="242">
        <v>6</v>
      </c>
      <c r="O200" s="242">
        <v>2</v>
      </c>
      <c r="P200" s="242">
        <v>1</v>
      </c>
      <c r="Q200" s="242">
        <v>89</v>
      </c>
      <c r="R200" s="242">
        <v>10.1</v>
      </c>
      <c r="S200" s="242">
        <v>4.88</v>
      </c>
      <c r="T200" s="242">
        <v>168.81</v>
      </c>
      <c r="U200" s="242">
        <v>4.9000000000000004</v>
      </c>
      <c r="V200" s="380">
        <v>2</v>
      </c>
    </row>
    <row r="201" spans="1:22" x14ac:dyDescent="0.25">
      <c r="A201" s="376">
        <v>192</v>
      </c>
      <c r="B201" s="242" t="s">
        <v>695</v>
      </c>
      <c r="C201" s="247" t="s">
        <v>4078</v>
      </c>
      <c r="D201" s="248" t="s">
        <v>697</v>
      </c>
      <c r="E201" s="243" t="s">
        <v>3782</v>
      </c>
      <c r="F201" s="242" t="s">
        <v>3363</v>
      </c>
      <c r="G201" s="242">
        <v>200</v>
      </c>
      <c r="H201" s="242"/>
      <c r="I201" s="242"/>
      <c r="J201" s="242">
        <v>4.0000000000000001E-3</v>
      </c>
      <c r="K201" s="242">
        <v>2.0760000000000001</v>
      </c>
      <c r="L201" s="242">
        <v>8</v>
      </c>
      <c r="M201" s="242">
        <v>1</v>
      </c>
      <c r="N201" s="242">
        <v>4</v>
      </c>
      <c r="O201" s="242">
        <v>1</v>
      </c>
      <c r="P201" s="242">
        <v>1</v>
      </c>
      <c r="Q201" s="242">
        <v>152</v>
      </c>
      <c r="R201" s="242">
        <v>16.8</v>
      </c>
      <c r="S201" s="242">
        <v>8.66</v>
      </c>
      <c r="T201" s="242">
        <v>152.91999999999999</v>
      </c>
      <c r="U201" s="242">
        <v>1.85</v>
      </c>
      <c r="V201" s="380">
        <v>1</v>
      </c>
    </row>
    <row r="202" spans="1:22" ht="15.75" thickBot="1" x14ac:dyDescent="0.3">
      <c r="A202" s="381">
        <v>193</v>
      </c>
      <c r="B202" s="382" t="s">
        <v>686</v>
      </c>
      <c r="C202" s="386" t="s">
        <v>4079</v>
      </c>
      <c r="D202" s="387" t="s">
        <v>688</v>
      </c>
      <c r="E202" s="383" t="s">
        <v>3783</v>
      </c>
      <c r="F202" s="382" t="s">
        <v>3363</v>
      </c>
      <c r="G202" s="382">
        <v>200</v>
      </c>
      <c r="H202" s="382"/>
      <c r="I202" s="382"/>
      <c r="J202" s="382">
        <v>0</v>
      </c>
      <c r="K202" s="382">
        <v>3.3170000000000002</v>
      </c>
      <c r="L202" s="382">
        <v>9</v>
      </c>
      <c r="M202" s="382">
        <v>1</v>
      </c>
      <c r="N202" s="382">
        <v>2</v>
      </c>
      <c r="O202" s="382">
        <v>1</v>
      </c>
      <c r="P202" s="382">
        <v>1</v>
      </c>
      <c r="Q202" s="382">
        <v>184</v>
      </c>
      <c r="R202" s="382">
        <v>20.7</v>
      </c>
      <c r="S202" s="382">
        <v>8.7899999999999991</v>
      </c>
      <c r="T202" s="382">
        <v>105.74</v>
      </c>
      <c r="U202" s="382">
        <v>2.0699999999999998</v>
      </c>
      <c r="V202" s="384">
        <v>1</v>
      </c>
    </row>
  </sheetData>
  <conditionalFormatting sqref="B203:B1048576 B8:B88">
    <cfRule type="duplicateValues" dxfId="81" priority="4"/>
  </conditionalFormatting>
  <conditionalFormatting sqref="B89:B202">
    <cfRule type="duplicateValues" dxfId="80" priority="3"/>
  </conditionalFormatting>
  <conditionalFormatting sqref="C1:C1048576">
    <cfRule type="duplicateValues" dxfId="79" priority="2"/>
  </conditionalFormatting>
  <conditionalFormatting sqref="B7">
    <cfRule type="duplicateValues" dxfId="78"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zoomScale="90" zoomScaleNormal="90" workbookViewId="0">
      <selection activeCell="F7" sqref="F7"/>
    </sheetView>
  </sheetViews>
  <sheetFormatPr defaultColWidth="9.140625" defaultRowHeight="15" x14ac:dyDescent="0.25"/>
  <cols>
    <col min="1" max="1" width="7.140625" style="569" customWidth="1"/>
    <col min="2" max="2" width="45.42578125" style="569" customWidth="1"/>
    <col min="3" max="3" width="54" style="569" customWidth="1"/>
    <col min="4" max="16384" width="9.140625" style="569"/>
  </cols>
  <sheetData>
    <row r="1" spans="1:3" ht="20.25" x14ac:dyDescent="0.3">
      <c r="A1" s="358" t="s">
        <v>4898</v>
      </c>
    </row>
    <row r="2" spans="1:3" ht="15.75" thickBot="1" x14ac:dyDescent="0.3"/>
    <row r="3" spans="1:3" x14ac:dyDescent="0.25">
      <c r="A3" s="570" t="s">
        <v>0</v>
      </c>
      <c r="B3" s="576" t="s">
        <v>4825</v>
      </c>
      <c r="C3" s="571" t="s">
        <v>4826</v>
      </c>
    </row>
    <row r="4" spans="1:3" x14ac:dyDescent="0.25">
      <c r="A4" s="589">
        <v>1</v>
      </c>
      <c r="B4" s="577" t="s">
        <v>4827</v>
      </c>
      <c r="C4" s="590" t="s">
        <v>4851</v>
      </c>
    </row>
    <row r="5" spans="1:3" x14ac:dyDescent="0.25">
      <c r="A5" s="589">
        <v>2</v>
      </c>
      <c r="B5" s="577" t="s">
        <v>4829</v>
      </c>
      <c r="C5" s="601">
        <v>70000</v>
      </c>
    </row>
    <row r="6" spans="1:3" x14ac:dyDescent="0.25">
      <c r="A6" s="589">
        <v>3</v>
      </c>
      <c r="B6" s="577" t="s">
        <v>4830</v>
      </c>
      <c r="C6" s="573" t="s">
        <v>4852</v>
      </c>
    </row>
    <row r="7" spans="1:3" x14ac:dyDescent="0.25">
      <c r="A7" s="589">
        <v>4</v>
      </c>
      <c r="B7" s="577" t="s">
        <v>4833</v>
      </c>
      <c r="C7" s="572">
        <v>200</v>
      </c>
    </row>
    <row r="8" spans="1:3" x14ac:dyDescent="0.25">
      <c r="A8" s="589">
        <v>5</v>
      </c>
      <c r="B8" s="577" t="s">
        <v>4835</v>
      </c>
      <c r="C8" s="574" t="s">
        <v>4853</v>
      </c>
    </row>
    <row r="9" spans="1:3" x14ac:dyDescent="0.25">
      <c r="A9" s="589">
        <v>6</v>
      </c>
      <c r="B9" s="577" t="s">
        <v>4837</v>
      </c>
      <c r="C9" s="590">
        <v>27</v>
      </c>
    </row>
    <row r="10" spans="1:3" x14ac:dyDescent="0.25">
      <c r="A10" s="589">
        <v>7</v>
      </c>
      <c r="B10" s="577" t="s">
        <v>4854</v>
      </c>
      <c r="C10" s="572">
        <v>17500</v>
      </c>
    </row>
    <row r="11" spans="1:3" x14ac:dyDescent="0.25">
      <c r="A11" s="589">
        <v>8</v>
      </c>
      <c r="B11" s="577" t="s">
        <v>4842</v>
      </c>
      <c r="C11" s="573" t="s">
        <v>4855</v>
      </c>
    </row>
    <row r="12" spans="1:3" ht="60.95" customHeight="1" x14ac:dyDescent="0.25">
      <c r="A12" s="589">
        <v>9</v>
      </c>
      <c r="B12" s="578" t="s">
        <v>4891</v>
      </c>
      <c r="C12" s="574" t="s">
        <v>4892</v>
      </c>
    </row>
    <row r="13" spans="1:3" x14ac:dyDescent="0.25">
      <c r="A13" s="589">
        <v>10</v>
      </c>
      <c r="B13" s="577" t="s">
        <v>4884</v>
      </c>
      <c r="C13" s="573" t="s">
        <v>2789</v>
      </c>
    </row>
    <row r="14" spans="1:3" ht="93" customHeight="1" thickBot="1" x14ac:dyDescent="0.3">
      <c r="A14" s="595">
        <v>11</v>
      </c>
      <c r="B14" s="596" t="s">
        <v>4894</v>
      </c>
      <c r="C14" s="597" t="s">
        <v>4893</v>
      </c>
    </row>
    <row r="15" spans="1:3" ht="30.75" thickBot="1" x14ac:dyDescent="0.3">
      <c r="A15" s="600">
        <v>12</v>
      </c>
      <c r="B15" s="599" t="s">
        <v>4895</v>
      </c>
      <c r="C15" s="598" t="s">
        <v>4896</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4"/>
  <sheetViews>
    <sheetView topLeftCell="C1" zoomScale="80" zoomScaleNormal="80" workbookViewId="0"/>
  </sheetViews>
  <sheetFormatPr defaultColWidth="9.140625" defaultRowHeight="15" x14ac:dyDescent="0.25"/>
  <cols>
    <col min="1" max="1" width="12.42578125" style="80" customWidth="1"/>
    <col min="2" max="2" width="54.140625" style="226" customWidth="1"/>
    <col min="3" max="3" width="54.5703125" style="201" customWidth="1"/>
    <col min="4" max="5" width="12" style="121" bestFit="1" customWidth="1"/>
    <col min="6" max="6" width="10.5703125" style="80" customWidth="1"/>
    <col min="7" max="7" width="10.140625" style="80" customWidth="1"/>
    <col min="8" max="16384" width="9.140625" style="80"/>
  </cols>
  <sheetData>
    <row r="1" spans="1:7" s="369" customFormat="1" ht="19.5" x14ac:dyDescent="0.25">
      <c r="A1" s="365" t="s">
        <v>4870</v>
      </c>
      <c r="B1" s="366"/>
      <c r="C1" s="367"/>
      <c r="D1" s="368"/>
      <c r="E1" s="368"/>
    </row>
    <row r="3" spans="1:7" ht="15.75" thickBot="1" x14ac:dyDescent="0.3"/>
    <row r="4" spans="1:7" s="6" customFormat="1" ht="29.25" thickBot="1" x14ac:dyDescent="0.3">
      <c r="A4" s="202" t="s">
        <v>2806</v>
      </c>
      <c r="B4" s="203" t="s">
        <v>2807</v>
      </c>
      <c r="C4" s="203" t="s">
        <v>2808</v>
      </c>
      <c r="D4" s="204" t="s">
        <v>2809</v>
      </c>
      <c r="E4" s="204" t="s">
        <v>2810</v>
      </c>
      <c r="F4" s="203" t="s">
        <v>2906</v>
      </c>
      <c r="G4" s="205" t="s">
        <v>2812</v>
      </c>
    </row>
    <row r="5" spans="1:7" s="6" customFormat="1" ht="15.75" thickBot="1" x14ac:dyDescent="0.3">
      <c r="A5" s="762" t="s">
        <v>3912</v>
      </c>
      <c r="B5" s="763"/>
      <c r="C5" s="763"/>
      <c r="D5" s="763"/>
      <c r="E5" s="763"/>
      <c r="F5" s="763"/>
      <c r="G5" s="764"/>
    </row>
    <row r="6" spans="1:7" ht="67.5" x14ac:dyDescent="0.25">
      <c r="A6" s="206" t="s">
        <v>2825</v>
      </c>
      <c r="B6" s="227" t="s">
        <v>2826</v>
      </c>
      <c r="C6" s="208" t="s">
        <v>3818</v>
      </c>
      <c r="D6" s="209" t="s">
        <v>3819</v>
      </c>
      <c r="E6" s="209" t="s">
        <v>3820</v>
      </c>
      <c r="F6" s="207" t="s">
        <v>3821</v>
      </c>
      <c r="G6" s="210" t="s">
        <v>3884</v>
      </c>
    </row>
    <row r="7" spans="1:7" ht="22.5" x14ac:dyDescent="0.25">
      <c r="A7" s="211" t="s">
        <v>2911</v>
      </c>
      <c r="B7" s="228" t="s">
        <v>2912</v>
      </c>
      <c r="C7" s="213" t="s">
        <v>3822</v>
      </c>
      <c r="D7" s="214" t="s">
        <v>3823</v>
      </c>
      <c r="E7" s="214">
        <v>2.6648E-5</v>
      </c>
      <c r="F7" s="212" t="s">
        <v>3824</v>
      </c>
      <c r="G7" s="215" t="s">
        <v>3885</v>
      </c>
    </row>
    <row r="8" spans="1:7" ht="28.5" x14ac:dyDescent="0.25">
      <c r="A8" s="211" t="s">
        <v>3825</v>
      </c>
      <c r="B8" s="228" t="s">
        <v>3826</v>
      </c>
      <c r="C8" s="213" t="s">
        <v>3827</v>
      </c>
      <c r="D8" s="214">
        <v>6.2229000000000002E-6</v>
      </c>
      <c r="E8" s="214">
        <v>3.6092999999999997E-4</v>
      </c>
      <c r="F8" s="212" t="s">
        <v>2887</v>
      </c>
      <c r="G8" s="215" t="s">
        <v>3886</v>
      </c>
    </row>
    <row r="9" spans="1:7" ht="22.5" x14ac:dyDescent="0.25">
      <c r="A9" s="211" t="s">
        <v>2916</v>
      </c>
      <c r="B9" s="228" t="s">
        <v>2917</v>
      </c>
      <c r="C9" s="213" t="s">
        <v>3887</v>
      </c>
      <c r="D9" s="214">
        <v>1.2188000000000001E-4</v>
      </c>
      <c r="E9" s="214">
        <v>4.9481999999999998E-3</v>
      </c>
      <c r="F9" s="212" t="s">
        <v>3888</v>
      </c>
      <c r="G9" s="215" t="s">
        <v>3889</v>
      </c>
    </row>
    <row r="10" spans="1:7" ht="28.5" x14ac:dyDescent="0.25">
      <c r="A10" s="211" t="s">
        <v>3828</v>
      </c>
      <c r="B10" s="228" t="s">
        <v>3902</v>
      </c>
      <c r="C10" s="213" t="s">
        <v>3829</v>
      </c>
      <c r="D10" s="214">
        <v>1.8855E-4</v>
      </c>
      <c r="E10" s="214">
        <v>6.9592999999999999E-3</v>
      </c>
      <c r="F10" s="212" t="s">
        <v>3830</v>
      </c>
      <c r="G10" s="215" t="s">
        <v>3885</v>
      </c>
    </row>
    <row r="11" spans="1:7" x14ac:dyDescent="0.25">
      <c r="A11" s="211" t="s">
        <v>3831</v>
      </c>
      <c r="B11" s="228" t="s">
        <v>3903</v>
      </c>
      <c r="C11" s="213" t="s">
        <v>3832</v>
      </c>
      <c r="D11" s="214">
        <v>4.3968000000000002E-4</v>
      </c>
      <c r="E11" s="214">
        <v>1.1157E-2</v>
      </c>
      <c r="F11" s="212" t="s">
        <v>2836</v>
      </c>
      <c r="G11" s="215" t="s">
        <v>3890</v>
      </c>
    </row>
    <row r="12" spans="1:7" x14ac:dyDescent="0.25">
      <c r="A12" s="211" t="s">
        <v>3833</v>
      </c>
      <c r="B12" s="228" t="s">
        <v>3904</v>
      </c>
      <c r="C12" s="213" t="s">
        <v>3834</v>
      </c>
      <c r="D12" s="214">
        <v>6.9671999999999996E-4</v>
      </c>
      <c r="E12" s="214">
        <v>1.5715E-2</v>
      </c>
      <c r="F12" s="212" t="s">
        <v>3835</v>
      </c>
      <c r="G12" s="215" t="s">
        <v>3891</v>
      </c>
    </row>
    <row r="13" spans="1:7" x14ac:dyDescent="0.25">
      <c r="A13" s="211" t="s">
        <v>2940</v>
      </c>
      <c r="B13" s="228" t="s">
        <v>2941</v>
      </c>
      <c r="C13" s="213" t="s">
        <v>3836</v>
      </c>
      <c r="D13" s="214">
        <v>1.0183E-3</v>
      </c>
      <c r="E13" s="214">
        <v>2.1758E-2</v>
      </c>
      <c r="F13" s="212" t="s">
        <v>3837</v>
      </c>
      <c r="G13" s="215" t="s">
        <v>3886</v>
      </c>
    </row>
    <row r="14" spans="1:7" ht="22.5" x14ac:dyDescent="0.25">
      <c r="A14" s="211" t="s">
        <v>3838</v>
      </c>
      <c r="B14" s="228" t="s">
        <v>3905</v>
      </c>
      <c r="C14" s="213" t="s">
        <v>3839</v>
      </c>
      <c r="D14" s="214">
        <v>1.6542E-3</v>
      </c>
      <c r="E14" s="214">
        <v>3.1981999999999997E-2</v>
      </c>
      <c r="F14" s="212" t="s">
        <v>3840</v>
      </c>
      <c r="G14" s="215" t="s">
        <v>3885</v>
      </c>
    </row>
    <row r="15" spans="1:7" ht="15.75" thickBot="1" x14ac:dyDescent="0.3">
      <c r="A15" s="216" t="s">
        <v>3841</v>
      </c>
      <c r="B15" s="229" t="s">
        <v>3842</v>
      </c>
      <c r="C15" s="218" t="s">
        <v>3843</v>
      </c>
      <c r="D15" s="219">
        <v>2.7954E-3</v>
      </c>
      <c r="E15" s="219">
        <v>4.3652000000000003E-2</v>
      </c>
      <c r="F15" s="217" t="s">
        <v>3844</v>
      </c>
      <c r="G15" s="220" t="s">
        <v>3891</v>
      </c>
    </row>
    <row r="16" spans="1:7" s="6" customFormat="1" ht="15.75" thickBot="1" x14ac:dyDescent="0.3">
      <c r="A16" s="765" t="s">
        <v>3913</v>
      </c>
      <c r="B16" s="766"/>
      <c r="C16" s="766"/>
      <c r="D16" s="766"/>
      <c r="E16" s="766"/>
      <c r="F16" s="766"/>
      <c r="G16" s="767"/>
    </row>
    <row r="17" spans="1:7" ht="45" x14ac:dyDescent="0.25">
      <c r="A17" s="206" t="s">
        <v>2852</v>
      </c>
      <c r="B17" s="227" t="s">
        <v>2867</v>
      </c>
      <c r="C17" s="208" t="s">
        <v>3892</v>
      </c>
      <c r="D17" s="209" t="s">
        <v>3845</v>
      </c>
      <c r="E17" s="209" t="s">
        <v>3846</v>
      </c>
      <c r="F17" s="207" t="s">
        <v>3893</v>
      </c>
      <c r="G17" s="210" t="s">
        <v>3894</v>
      </c>
    </row>
    <row r="18" spans="1:7" ht="33.75" x14ac:dyDescent="0.25">
      <c r="A18" s="211" t="s">
        <v>2847</v>
      </c>
      <c r="B18" s="228" t="s">
        <v>2866</v>
      </c>
      <c r="C18" s="213" t="s">
        <v>3847</v>
      </c>
      <c r="D18" s="214" t="s">
        <v>3848</v>
      </c>
      <c r="E18" s="214" t="s">
        <v>3849</v>
      </c>
      <c r="F18" s="212" t="s">
        <v>3850</v>
      </c>
      <c r="G18" s="215" t="s">
        <v>3895</v>
      </c>
    </row>
    <row r="19" spans="1:7" ht="22.5" x14ac:dyDescent="0.25">
      <c r="A19" s="211" t="s">
        <v>3851</v>
      </c>
      <c r="B19" s="228" t="s">
        <v>3906</v>
      </c>
      <c r="C19" s="213" t="s">
        <v>3852</v>
      </c>
      <c r="D19" s="214">
        <v>4.0553E-6</v>
      </c>
      <c r="E19" s="214">
        <v>2.7441E-4</v>
      </c>
      <c r="F19" s="212" t="s">
        <v>3853</v>
      </c>
      <c r="G19" s="215" t="s">
        <v>3896</v>
      </c>
    </row>
    <row r="20" spans="1:7" ht="135" x14ac:dyDescent="0.25">
      <c r="A20" s="211" t="s">
        <v>2977</v>
      </c>
      <c r="B20" s="228" t="s">
        <v>2978</v>
      </c>
      <c r="C20" s="213" t="s">
        <v>3854</v>
      </c>
      <c r="D20" s="214">
        <v>1.8901000000000001E-5</v>
      </c>
      <c r="E20" s="214">
        <v>9.5921000000000005E-4</v>
      </c>
      <c r="F20" s="212" t="s">
        <v>3855</v>
      </c>
      <c r="G20" s="215" t="s">
        <v>3897</v>
      </c>
    </row>
    <row r="21" spans="1:7" ht="22.5" x14ac:dyDescent="0.25">
      <c r="A21" s="211" t="s">
        <v>2966</v>
      </c>
      <c r="B21" s="228" t="s">
        <v>2967</v>
      </c>
      <c r="C21" s="213" t="s">
        <v>3856</v>
      </c>
      <c r="D21" s="214">
        <v>2.4476000000000001E-5</v>
      </c>
      <c r="E21" s="214">
        <v>1.1041E-3</v>
      </c>
      <c r="F21" s="212" t="s">
        <v>3857</v>
      </c>
      <c r="G21" s="215" t="s">
        <v>3885</v>
      </c>
    </row>
    <row r="22" spans="1:7" ht="22.5" x14ac:dyDescent="0.25">
      <c r="A22" s="211" t="s">
        <v>2982</v>
      </c>
      <c r="B22" s="228" t="s">
        <v>2983</v>
      </c>
      <c r="C22" s="213" t="s">
        <v>3858</v>
      </c>
      <c r="D22" s="214">
        <v>2.2744E-4</v>
      </c>
      <c r="E22" s="214">
        <v>7.1031000000000002E-3</v>
      </c>
      <c r="F22" s="212" t="s">
        <v>3859</v>
      </c>
      <c r="G22" s="215" t="s">
        <v>3896</v>
      </c>
    </row>
    <row r="23" spans="1:7" ht="28.5" x14ac:dyDescent="0.25">
      <c r="A23" s="211" t="s">
        <v>3860</v>
      </c>
      <c r="B23" s="228" t="s">
        <v>3907</v>
      </c>
      <c r="C23" s="213" t="s">
        <v>3861</v>
      </c>
      <c r="D23" s="214">
        <v>4.3968000000000002E-4</v>
      </c>
      <c r="E23" s="214">
        <v>1.1157E-2</v>
      </c>
      <c r="F23" s="212" t="s">
        <v>2836</v>
      </c>
      <c r="G23" s="215" t="s">
        <v>3890</v>
      </c>
    </row>
    <row r="24" spans="1:7" x14ac:dyDescent="0.25">
      <c r="A24" s="211" t="s">
        <v>3862</v>
      </c>
      <c r="B24" s="228" t="s">
        <v>3908</v>
      </c>
      <c r="C24" s="213" t="s">
        <v>3863</v>
      </c>
      <c r="D24" s="214">
        <v>4.7171000000000002E-4</v>
      </c>
      <c r="E24" s="214">
        <v>1.1265000000000001E-2</v>
      </c>
      <c r="F24" s="212" t="s">
        <v>3864</v>
      </c>
      <c r="G24" s="215" t="s">
        <v>3891</v>
      </c>
    </row>
    <row r="25" spans="1:7" x14ac:dyDescent="0.25">
      <c r="A25" s="211" t="s">
        <v>2997</v>
      </c>
      <c r="B25" s="228" t="s">
        <v>2998</v>
      </c>
      <c r="C25" s="213" t="s">
        <v>3865</v>
      </c>
      <c r="D25" s="214">
        <v>1.3008E-3</v>
      </c>
      <c r="E25" s="214">
        <v>2.6407E-2</v>
      </c>
      <c r="F25" s="212" t="s">
        <v>2840</v>
      </c>
      <c r="G25" s="215" t="s">
        <v>3890</v>
      </c>
    </row>
    <row r="26" spans="1:7" ht="112.5" x14ac:dyDescent="0.25">
      <c r="A26" s="211" t="s">
        <v>3866</v>
      </c>
      <c r="B26" s="228" t="s">
        <v>2793</v>
      </c>
      <c r="C26" s="213" t="s">
        <v>3867</v>
      </c>
      <c r="D26" s="214">
        <v>2.1744999999999998E-3</v>
      </c>
      <c r="E26" s="214">
        <v>3.8385000000000002E-2</v>
      </c>
      <c r="F26" s="212" t="s">
        <v>3868</v>
      </c>
      <c r="G26" s="215" t="s">
        <v>3898</v>
      </c>
    </row>
    <row r="27" spans="1:7" ht="29.25" thickBot="1" x14ac:dyDescent="0.3">
      <c r="A27" s="216" t="s">
        <v>3869</v>
      </c>
      <c r="B27" s="229" t="s">
        <v>3909</v>
      </c>
      <c r="C27" s="218" t="s">
        <v>3870</v>
      </c>
      <c r="D27" s="219">
        <v>2.5658E-3</v>
      </c>
      <c r="E27" s="219">
        <v>4.1668999999999998E-2</v>
      </c>
      <c r="F27" s="217" t="s">
        <v>2895</v>
      </c>
      <c r="G27" s="220" t="s">
        <v>3890</v>
      </c>
    </row>
    <row r="28" spans="1:7" s="6" customFormat="1" ht="15.75" thickBot="1" x14ac:dyDescent="0.3">
      <c r="A28" s="765" t="s">
        <v>3914</v>
      </c>
      <c r="B28" s="766"/>
      <c r="C28" s="766"/>
      <c r="D28" s="766"/>
      <c r="E28" s="766"/>
      <c r="F28" s="766"/>
      <c r="G28" s="767"/>
    </row>
    <row r="29" spans="1:7" ht="90" x14ac:dyDescent="0.25">
      <c r="A29" s="206" t="s">
        <v>2880</v>
      </c>
      <c r="B29" s="227" t="s">
        <v>2898</v>
      </c>
      <c r="C29" s="208" t="s">
        <v>3899</v>
      </c>
      <c r="D29" s="209" t="s">
        <v>3871</v>
      </c>
      <c r="E29" s="209" t="s">
        <v>3872</v>
      </c>
      <c r="F29" s="207" t="s">
        <v>3900</v>
      </c>
      <c r="G29" s="210" t="s">
        <v>3901</v>
      </c>
    </row>
    <row r="30" spans="1:7" x14ac:dyDescent="0.25">
      <c r="A30" s="211" t="s">
        <v>3010</v>
      </c>
      <c r="B30" s="228" t="s">
        <v>3011</v>
      </c>
      <c r="C30" s="213" t="s">
        <v>3873</v>
      </c>
      <c r="D30" s="214">
        <v>2.1294E-4</v>
      </c>
      <c r="E30" s="214">
        <v>7.1031000000000002E-3</v>
      </c>
      <c r="F30" s="212" t="s">
        <v>3874</v>
      </c>
      <c r="G30" s="215" t="s">
        <v>3886</v>
      </c>
    </row>
    <row r="31" spans="1:7" ht="28.5" x14ac:dyDescent="0.25">
      <c r="A31" s="211" t="s">
        <v>3019</v>
      </c>
      <c r="B31" s="228" t="s">
        <v>3020</v>
      </c>
      <c r="C31" s="213" t="s">
        <v>3875</v>
      </c>
      <c r="D31" s="214">
        <v>2.7933E-4</v>
      </c>
      <c r="E31" s="214">
        <v>8.1005000000000001E-3</v>
      </c>
      <c r="F31" s="212" t="s">
        <v>3876</v>
      </c>
      <c r="G31" s="215" t="s">
        <v>3886</v>
      </c>
    </row>
    <row r="32" spans="1:7" ht="22.5" x14ac:dyDescent="0.25">
      <c r="A32" s="211" t="s">
        <v>3012</v>
      </c>
      <c r="B32" s="228" t="s">
        <v>3013</v>
      </c>
      <c r="C32" s="213" t="s">
        <v>3877</v>
      </c>
      <c r="D32" s="214">
        <v>1.9564999999999999E-3</v>
      </c>
      <c r="E32" s="214">
        <v>3.6105999999999999E-2</v>
      </c>
      <c r="F32" s="212" t="s">
        <v>3878</v>
      </c>
      <c r="G32" s="215" t="s">
        <v>3885</v>
      </c>
    </row>
    <row r="33" spans="1:7" x14ac:dyDescent="0.25">
      <c r="A33" s="211" t="s">
        <v>3879</v>
      </c>
      <c r="B33" s="228" t="s">
        <v>3910</v>
      </c>
      <c r="C33" s="213" t="s">
        <v>3880</v>
      </c>
      <c r="D33" s="214">
        <v>2.5658E-3</v>
      </c>
      <c r="E33" s="214">
        <v>4.1668999999999998E-2</v>
      </c>
      <c r="F33" s="212" t="s">
        <v>2895</v>
      </c>
      <c r="G33" s="215" t="s">
        <v>3890</v>
      </c>
    </row>
    <row r="34" spans="1:7" ht="15.75" thickBot="1" x14ac:dyDescent="0.3">
      <c r="A34" s="221" t="s">
        <v>3881</v>
      </c>
      <c r="B34" s="230" t="s">
        <v>3911</v>
      </c>
      <c r="C34" s="223" t="s">
        <v>3882</v>
      </c>
      <c r="D34" s="224">
        <v>2.9515000000000001E-3</v>
      </c>
      <c r="E34" s="224">
        <v>4.4381999999999998E-2</v>
      </c>
      <c r="F34" s="222" t="s">
        <v>3883</v>
      </c>
      <c r="G34" s="225" t="s">
        <v>3886</v>
      </c>
    </row>
  </sheetData>
  <mergeCells count="3">
    <mergeCell ref="A5:G5"/>
    <mergeCell ref="A16:G16"/>
    <mergeCell ref="A28:G2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19"/>
  <sheetViews>
    <sheetView zoomScale="80" zoomScaleNormal="80" workbookViewId="0"/>
  </sheetViews>
  <sheetFormatPr defaultColWidth="9.28515625" defaultRowHeight="15" x14ac:dyDescent="0.25"/>
  <cols>
    <col min="1" max="1" width="12.85546875" style="495" customWidth="1"/>
    <col min="2" max="2" width="41.5703125" style="495" customWidth="1"/>
    <col min="3" max="3" width="88.42578125" style="495" customWidth="1"/>
    <col min="4" max="7" width="9.85546875" style="495" customWidth="1"/>
    <col min="8" max="16384" width="9.28515625" style="495"/>
  </cols>
  <sheetData>
    <row r="1" spans="1:7" ht="20.25" x14ac:dyDescent="0.25">
      <c r="A1" s="586" t="s">
        <v>4880</v>
      </c>
    </row>
    <row r="2" spans="1:7" ht="19.5" thickBot="1" x14ac:dyDescent="0.3">
      <c r="A2" s="494"/>
    </row>
    <row r="3" spans="1:7" s="499" customFormat="1" ht="29.25" thickBot="1" x14ac:dyDescent="0.3">
      <c r="A3" s="496" t="s">
        <v>2806</v>
      </c>
      <c r="B3" s="497" t="s">
        <v>2807</v>
      </c>
      <c r="C3" s="497" t="s">
        <v>2808</v>
      </c>
      <c r="D3" s="497" t="s">
        <v>2809</v>
      </c>
      <c r="E3" s="497" t="s">
        <v>2810</v>
      </c>
      <c r="F3" s="497" t="s">
        <v>4626</v>
      </c>
      <c r="G3" s="498" t="s">
        <v>4627</v>
      </c>
    </row>
    <row r="4" spans="1:7" ht="15" customHeight="1" thickBot="1" x14ac:dyDescent="0.3">
      <c r="A4" s="771" t="s">
        <v>3912</v>
      </c>
      <c r="B4" s="772"/>
      <c r="C4" s="772"/>
      <c r="D4" s="772"/>
      <c r="E4" s="772"/>
      <c r="F4" s="772"/>
      <c r="G4" s="773"/>
    </row>
    <row r="5" spans="1:7" ht="33.75" x14ac:dyDescent="0.25">
      <c r="A5" s="506" t="s">
        <v>2813</v>
      </c>
      <c r="B5" s="514" t="s">
        <v>2814</v>
      </c>
      <c r="C5" s="511" t="s">
        <v>4698</v>
      </c>
      <c r="D5" s="507" t="s">
        <v>4676</v>
      </c>
      <c r="E5" s="507" t="s">
        <v>4677</v>
      </c>
      <c r="F5" s="507" t="s">
        <v>4496</v>
      </c>
      <c r="G5" s="508" t="s">
        <v>4678</v>
      </c>
    </row>
    <row r="6" spans="1:7" ht="22.5" x14ac:dyDescent="0.25">
      <c r="A6" s="500" t="s">
        <v>2819</v>
      </c>
      <c r="B6" s="512" t="s">
        <v>2820</v>
      </c>
      <c r="C6" s="509" t="s">
        <v>4699</v>
      </c>
      <c r="D6" s="501" t="s">
        <v>4679</v>
      </c>
      <c r="E6" s="501" t="s">
        <v>4680</v>
      </c>
      <c r="F6" s="501" t="s">
        <v>4681</v>
      </c>
      <c r="G6" s="502" t="s">
        <v>4682</v>
      </c>
    </row>
    <row r="7" spans="1:7" x14ac:dyDescent="0.25">
      <c r="A7" s="500" t="s">
        <v>2830</v>
      </c>
      <c r="B7" s="512" t="s">
        <v>2831</v>
      </c>
      <c r="C7" s="509" t="s">
        <v>4700</v>
      </c>
      <c r="D7" s="501">
        <v>7.4841860000000003E-5</v>
      </c>
      <c r="E7" s="501">
        <v>1.3970479999999999E-3</v>
      </c>
      <c r="F7" s="501" t="s">
        <v>4503</v>
      </c>
      <c r="G7" s="502" t="s">
        <v>3840</v>
      </c>
    </row>
    <row r="8" spans="1:7" ht="15.75" thickBot="1" x14ac:dyDescent="0.3">
      <c r="A8" s="503" t="s">
        <v>2834</v>
      </c>
      <c r="B8" s="513" t="s">
        <v>2835</v>
      </c>
      <c r="C8" s="510" t="s">
        <v>4505</v>
      </c>
      <c r="D8" s="504">
        <v>1.2274850000000001E-4</v>
      </c>
      <c r="E8" s="504">
        <v>1.8747049999999999E-3</v>
      </c>
      <c r="F8" s="504" t="s">
        <v>2836</v>
      </c>
      <c r="G8" s="505" t="s">
        <v>4683</v>
      </c>
    </row>
    <row r="9" spans="1:7" ht="15.75" thickBot="1" x14ac:dyDescent="0.3">
      <c r="A9" s="768" t="s">
        <v>3913</v>
      </c>
      <c r="B9" s="769"/>
      <c r="C9" s="769"/>
      <c r="D9" s="769"/>
      <c r="E9" s="769"/>
      <c r="F9" s="769"/>
      <c r="G9" s="770"/>
    </row>
    <row r="10" spans="1:7" ht="45" x14ac:dyDescent="0.25">
      <c r="A10" s="506" t="s">
        <v>2842</v>
      </c>
      <c r="B10" s="514" t="s">
        <v>2865</v>
      </c>
      <c r="C10" s="511" t="s">
        <v>4701</v>
      </c>
      <c r="D10" s="507" t="s">
        <v>4684</v>
      </c>
      <c r="E10" s="507" t="s">
        <v>4685</v>
      </c>
      <c r="F10" s="507" t="s">
        <v>4686</v>
      </c>
      <c r="G10" s="508" t="s">
        <v>4687</v>
      </c>
    </row>
    <row r="11" spans="1:7" ht="22.5" x14ac:dyDescent="0.25">
      <c r="A11" s="500" t="s">
        <v>2847</v>
      </c>
      <c r="B11" s="512" t="s">
        <v>2866</v>
      </c>
      <c r="C11" s="509" t="s">
        <v>4702</v>
      </c>
      <c r="D11" s="501" t="s">
        <v>4688</v>
      </c>
      <c r="E11" s="501">
        <v>1.0104300000000001E-5</v>
      </c>
      <c r="F11" s="501" t="s">
        <v>2832</v>
      </c>
      <c r="G11" s="502" t="s">
        <v>4689</v>
      </c>
    </row>
    <row r="12" spans="1:7" x14ac:dyDescent="0.25">
      <c r="A12" s="500" t="s">
        <v>2855</v>
      </c>
      <c r="B12" s="512" t="s">
        <v>2868</v>
      </c>
      <c r="C12" s="509" t="s">
        <v>4703</v>
      </c>
      <c r="D12" s="501">
        <v>3.6559230000000003E-4</v>
      </c>
      <c r="E12" s="501">
        <v>4.7245769999999998E-3</v>
      </c>
      <c r="F12" s="501" t="s">
        <v>2840</v>
      </c>
      <c r="G12" s="502" t="s">
        <v>4683</v>
      </c>
    </row>
    <row r="13" spans="1:7" ht="15.75" thickBot="1" x14ac:dyDescent="0.3">
      <c r="A13" s="503" t="s">
        <v>2864</v>
      </c>
      <c r="B13" s="513" t="s">
        <v>2870</v>
      </c>
      <c r="C13" s="510" t="s">
        <v>4547</v>
      </c>
      <c r="D13" s="504">
        <v>3.6559230000000003E-4</v>
      </c>
      <c r="E13" s="504">
        <v>4.7245769999999998E-3</v>
      </c>
      <c r="F13" s="504" t="s">
        <v>2840</v>
      </c>
      <c r="G13" s="505" t="s">
        <v>4683</v>
      </c>
    </row>
    <row r="14" spans="1:7" ht="15.75" thickBot="1" x14ac:dyDescent="0.3">
      <c r="A14" s="768" t="s">
        <v>3914</v>
      </c>
      <c r="B14" s="769"/>
      <c r="C14" s="769"/>
      <c r="D14" s="769"/>
      <c r="E14" s="769"/>
      <c r="F14" s="769"/>
      <c r="G14" s="770"/>
    </row>
    <row r="15" spans="1:7" ht="22.5" x14ac:dyDescent="0.25">
      <c r="A15" s="506" t="s">
        <v>2871</v>
      </c>
      <c r="B15" s="514" t="s">
        <v>2896</v>
      </c>
      <c r="C15" s="511" t="s">
        <v>4704</v>
      </c>
      <c r="D15" s="507" t="s">
        <v>4690</v>
      </c>
      <c r="E15" s="507" t="s">
        <v>4691</v>
      </c>
      <c r="F15" s="507" t="s">
        <v>2874</v>
      </c>
      <c r="G15" s="508" t="s">
        <v>4689</v>
      </c>
    </row>
    <row r="16" spans="1:7" x14ac:dyDescent="0.25">
      <c r="A16" s="500" t="s">
        <v>2882</v>
      </c>
      <c r="B16" s="512" t="s">
        <v>2883</v>
      </c>
      <c r="C16" s="509" t="s">
        <v>4564</v>
      </c>
      <c r="D16" s="501" t="s">
        <v>4692</v>
      </c>
      <c r="E16" s="501">
        <v>6.9870250000000002E-6</v>
      </c>
      <c r="F16" s="501" t="s">
        <v>2884</v>
      </c>
      <c r="G16" s="502" t="s">
        <v>4693</v>
      </c>
    </row>
    <row r="17" spans="1:7" x14ac:dyDescent="0.25">
      <c r="A17" s="500" t="s">
        <v>2875</v>
      </c>
      <c r="B17" s="512" t="s">
        <v>2897</v>
      </c>
      <c r="C17" s="509" t="s">
        <v>4705</v>
      </c>
      <c r="D17" s="501" t="s">
        <v>4694</v>
      </c>
      <c r="E17" s="501">
        <v>1.0104300000000001E-5</v>
      </c>
      <c r="F17" s="501" t="s">
        <v>4695</v>
      </c>
      <c r="G17" s="502" t="s">
        <v>4696</v>
      </c>
    </row>
    <row r="18" spans="1:7" ht="28.5" x14ac:dyDescent="0.25">
      <c r="A18" s="500" t="s">
        <v>2886</v>
      </c>
      <c r="B18" s="512" t="s">
        <v>2899</v>
      </c>
      <c r="C18" s="509" t="s">
        <v>4566</v>
      </c>
      <c r="D18" s="501" t="s">
        <v>4697</v>
      </c>
      <c r="E18" s="501">
        <v>1.0104300000000001E-5</v>
      </c>
      <c r="F18" s="501" t="s">
        <v>2887</v>
      </c>
      <c r="G18" s="502" t="s">
        <v>4693</v>
      </c>
    </row>
    <row r="19" spans="1:7" ht="29.25" thickBot="1" x14ac:dyDescent="0.3">
      <c r="A19" s="503" t="s">
        <v>2889</v>
      </c>
      <c r="B19" s="513" t="s">
        <v>2901</v>
      </c>
      <c r="C19" s="510" t="s">
        <v>4505</v>
      </c>
      <c r="D19" s="504">
        <v>1.2274850000000001E-4</v>
      </c>
      <c r="E19" s="504">
        <v>1.8747049999999999E-3</v>
      </c>
      <c r="F19" s="504" t="s">
        <v>2836</v>
      </c>
      <c r="G19" s="505" t="s">
        <v>4683</v>
      </c>
    </row>
  </sheetData>
  <mergeCells count="3">
    <mergeCell ref="A9:G9"/>
    <mergeCell ref="A14:G14"/>
    <mergeCell ref="A4:G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zoomScale="80" zoomScaleNormal="80" workbookViewId="0">
      <selection activeCell="K4" sqref="K4"/>
    </sheetView>
  </sheetViews>
  <sheetFormatPr defaultColWidth="9.28515625" defaultRowHeight="15" x14ac:dyDescent="0.25"/>
  <cols>
    <col min="1" max="1" width="12.42578125" style="495" customWidth="1"/>
    <col min="2" max="2" width="40.42578125" style="515" customWidth="1"/>
    <col min="3" max="3" width="88.85546875" style="515" customWidth="1"/>
    <col min="4" max="5" width="13" style="495" customWidth="1"/>
    <col min="6" max="16384" width="9.28515625" style="495"/>
  </cols>
  <sheetData>
    <row r="1" spans="1:7" ht="20.25" x14ac:dyDescent="0.25">
      <c r="A1" s="586" t="s">
        <v>4919</v>
      </c>
    </row>
    <row r="2" spans="1:7" ht="19.5" thickBot="1" x14ac:dyDescent="0.3">
      <c r="A2" s="494"/>
    </row>
    <row r="3" spans="1:7" s="515" customFormat="1" ht="43.5" thickBot="1" x14ac:dyDescent="0.3">
      <c r="A3" s="516" t="s">
        <v>2806</v>
      </c>
      <c r="B3" s="517" t="s">
        <v>2807</v>
      </c>
      <c r="C3" s="517" t="s">
        <v>2808</v>
      </c>
      <c r="D3" s="517" t="s">
        <v>2809</v>
      </c>
      <c r="E3" s="517" t="s">
        <v>2810</v>
      </c>
      <c r="F3" s="517" t="s">
        <v>4626</v>
      </c>
      <c r="G3" s="518" t="s">
        <v>4627</v>
      </c>
    </row>
    <row r="4" spans="1:7" ht="15.75" thickBot="1" x14ac:dyDescent="0.3">
      <c r="A4" s="771" t="s">
        <v>3912</v>
      </c>
      <c r="B4" s="772"/>
      <c r="C4" s="772"/>
      <c r="D4" s="772"/>
      <c r="E4" s="772"/>
      <c r="F4" s="772"/>
      <c r="G4" s="773"/>
    </row>
    <row r="5" spans="1:7" ht="45" x14ac:dyDescent="0.25">
      <c r="A5" s="506" t="s">
        <v>2825</v>
      </c>
      <c r="B5" s="514" t="s">
        <v>2826</v>
      </c>
      <c r="C5" s="511" t="s">
        <v>4709</v>
      </c>
      <c r="D5" s="507" t="s">
        <v>4628</v>
      </c>
      <c r="E5" s="507" t="s">
        <v>4629</v>
      </c>
      <c r="F5" s="507" t="s">
        <v>4630</v>
      </c>
      <c r="G5" s="508" t="s">
        <v>4631</v>
      </c>
    </row>
    <row r="6" spans="1:7" ht="22.5" x14ac:dyDescent="0.25">
      <c r="A6" s="500" t="s">
        <v>2911</v>
      </c>
      <c r="B6" s="512" t="s">
        <v>2912</v>
      </c>
      <c r="C6" s="509" t="s">
        <v>4710</v>
      </c>
      <c r="D6" s="501" t="s">
        <v>4632</v>
      </c>
      <c r="E6" s="501" t="s">
        <v>4633</v>
      </c>
      <c r="F6" s="501" t="s">
        <v>2874</v>
      </c>
      <c r="G6" s="502" t="s">
        <v>4634</v>
      </c>
    </row>
    <row r="7" spans="1:7" ht="22.5" x14ac:dyDescent="0.25">
      <c r="A7" s="500" t="s">
        <v>2819</v>
      </c>
      <c r="B7" s="512" t="s">
        <v>2820</v>
      </c>
      <c r="C7" s="509" t="s">
        <v>4711</v>
      </c>
      <c r="D7" s="501" t="s">
        <v>4635</v>
      </c>
      <c r="E7" s="501" t="s">
        <v>4636</v>
      </c>
      <c r="F7" s="501" t="s">
        <v>4500</v>
      </c>
      <c r="G7" s="502" t="s">
        <v>4637</v>
      </c>
    </row>
    <row r="8" spans="1:7" ht="22.5" x14ac:dyDescent="0.25">
      <c r="A8" s="500" t="s">
        <v>2813</v>
      </c>
      <c r="B8" s="512" t="s">
        <v>2814</v>
      </c>
      <c r="C8" s="509" t="s">
        <v>4712</v>
      </c>
      <c r="D8" s="501" t="s">
        <v>4638</v>
      </c>
      <c r="E8" s="501">
        <v>2.100323E-6</v>
      </c>
      <c r="F8" s="501" t="s">
        <v>4639</v>
      </c>
      <c r="G8" s="502" t="s">
        <v>4640</v>
      </c>
    </row>
    <row r="9" spans="1:7" x14ac:dyDescent="0.25">
      <c r="A9" s="500" t="s">
        <v>3833</v>
      </c>
      <c r="B9" s="512" t="s">
        <v>3904</v>
      </c>
      <c r="C9" s="509" t="s">
        <v>4713</v>
      </c>
      <c r="D9" s="501">
        <v>7.0406960000000003E-5</v>
      </c>
      <c r="E9" s="501">
        <v>2.3083420000000001E-3</v>
      </c>
      <c r="F9" s="501" t="s">
        <v>4641</v>
      </c>
      <c r="G9" s="502" t="s">
        <v>4642</v>
      </c>
    </row>
    <row r="10" spans="1:7" x14ac:dyDescent="0.25">
      <c r="A10" s="500" t="s">
        <v>2916</v>
      </c>
      <c r="B10" s="512" t="s">
        <v>2917</v>
      </c>
      <c r="C10" s="509" t="s">
        <v>4714</v>
      </c>
      <c r="D10" s="501">
        <v>7.8008459999999994E-5</v>
      </c>
      <c r="E10" s="501">
        <v>2.387059E-3</v>
      </c>
      <c r="F10" s="501" t="s">
        <v>4643</v>
      </c>
      <c r="G10" s="502" t="s">
        <v>4644</v>
      </c>
    </row>
    <row r="11" spans="1:7" ht="28.5" x14ac:dyDescent="0.25">
      <c r="A11" s="500" t="s">
        <v>3825</v>
      </c>
      <c r="B11" s="512" t="s">
        <v>3826</v>
      </c>
      <c r="C11" s="509" t="s">
        <v>4715</v>
      </c>
      <c r="D11" s="501">
        <v>7.2183329999999995E-4</v>
      </c>
      <c r="E11" s="501">
        <v>1.4132759999999999E-2</v>
      </c>
      <c r="F11" s="501" t="s">
        <v>4645</v>
      </c>
      <c r="G11" s="502" t="s">
        <v>4646</v>
      </c>
    </row>
    <row r="12" spans="1:7" x14ac:dyDescent="0.25">
      <c r="A12" s="500" t="s">
        <v>2834</v>
      </c>
      <c r="B12" s="512" t="s">
        <v>2835</v>
      </c>
      <c r="C12" s="509" t="s">
        <v>4505</v>
      </c>
      <c r="D12" s="501">
        <v>8.0054840000000002E-4</v>
      </c>
      <c r="E12" s="501">
        <v>1.4132759999999999E-2</v>
      </c>
      <c r="F12" s="501" t="s">
        <v>2836</v>
      </c>
      <c r="G12" s="502" t="s">
        <v>4647</v>
      </c>
    </row>
    <row r="13" spans="1:7" x14ac:dyDescent="0.25">
      <c r="A13" s="500" t="s">
        <v>2934</v>
      </c>
      <c r="B13" s="512" t="s">
        <v>2935</v>
      </c>
      <c r="C13" s="509" t="s">
        <v>4716</v>
      </c>
      <c r="D13" s="501">
        <v>1.6611989999999999E-3</v>
      </c>
      <c r="E13" s="501">
        <v>2.5540940000000002E-2</v>
      </c>
      <c r="F13" s="501" t="s">
        <v>3835</v>
      </c>
      <c r="G13" s="502" t="s">
        <v>4646</v>
      </c>
    </row>
    <row r="14" spans="1:7" ht="15.75" thickBot="1" x14ac:dyDescent="0.3">
      <c r="A14" s="519" t="s">
        <v>2940</v>
      </c>
      <c r="B14" s="523" t="s">
        <v>2941</v>
      </c>
      <c r="C14" s="522" t="s">
        <v>4717</v>
      </c>
      <c r="D14" s="520">
        <v>3.0635839999999998E-3</v>
      </c>
      <c r="E14" s="520">
        <v>4.2611669999999997E-2</v>
      </c>
      <c r="F14" s="520" t="s">
        <v>3837</v>
      </c>
      <c r="G14" s="521" t="s">
        <v>4642</v>
      </c>
    </row>
    <row r="15" spans="1:7" s="6" customFormat="1" ht="15.75" thickBot="1" x14ac:dyDescent="0.3">
      <c r="A15" s="765" t="s">
        <v>3913</v>
      </c>
      <c r="B15" s="766"/>
      <c r="C15" s="766"/>
      <c r="D15" s="766"/>
      <c r="E15" s="766"/>
      <c r="F15" s="766"/>
      <c r="G15" s="767"/>
    </row>
    <row r="16" spans="1:7" ht="45" x14ac:dyDescent="0.25">
      <c r="A16" s="506" t="s">
        <v>2842</v>
      </c>
      <c r="B16" s="514" t="s">
        <v>2865</v>
      </c>
      <c r="C16" s="511" t="s">
        <v>4718</v>
      </c>
      <c r="D16" s="507" t="s">
        <v>4648</v>
      </c>
      <c r="E16" s="507" t="s">
        <v>4649</v>
      </c>
      <c r="F16" s="507" t="s">
        <v>4650</v>
      </c>
      <c r="G16" s="508" t="s">
        <v>4651</v>
      </c>
    </row>
    <row r="17" spans="1:7" ht="45" x14ac:dyDescent="0.25">
      <c r="A17" s="500" t="s">
        <v>2847</v>
      </c>
      <c r="B17" s="512" t="s">
        <v>2866</v>
      </c>
      <c r="C17" s="509" t="s">
        <v>4719</v>
      </c>
      <c r="D17" s="501" t="s">
        <v>4652</v>
      </c>
      <c r="E17" s="501" t="s">
        <v>4653</v>
      </c>
      <c r="F17" s="501" t="s">
        <v>4654</v>
      </c>
      <c r="G17" s="502" t="s">
        <v>4655</v>
      </c>
    </row>
    <row r="18" spans="1:7" ht="33.75" x14ac:dyDescent="0.25">
      <c r="A18" s="500" t="s">
        <v>2852</v>
      </c>
      <c r="B18" s="512" t="s">
        <v>2867</v>
      </c>
      <c r="C18" s="509" t="s">
        <v>4720</v>
      </c>
      <c r="D18" s="501" t="s">
        <v>4656</v>
      </c>
      <c r="E18" s="501" t="s">
        <v>4657</v>
      </c>
      <c r="F18" s="501" t="s">
        <v>4658</v>
      </c>
      <c r="G18" s="502" t="s">
        <v>4659</v>
      </c>
    </row>
    <row r="19" spans="1:7" x14ac:dyDescent="0.25">
      <c r="A19" s="500" t="s">
        <v>2966</v>
      </c>
      <c r="B19" s="512" t="s">
        <v>2967</v>
      </c>
      <c r="C19" s="509" t="s">
        <v>4721</v>
      </c>
      <c r="D19" s="501">
        <v>1.19599E-5</v>
      </c>
      <c r="E19" s="501">
        <v>4.990541E-4</v>
      </c>
      <c r="F19" s="501" t="s">
        <v>4660</v>
      </c>
      <c r="G19" s="502" t="s">
        <v>4644</v>
      </c>
    </row>
    <row r="20" spans="1:7" ht="22.5" x14ac:dyDescent="0.25">
      <c r="A20" s="500" t="s">
        <v>3851</v>
      </c>
      <c r="B20" s="512" t="s">
        <v>3906</v>
      </c>
      <c r="C20" s="509" t="s">
        <v>4722</v>
      </c>
      <c r="D20" s="501">
        <v>3.6678599999999998E-5</v>
      </c>
      <c r="E20" s="501">
        <v>1.295037E-3</v>
      </c>
      <c r="F20" s="501" t="s">
        <v>3853</v>
      </c>
      <c r="G20" s="502" t="s">
        <v>4634</v>
      </c>
    </row>
    <row r="21" spans="1:7" ht="33.75" x14ac:dyDescent="0.25">
      <c r="A21" s="500" t="s">
        <v>2858</v>
      </c>
      <c r="B21" s="512" t="s">
        <v>2869</v>
      </c>
      <c r="C21" s="509" t="s">
        <v>4723</v>
      </c>
      <c r="D21" s="501">
        <v>2.9856970000000002E-4</v>
      </c>
      <c r="E21" s="501">
        <v>8.5652179999999994E-3</v>
      </c>
      <c r="F21" s="501" t="s">
        <v>4661</v>
      </c>
      <c r="G21" s="502" t="s">
        <v>4662</v>
      </c>
    </row>
    <row r="22" spans="1:7" ht="22.5" x14ac:dyDescent="0.25">
      <c r="A22" s="500" t="s">
        <v>2982</v>
      </c>
      <c r="B22" s="512" t="s">
        <v>2983</v>
      </c>
      <c r="C22" s="509" t="s">
        <v>4724</v>
      </c>
      <c r="D22" s="501">
        <v>3.566881E-4</v>
      </c>
      <c r="E22" s="501">
        <v>9.2229470000000004E-3</v>
      </c>
      <c r="F22" s="501" t="s">
        <v>4663</v>
      </c>
      <c r="G22" s="502" t="s">
        <v>4664</v>
      </c>
    </row>
    <row r="23" spans="1:7" ht="28.5" x14ac:dyDescent="0.25">
      <c r="A23" s="500" t="s">
        <v>3860</v>
      </c>
      <c r="B23" s="512" t="s">
        <v>3907</v>
      </c>
      <c r="C23" s="509" t="s">
        <v>4725</v>
      </c>
      <c r="D23" s="501">
        <v>8.0054840000000002E-4</v>
      </c>
      <c r="E23" s="501">
        <v>1.4132759999999999E-2</v>
      </c>
      <c r="F23" s="501" t="s">
        <v>2836</v>
      </c>
      <c r="G23" s="502" t="s">
        <v>4647</v>
      </c>
    </row>
    <row r="24" spans="1:7" x14ac:dyDescent="0.25">
      <c r="A24" s="500" t="s">
        <v>3862</v>
      </c>
      <c r="B24" s="512" t="s">
        <v>3908</v>
      </c>
      <c r="C24" s="509" t="s">
        <v>4726</v>
      </c>
      <c r="D24" s="501">
        <v>1.130935E-3</v>
      </c>
      <c r="E24" s="501">
        <v>1.9225889999999999E-2</v>
      </c>
      <c r="F24" s="501" t="s">
        <v>3864</v>
      </c>
      <c r="G24" s="502" t="s">
        <v>4646</v>
      </c>
    </row>
    <row r="25" spans="1:7" ht="90" x14ac:dyDescent="0.25">
      <c r="A25" s="500" t="s">
        <v>2977</v>
      </c>
      <c r="B25" s="512" t="s">
        <v>2978</v>
      </c>
      <c r="C25" s="509" t="s">
        <v>4727</v>
      </c>
      <c r="D25" s="501">
        <v>1.6693420000000001E-3</v>
      </c>
      <c r="E25" s="501">
        <v>2.5540940000000002E-2</v>
      </c>
      <c r="F25" s="501" t="s">
        <v>4665</v>
      </c>
      <c r="G25" s="502" t="s">
        <v>4666</v>
      </c>
    </row>
    <row r="26" spans="1:7" x14ac:dyDescent="0.25">
      <c r="A26" s="500" t="s">
        <v>2855</v>
      </c>
      <c r="B26" s="512" t="s">
        <v>2868</v>
      </c>
      <c r="C26" s="509" t="s">
        <v>4703</v>
      </c>
      <c r="D26" s="501">
        <v>2.3567710000000001E-3</v>
      </c>
      <c r="E26" s="501">
        <v>3.3804939999999999E-2</v>
      </c>
      <c r="F26" s="501" t="s">
        <v>2840</v>
      </c>
      <c r="G26" s="502" t="s">
        <v>4647</v>
      </c>
    </row>
    <row r="27" spans="1:7" ht="15.75" thickBot="1" x14ac:dyDescent="0.3">
      <c r="A27" s="503" t="s">
        <v>2997</v>
      </c>
      <c r="B27" s="513" t="s">
        <v>2998</v>
      </c>
      <c r="C27" s="510" t="s">
        <v>4728</v>
      </c>
      <c r="D27" s="504">
        <v>2.3567710000000001E-3</v>
      </c>
      <c r="E27" s="504">
        <v>3.3804939999999999E-2</v>
      </c>
      <c r="F27" s="504" t="s">
        <v>2840</v>
      </c>
      <c r="G27" s="505" t="s">
        <v>4647</v>
      </c>
    </row>
    <row r="28" spans="1:7" ht="15.75" thickBot="1" x14ac:dyDescent="0.3">
      <c r="A28" s="768" t="s">
        <v>3914</v>
      </c>
      <c r="B28" s="769"/>
      <c r="C28" s="769"/>
      <c r="D28" s="769"/>
      <c r="E28" s="769"/>
      <c r="F28" s="769"/>
      <c r="G28" s="770"/>
    </row>
    <row r="29" spans="1:7" ht="56.25" x14ac:dyDescent="0.25">
      <c r="A29" s="506" t="s">
        <v>2880</v>
      </c>
      <c r="B29" s="514" t="s">
        <v>2898</v>
      </c>
      <c r="C29" s="511" t="s">
        <v>4729</v>
      </c>
      <c r="D29" s="507" t="s">
        <v>4667</v>
      </c>
      <c r="E29" s="507" t="s">
        <v>4668</v>
      </c>
      <c r="F29" s="507" t="s">
        <v>4669</v>
      </c>
      <c r="G29" s="508" t="s">
        <v>4670</v>
      </c>
    </row>
    <row r="30" spans="1:7" x14ac:dyDescent="0.25">
      <c r="A30" s="500" t="s">
        <v>2871</v>
      </c>
      <c r="B30" s="512" t="s">
        <v>2896</v>
      </c>
      <c r="C30" s="509" t="s">
        <v>4730</v>
      </c>
      <c r="D30" s="501" t="s">
        <v>4671</v>
      </c>
      <c r="E30" s="501">
        <v>3.5164380000000001E-6</v>
      </c>
      <c r="F30" s="501" t="s">
        <v>2878</v>
      </c>
      <c r="G30" s="502" t="s">
        <v>4644</v>
      </c>
    </row>
    <row r="31" spans="1:7" x14ac:dyDescent="0.25">
      <c r="A31" s="500" t="s">
        <v>2882</v>
      </c>
      <c r="B31" s="512" t="s">
        <v>2883</v>
      </c>
      <c r="C31" s="509" t="s">
        <v>4564</v>
      </c>
      <c r="D31" s="501">
        <v>8.9625439999999997E-6</v>
      </c>
      <c r="E31" s="501">
        <v>4.1138079999999998E-4</v>
      </c>
      <c r="F31" s="501" t="s">
        <v>2884</v>
      </c>
      <c r="G31" s="502" t="s">
        <v>4642</v>
      </c>
    </row>
    <row r="32" spans="1:7" ht="28.5" x14ac:dyDescent="0.25">
      <c r="A32" s="500" t="s">
        <v>2886</v>
      </c>
      <c r="B32" s="512" t="s">
        <v>2899</v>
      </c>
      <c r="C32" s="509" t="s">
        <v>4566</v>
      </c>
      <c r="D32" s="501">
        <v>2.04504E-5</v>
      </c>
      <c r="E32" s="501">
        <v>7.8222790000000001E-4</v>
      </c>
      <c r="F32" s="501" t="s">
        <v>2887</v>
      </c>
      <c r="G32" s="502" t="s">
        <v>4642</v>
      </c>
    </row>
    <row r="33" spans="1:7" ht="22.5" x14ac:dyDescent="0.25">
      <c r="A33" s="500" t="s">
        <v>3012</v>
      </c>
      <c r="B33" s="512" t="s">
        <v>3013</v>
      </c>
      <c r="C33" s="509" t="s">
        <v>4731</v>
      </c>
      <c r="D33" s="501">
        <v>3.6168419999999999E-4</v>
      </c>
      <c r="E33" s="501">
        <v>9.2229470000000004E-3</v>
      </c>
      <c r="F33" s="501" t="s">
        <v>4672</v>
      </c>
      <c r="G33" s="502" t="s">
        <v>4634</v>
      </c>
    </row>
    <row r="34" spans="1:7" x14ac:dyDescent="0.25">
      <c r="A34" s="500" t="s">
        <v>3010</v>
      </c>
      <c r="B34" s="512" t="s">
        <v>3011</v>
      </c>
      <c r="C34" s="509" t="s">
        <v>4732</v>
      </c>
      <c r="D34" s="501">
        <v>6.6742839999999999E-4</v>
      </c>
      <c r="E34" s="501">
        <v>1.4132759999999999E-2</v>
      </c>
      <c r="F34" s="501" t="s">
        <v>3874</v>
      </c>
      <c r="G34" s="502" t="s">
        <v>4642</v>
      </c>
    </row>
    <row r="35" spans="1:7" ht="28.5" x14ac:dyDescent="0.25">
      <c r="A35" s="500" t="s">
        <v>2889</v>
      </c>
      <c r="B35" s="512" t="s">
        <v>2901</v>
      </c>
      <c r="C35" s="509" t="s">
        <v>4505</v>
      </c>
      <c r="D35" s="501">
        <v>8.0054840000000002E-4</v>
      </c>
      <c r="E35" s="501">
        <v>1.4132759999999999E-2</v>
      </c>
      <c r="F35" s="501" t="s">
        <v>2836</v>
      </c>
      <c r="G35" s="502" t="s">
        <v>4647</v>
      </c>
    </row>
    <row r="36" spans="1:7" x14ac:dyDescent="0.25">
      <c r="A36" s="500" t="s">
        <v>4673</v>
      </c>
      <c r="B36" s="512" t="s">
        <v>4706</v>
      </c>
      <c r="C36" s="509" t="s">
        <v>4733</v>
      </c>
      <c r="D36" s="501">
        <v>8.0054840000000002E-4</v>
      </c>
      <c r="E36" s="501">
        <v>1.4132759999999999E-2</v>
      </c>
      <c r="F36" s="501" t="s">
        <v>2836</v>
      </c>
      <c r="G36" s="502" t="s">
        <v>4647</v>
      </c>
    </row>
    <row r="37" spans="1:7" x14ac:dyDescent="0.25">
      <c r="A37" s="500" t="s">
        <v>4674</v>
      </c>
      <c r="B37" s="512" t="s">
        <v>4707</v>
      </c>
      <c r="C37" s="509" t="s">
        <v>4733</v>
      </c>
      <c r="D37" s="501">
        <v>8.0054840000000002E-4</v>
      </c>
      <c r="E37" s="501">
        <v>1.4132759999999999E-2</v>
      </c>
      <c r="F37" s="501" t="s">
        <v>2836</v>
      </c>
      <c r="G37" s="502" t="s">
        <v>4647</v>
      </c>
    </row>
    <row r="38" spans="1:7" ht="42.75" x14ac:dyDescent="0.25">
      <c r="A38" s="500" t="s">
        <v>2890</v>
      </c>
      <c r="B38" s="512" t="s">
        <v>2902</v>
      </c>
      <c r="C38" s="509" t="s">
        <v>4734</v>
      </c>
      <c r="D38" s="501">
        <v>8.0054840000000002E-4</v>
      </c>
      <c r="E38" s="501">
        <v>1.4132759999999999E-2</v>
      </c>
      <c r="F38" s="501" t="s">
        <v>2836</v>
      </c>
      <c r="G38" s="502" t="s">
        <v>4647</v>
      </c>
    </row>
    <row r="39" spans="1:7" ht="15.75" thickBot="1" x14ac:dyDescent="0.3">
      <c r="A39" s="503" t="s">
        <v>4675</v>
      </c>
      <c r="B39" s="513" t="s">
        <v>4708</v>
      </c>
      <c r="C39" s="510" t="s">
        <v>4735</v>
      </c>
      <c r="D39" s="504">
        <v>1.6611989999999999E-3</v>
      </c>
      <c r="E39" s="504">
        <v>2.5540940000000002E-2</v>
      </c>
      <c r="F39" s="504" t="s">
        <v>3835</v>
      </c>
      <c r="G39" s="505" t="s">
        <v>4646</v>
      </c>
    </row>
  </sheetData>
  <mergeCells count="3">
    <mergeCell ref="A28:G28"/>
    <mergeCell ref="A15:G15"/>
    <mergeCell ref="A4:G4"/>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60"/>
  <sheetViews>
    <sheetView zoomScale="80" zoomScaleNormal="80" workbookViewId="0">
      <selection activeCell="B1" sqref="B1"/>
    </sheetView>
  </sheetViews>
  <sheetFormatPr defaultColWidth="9.140625" defaultRowHeight="15" x14ac:dyDescent="0.25"/>
  <cols>
    <col min="1" max="1" width="7.140625" style="2" customWidth="1"/>
    <col min="2" max="2" width="10.7109375" style="2" customWidth="1"/>
    <col min="3" max="3" width="11.85546875" style="348" bestFit="1" customWidth="1"/>
    <col min="4" max="4" width="16.7109375" style="344" bestFit="1" customWidth="1"/>
    <col min="5" max="6" width="9.140625" style="63"/>
    <col min="7" max="16384" width="9.140625" style="2"/>
  </cols>
  <sheetData>
    <row r="1" spans="1:9" ht="20.25" x14ac:dyDescent="0.3">
      <c r="A1" s="356" t="s">
        <v>4871</v>
      </c>
      <c r="B1"/>
      <c r="C1" s="344"/>
      <c r="D1" s="63"/>
      <c r="F1" s="2"/>
    </row>
    <row r="2" spans="1:9" s="569" customFormat="1" ht="13.5" customHeight="1" x14ac:dyDescent="0.3">
      <c r="A2" s="356"/>
      <c r="B2" s="193"/>
      <c r="C2" s="344"/>
      <c r="D2" s="63"/>
      <c r="E2" s="63"/>
    </row>
    <row r="3" spans="1:9" x14ac:dyDescent="0.25">
      <c r="B3" s="346" t="s">
        <v>4409</v>
      </c>
      <c r="C3" s="344"/>
      <c r="D3" s="63"/>
      <c r="F3" s="2"/>
    </row>
    <row r="4" spans="1:9" x14ac:dyDescent="0.25">
      <c r="B4" s="347" t="s">
        <v>4410</v>
      </c>
      <c r="C4" s="344"/>
      <c r="D4" s="63"/>
      <c r="F4" s="2"/>
    </row>
    <row r="5" spans="1:9" ht="15.75" thickBot="1" x14ac:dyDescent="0.3"/>
    <row r="6" spans="1:9" x14ac:dyDescent="0.25">
      <c r="B6" s="782" t="s">
        <v>0</v>
      </c>
      <c r="C6" s="774" t="s">
        <v>1</v>
      </c>
      <c r="D6" s="776" t="s">
        <v>2</v>
      </c>
      <c r="E6" s="778" t="s">
        <v>3</v>
      </c>
      <c r="F6" s="780" t="s">
        <v>4</v>
      </c>
    </row>
    <row r="7" spans="1:9" ht="15.75" thickBot="1" x14ac:dyDescent="0.3">
      <c r="B7" s="783"/>
      <c r="C7" s="775"/>
      <c r="D7" s="777"/>
      <c r="E7" s="779"/>
      <c r="F7" s="781"/>
    </row>
    <row r="8" spans="1:9" x14ac:dyDescent="0.25">
      <c r="B8" s="363">
        <v>1</v>
      </c>
      <c r="C8" s="349" t="s">
        <v>13</v>
      </c>
      <c r="D8" s="345" t="s">
        <v>14</v>
      </c>
      <c r="E8" s="249"/>
      <c r="F8" s="408" t="s">
        <v>15</v>
      </c>
      <c r="I8" s="41"/>
    </row>
    <row r="9" spans="1:9" x14ac:dyDescent="0.25">
      <c r="B9" s="363">
        <v>2</v>
      </c>
      <c r="C9" s="350" t="s">
        <v>4080</v>
      </c>
      <c r="D9" s="40" t="s">
        <v>23</v>
      </c>
      <c r="E9" s="38" t="s">
        <v>24</v>
      </c>
      <c r="F9" s="166" t="s">
        <v>24</v>
      </c>
      <c r="I9" s="41"/>
    </row>
    <row r="10" spans="1:9" x14ac:dyDescent="0.25">
      <c r="B10" s="363">
        <v>3</v>
      </c>
      <c r="C10" s="350" t="s">
        <v>3453</v>
      </c>
      <c r="D10" s="40" t="s">
        <v>37</v>
      </c>
      <c r="E10" s="38" t="s">
        <v>38</v>
      </c>
      <c r="F10" s="166" t="s">
        <v>39</v>
      </c>
      <c r="I10" s="41"/>
    </row>
    <row r="11" spans="1:9" x14ac:dyDescent="0.25">
      <c r="B11" s="363">
        <v>4</v>
      </c>
      <c r="C11" s="350" t="s">
        <v>42</v>
      </c>
      <c r="D11" s="40" t="s">
        <v>43</v>
      </c>
      <c r="E11" s="38" t="s">
        <v>44</v>
      </c>
      <c r="F11" s="166" t="s">
        <v>45</v>
      </c>
      <c r="I11" s="41"/>
    </row>
    <row r="12" spans="1:9" x14ac:dyDescent="0.25">
      <c r="B12" s="363">
        <v>5</v>
      </c>
      <c r="C12" s="350" t="s">
        <v>4083</v>
      </c>
      <c r="D12" s="40" t="s">
        <v>71</v>
      </c>
      <c r="E12" s="38" t="s">
        <v>68</v>
      </c>
      <c r="F12" s="166" t="s">
        <v>72</v>
      </c>
      <c r="I12" s="41"/>
    </row>
    <row r="13" spans="1:9" x14ac:dyDescent="0.25">
      <c r="B13" s="363">
        <v>6</v>
      </c>
      <c r="C13" s="350" t="s">
        <v>3443</v>
      </c>
      <c r="D13" s="40" t="s">
        <v>74</v>
      </c>
      <c r="E13" s="38"/>
      <c r="F13" s="166" t="s">
        <v>75</v>
      </c>
      <c r="I13" s="41"/>
    </row>
    <row r="14" spans="1:9" x14ac:dyDescent="0.25">
      <c r="B14" s="363">
        <v>7</v>
      </c>
      <c r="C14" s="350" t="s">
        <v>91</v>
      </c>
      <c r="D14" s="40" t="s">
        <v>92</v>
      </c>
      <c r="E14" s="38"/>
      <c r="F14" s="166" t="s">
        <v>93</v>
      </c>
      <c r="I14" s="41"/>
    </row>
    <row r="15" spans="1:9" x14ac:dyDescent="0.25">
      <c r="B15" s="363">
        <v>8</v>
      </c>
      <c r="C15" s="350" t="s">
        <v>146</v>
      </c>
      <c r="D15" s="40" t="s">
        <v>147</v>
      </c>
      <c r="E15" s="38" t="s">
        <v>148</v>
      </c>
      <c r="F15" s="166" t="s">
        <v>148</v>
      </c>
      <c r="I15" s="41"/>
    </row>
    <row r="16" spans="1:9" x14ac:dyDescent="0.25">
      <c r="B16" s="363">
        <v>9</v>
      </c>
      <c r="C16" s="350" t="s">
        <v>164</v>
      </c>
      <c r="D16" s="40" t="s">
        <v>165</v>
      </c>
      <c r="E16" s="38"/>
      <c r="F16" s="166" t="s">
        <v>166</v>
      </c>
      <c r="I16" s="41"/>
    </row>
    <row r="17" spans="2:9" x14ac:dyDescent="0.25">
      <c r="B17" s="363">
        <v>10</v>
      </c>
      <c r="C17" s="350" t="s">
        <v>173</v>
      </c>
      <c r="D17" s="40" t="s">
        <v>174</v>
      </c>
      <c r="E17" s="38" t="s">
        <v>175</v>
      </c>
      <c r="F17" s="166" t="s">
        <v>176</v>
      </c>
      <c r="I17" s="41"/>
    </row>
    <row r="18" spans="2:9" x14ac:dyDescent="0.25">
      <c r="B18" s="363">
        <v>11</v>
      </c>
      <c r="C18" s="350" t="s">
        <v>4085</v>
      </c>
      <c r="D18" s="40" t="s">
        <v>179</v>
      </c>
      <c r="E18" s="38"/>
      <c r="F18" s="166" t="s">
        <v>125</v>
      </c>
      <c r="I18" s="41"/>
    </row>
    <row r="19" spans="2:9" x14ac:dyDescent="0.25">
      <c r="B19" s="363">
        <v>12</v>
      </c>
      <c r="C19" s="350" t="s">
        <v>3459</v>
      </c>
      <c r="D19" s="40" t="s">
        <v>187</v>
      </c>
      <c r="E19" s="38"/>
      <c r="F19" s="166" t="s">
        <v>188</v>
      </c>
      <c r="I19" s="41"/>
    </row>
    <row r="20" spans="2:9" x14ac:dyDescent="0.25">
      <c r="B20" s="363">
        <v>13</v>
      </c>
      <c r="C20" s="350" t="s">
        <v>3457</v>
      </c>
      <c r="D20" s="40" t="s">
        <v>238</v>
      </c>
      <c r="E20" s="38"/>
      <c r="F20" s="166" t="s">
        <v>239</v>
      </c>
      <c r="I20" s="41"/>
    </row>
    <row r="21" spans="2:9" x14ac:dyDescent="0.25">
      <c r="B21" s="363">
        <v>14</v>
      </c>
      <c r="C21" s="350" t="s">
        <v>242</v>
      </c>
      <c r="D21" s="40" t="s">
        <v>243</v>
      </c>
      <c r="E21" s="38"/>
      <c r="F21" s="166" t="s">
        <v>244</v>
      </c>
      <c r="I21" s="41"/>
    </row>
    <row r="22" spans="2:9" x14ac:dyDescent="0.25">
      <c r="B22" s="363">
        <v>15</v>
      </c>
      <c r="C22" s="350" t="s">
        <v>252</v>
      </c>
      <c r="D22" s="40" t="s">
        <v>253</v>
      </c>
      <c r="E22" s="38"/>
      <c r="F22" s="166" t="s">
        <v>254</v>
      </c>
      <c r="I22" s="41"/>
    </row>
    <row r="23" spans="2:9" x14ac:dyDescent="0.25">
      <c r="B23" s="363">
        <v>16</v>
      </c>
      <c r="C23" s="350" t="s">
        <v>273</v>
      </c>
      <c r="D23" s="40" t="s">
        <v>274</v>
      </c>
      <c r="E23" s="38" t="s">
        <v>205</v>
      </c>
      <c r="F23" s="166" t="s">
        <v>205</v>
      </c>
      <c r="I23" s="41"/>
    </row>
    <row r="24" spans="2:9" x14ac:dyDescent="0.25">
      <c r="B24" s="363">
        <v>17</v>
      </c>
      <c r="C24" s="350" t="s">
        <v>286</v>
      </c>
      <c r="D24" s="40" t="s">
        <v>287</v>
      </c>
      <c r="E24" s="38"/>
      <c r="F24" s="166" t="s">
        <v>288</v>
      </c>
    </row>
    <row r="25" spans="2:9" x14ac:dyDescent="0.25">
      <c r="B25" s="363">
        <v>18</v>
      </c>
      <c r="C25" s="350" t="s">
        <v>309</v>
      </c>
      <c r="D25" s="40" t="s">
        <v>310</v>
      </c>
      <c r="E25" s="38"/>
      <c r="F25" s="166" t="s">
        <v>311</v>
      </c>
    </row>
    <row r="26" spans="2:9" x14ac:dyDescent="0.25">
      <c r="B26" s="363">
        <v>19</v>
      </c>
      <c r="C26" s="350" t="s">
        <v>370</v>
      </c>
      <c r="D26" s="40" t="s">
        <v>371</v>
      </c>
      <c r="E26" s="38"/>
      <c r="F26" s="166" t="s">
        <v>372</v>
      </c>
    </row>
    <row r="27" spans="2:9" x14ac:dyDescent="0.25">
      <c r="B27" s="363">
        <v>20</v>
      </c>
      <c r="C27" s="350" t="s">
        <v>375</v>
      </c>
      <c r="D27" s="40" t="s">
        <v>376</v>
      </c>
      <c r="E27" s="38"/>
      <c r="F27" s="166" t="s">
        <v>377</v>
      </c>
    </row>
    <row r="28" spans="2:9" x14ac:dyDescent="0.25">
      <c r="B28" s="363">
        <v>21</v>
      </c>
      <c r="C28" s="350" t="s">
        <v>400</v>
      </c>
      <c r="D28" s="40" t="s">
        <v>401</v>
      </c>
      <c r="E28" s="38"/>
      <c r="F28" s="166" t="s">
        <v>402</v>
      </c>
    </row>
    <row r="29" spans="2:9" x14ac:dyDescent="0.25">
      <c r="B29" s="363">
        <v>22</v>
      </c>
      <c r="C29" s="350" t="s">
        <v>432</v>
      </c>
      <c r="D29" s="40" t="s">
        <v>433</v>
      </c>
      <c r="E29" s="38"/>
      <c r="F29" s="166" t="s">
        <v>434</v>
      </c>
    </row>
    <row r="30" spans="2:9" x14ac:dyDescent="0.25">
      <c r="B30" s="363">
        <v>23</v>
      </c>
      <c r="C30" s="350" t="s">
        <v>487</v>
      </c>
      <c r="D30" s="40" t="s">
        <v>488</v>
      </c>
      <c r="E30" s="38"/>
      <c r="F30" s="166" t="s">
        <v>489</v>
      </c>
    </row>
    <row r="31" spans="2:9" x14ac:dyDescent="0.25">
      <c r="B31" s="363">
        <v>24</v>
      </c>
      <c r="C31" s="350" t="s">
        <v>4093</v>
      </c>
      <c r="D31" s="40" t="s">
        <v>492</v>
      </c>
      <c r="E31" s="38" t="s">
        <v>493</v>
      </c>
      <c r="F31" s="166" t="s">
        <v>493</v>
      </c>
    </row>
    <row r="32" spans="2:9" x14ac:dyDescent="0.25">
      <c r="B32" s="363">
        <v>25</v>
      </c>
      <c r="C32" s="350" t="s">
        <v>513</v>
      </c>
      <c r="D32" s="40" t="s">
        <v>514</v>
      </c>
      <c r="E32" s="38" t="s">
        <v>515</v>
      </c>
      <c r="F32" s="166" t="s">
        <v>515</v>
      </c>
    </row>
    <row r="33" spans="2:6" x14ac:dyDescent="0.25">
      <c r="B33" s="363">
        <v>26</v>
      </c>
      <c r="C33" s="351" t="s">
        <v>3473</v>
      </c>
      <c r="D33" s="255" t="s">
        <v>18</v>
      </c>
      <c r="E33" s="143" t="s">
        <v>19</v>
      </c>
      <c r="F33" s="284" t="s">
        <v>19</v>
      </c>
    </row>
    <row r="34" spans="2:6" x14ac:dyDescent="0.25">
      <c r="B34" s="363">
        <v>27</v>
      </c>
      <c r="C34" s="351" t="s">
        <v>3471</v>
      </c>
      <c r="D34" s="255" t="s">
        <v>83</v>
      </c>
      <c r="E34" s="143"/>
      <c r="F34" s="284" t="s">
        <v>84</v>
      </c>
    </row>
    <row r="35" spans="2:6" x14ac:dyDescent="0.25">
      <c r="B35" s="363">
        <v>28</v>
      </c>
      <c r="C35" s="351" t="s">
        <v>3485</v>
      </c>
      <c r="D35" s="255" t="s">
        <v>129</v>
      </c>
      <c r="E35" s="143"/>
      <c r="F35" s="284" t="s">
        <v>130</v>
      </c>
    </row>
    <row r="36" spans="2:6" x14ac:dyDescent="0.25">
      <c r="B36" s="363">
        <v>29</v>
      </c>
      <c r="C36" s="351" t="s">
        <v>3479</v>
      </c>
      <c r="D36" s="255" t="s">
        <v>219</v>
      </c>
      <c r="E36" s="143" t="s">
        <v>220</v>
      </c>
      <c r="F36" s="284" t="s">
        <v>221</v>
      </c>
    </row>
    <row r="37" spans="2:6" x14ac:dyDescent="0.25">
      <c r="B37" s="363">
        <v>30</v>
      </c>
      <c r="C37" s="351" t="s">
        <v>3465</v>
      </c>
      <c r="D37" s="255" t="s">
        <v>223</v>
      </c>
      <c r="E37" s="143" t="s">
        <v>224</v>
      </c>
      <c r="F37" s="284" t="s">
        <v>225</v>
      </c>
    </row>
    <row r="38" spans="2:6" x14ac:dyDescent="0.25">
      <c r="B38" s="363">
        <v>31</v>
      </c>
      <c r="C38" s="351" t="s">
        <v>4086</v>
      </c>
      <c r="D38" s="255" t="s">
        <v>277</v>
      </c>
      <c r="E38" s="143"/>
      <c r="F38" s="284" t="s">
        <v>278</v>
      </c>
    </row>
    <row r="39" spans="2:6" x14ac:dyDescent="0.25">
      <c r="B39" s="363">
        <v>32</v>
      </c>
      <c r="C39" s="351" t="s">
        <v>3475</v>
      </c>
      <c r="D39" s="255" t="s">
        <v>291</v>
      </c>
      <c r="E39" s="143"/>
      <c r="F39" s="284" t="s">
        <v>292</v>
      </c>
    </row>
    <row r="40" spans="2:6" x14ac:dyDescent="0.25">
      <c r="B40" s="363">
        <v>33</v>
      </c>
      <c r="C40" s="351" t="s">
        <v>4087</v>
      </c>
      <c r="D40" s="255" t="s">
        <v>319</v>
      </c>
      <c r="E40" s="143" t="s">
        <v>320</v>
      </c>
      <c r="F40" s="284" t="s">
        <v>320</v>
      </c>
    </row>
    <row r="41" spans="2:6" x14ac:dyDescent="0.25">
      <c r="B41" s="363">
        <v>34</v>
      </c>
      <c r="C41" s="351" t="s">
        <v>3339</v>
      </c>
      <c r="D41" s="255" t="s">
        <v>323</v>
      </c>
      <c r="E41" s="143" t="s">
        <v>20</v>
      </c>
      <c r="F41" s="284" t="s">
        <v>20</v>
      </c>
    </row>
    <row r="42" spans="2:6" x14ac:dyDescent="0.25">
      <c r="B42" s="363">
        <v>35</v>
      </c>
      <c r="C42" s="351" t="s">
        <v>3467</v>
      </c>
      <c r="D42" s="255" t="s">
        <v>324</v>
      </c>
      <c r="E42" s="143"/>
      <c r="F42" s="284" t="s">
        <v>325</v>
      </c>
    </row>
    <row r="43" spans="2:6" x14ac:dyDescent="0.25">
      <c r="B43" s="363">
        <v>36</v>
      </c>
      <c r="C43" s="351" t="s">
        <v>3487</v>
      </c>
      <c r="D43" s="255" t="s">
        <v>337</v>
      </c>
      <c r="E43" s="143" t="s">
        <v>338</v>
      </c>
      <c r="F43" s="284" t="s">
        <v>201</v>
      </c>
    </row>
    <row r="44" spans="2:6" x14ac:dyDescent="0.25">
      <c r="B44" s="363">
        <v>37</v>
      </c>
      <c r="C44" s="351" t="s">
        <v>4091</v>
      </c>
      <c r="D44" s="255" t="s">
        <v>368</v>
      </c>
      <c r="E44" s="143"/>
      <c r="F44" s="284" t="s">
        <v>369</v>
      </c>
    </row>
    <row r="45" spans="2:6" x14ac:dyDescent="0.25">
      <c r="B45" s="363">
        <v>38</v>
      </c>
      <c r="C45" s="352" t="s">
        <v>4081</v>
      </c>
      <c r="D45" s="252" t="s">
        <v>58</v>
      </c>
      <c r="E45" s="164" t="s">
        <v>59</v>
      </c>
      <c r="F45" s="165" t="s">
        <v>59</v>
      </c>
    </row>
    <row r="46" spans="2:6" x14ac:dyDescent="0.25">
      <c r="B46" s="363">
        <v>39</v>
      </c>
      <c r="C46" s="352" t="s">
        <v>4082</v>
      </c>
      <c r="D46" s="252" t="s">
        <v>66</v>
      </c>
      <c r="E46" s="164" t="s">
        <v>67</v>
      </c>
      <c r="F46" s="165" t="s">
        <v>68</v>
      </c>
    </row>
    <row r="47" spans="2:6" x14ac:dyDescent="0.25">
      <c r="B47" s="363">
        <v>40</v>
      </c>
      <c r="C47" s="352" t="s">
        <v>3501</v>
      </c>
      <c r="D47" s="252" t="s">
        <v>106</v>
      </c>
      <c r="E47" s="164" t="s">
        <v>107</v>
      </c>
      <c r="F47" s="165" t="s">
        <v>107</v>
      </c>
    </row>
    <row r="48" spans="2:6" x14ac:dyDescent="0.25">
      <c r="B48" s="363">
        <v>41</v>
      </c>
      <c r="C48" s="352" t="s">
        <v>4084</v>
      </c>
      <c r="D48" s="252" t="s">
        <v>124</v>
      </c>
      <c r="E48" s="164" t="s">
        <v>125</v>
      </c>
      <c r="F48" s="165" t="s">
        <v>126</v>
      </c>
    </row>
    <row r="49" spans="2:6" x14ac:dyDescent="0.25">
      <c r="B49" s="363">
        <v>42</v>
      </c>
      <c r="C49" s="352" t="s">
        <v>3489</v>
      </c>
      <c r="D49" s="252" t="s">
        <v>200</v>
      </c>
      <c r="E49" s="164" t="s">
        <v>2786</v>
      </c>
      <c r="F49" s="165" t="s">
        <v>201</v>
      </c>
    </row>
    <row r="50" spans="2:6" x14ac:dyDescent="0.25">
      <c r="B50" s="363">
        <v>43</v>
      </c>
      <c r="C50" s="352" t="s">
        <v>3517</v>
      </c>
      <c r="D50" s="252" t="s">
        <v>270</v>
      </c>
      <c r="E50" s="164" t="s">
        <v>271</v>
      </c>
      <c r="F50" s="165" t="s">
        <v>271</v>
      </c>
    </row>
    <row r="51" spans="2:6" x14ac:dyDescent="0.25">
      <c r="B51" s="363">
        <v>44</v>
      </c>
      <c r="C51" s="352" t="s">
        <v>3491</v>
      </c>
      <c r="D51" s="252" t="s">
        <v>295</v>
      </c>
      <c r="E51" s="164"/>
      <c r="F51" s="165" t="s">
        <v>296</v>
      </c>
    </row>
    <row r="52" spans="2:6" x14ac:dyDescent="0.25">
      <c r="B52" s="363">
        <v>45</v>
      </c>
      <c r="C52" s="352" t="s">
        <v>3519</v>
      </c>
      <c r="D52" s="252" t="s">
        <v>328</v>
      </c>
      <c r="E52" s="164"/>
      <c r="F52" s="165" t="s">
        <v>329</v>
      </c>
    </row>
    <row r="53" spans="2:6" x14ac:dyDescent="0.25">
      <c r="B53" s="363">
        <v>46</v>
      </c>
      <c r="C53" s="352" t="s">
        <v>3515</v>
      </c>
      <c r="D53" s="252" t="s">
        <v>332</v>
      </c>
      <c r="E53" s="164" t="s">
        <v>333</v>
      </c>
      <c r="F53" s="165" t="s">
        <v>334</v>
      </c>
    </row>
    <row r="54" spans="2:6" x14ac:dyDescent="0.25">
      <c r="B54" s="363">
        <v>47</v>
      </c>
      <c r="C54" s="352" t="s">
        <v>4088</v>
      </c>
      <c r="D54" s="252" t="s">
        <v>344</v>
      </c>
      <c r="E54" s="164" t="s">
        <v>345</v>
      </c>
      <c r="F54" s="165" t="s">
        <v>346</v>
      </c>
    </row>
    <row r="55" spans="2:6" x14ac:dyDescent="0.25">
      <c r="B55" s="363">
        <v>48</v>
      </c>
      <c r="C55" s="352" t="s">
        <v>4089</v>
      </c>
      <c r="D55" s="252" t="s">
        <v>352</v>
      </c>
      <c r="E55" s="164" t="s">
        <v>353</v>
      </c>
      <c r="F55" s="165" t="s">
        <v>354</v>
      </c>
    </row>
    <row r="56" spans="2:6" x14ac:dyDescent="0.25">
      <c r="B56" s="363">
        <v>49</v>
      </c>
      <c r="C56" s="352" t="s">
        <v>4090</v>
      </c>
      <c r="D56" s="252" t="s">
        <v>357</v>
      </c>
      <c r="E56" s="164" t="s">
        <v>358</v>
      </c>
      <c r="F56" s="165" t="s">
        <v>358</v>
      </c>
    </row>
    <row r="57" spans="2:6" x14ac:dyDescent="0.25">
      <c r="B57" s="363">
        <v>50</v>
      </c>
      <c r="C57" s="352" t="s">
        <v>3495</v>
      </c>
      <c r="D57" s="252" t="s">
        <v>365</v>
      </c>
      <c r="E57" s="164" t="s">
        <v>366</v>
      </c>
      <c r="F57" s="165" t="s">
        <v>366</v>
      </c>
    </row>
    <row r="58" spans="2:6" x14ac:dyDescent="0.25">
      <c r="B58" s="363">
        <v>51</v>
      </c>
      <c r="C58" s="352" t="s">
        <v>3499</v>
      </c>
      <c r="D58" s="252" t="s">
        <v>418</v>
      </c>
      <c r="E58" s="164" t="s">
        <v>419</v>
      </c>
      <c r="F58" s="165" t="s">
        <v>419</v>
      </c>
    </row>
    <row r="59" spans="2:6" x14ac:dyDescent="0.25">
      <c r="B59" s="363">
        <v>52</v>
      </c>
      <c r="C59" s="352" t="s">
        <v>3505</v>
      </c>
      <c r="D59" s="252" t="s">
        <v>447</v>
      </c>
      <c r="E59" s="164" t="s">
        <v>448</v>
      </c>
      <c r="F59" s="165" t="s">
        <v>448</v>
      </c>
    </row>
    <row r="60" spans="2:6" ht="15.75" thickBot="1" x14ac:dyDescent="0.3">
      <c r="B60" s="364">
        <v>53</v>
      </c>
      <c r="C60" s="409" t="s">
        <v>4092</v>
      </c>
      <c r="D60" s="410" t="s">
        <v>476</v>
      </c>
      <c r="E60" s="411"/>
      <c r="F60" s="412" t="s">
        <v>369</v>
      </c>
    </row>
  </sheetData>
  <mergeCells count="5">
    <mergeCell ref="C6:C7"/>
    <mergeCell ref="D6:D7"/>
    <mergeCell ref="E6:E7"/>
    <mergeCell ref="F6:F7"/>
    <mergeCell ref="B6:B7"/>
  </mergeCells>
  <conditionalFormatting sqref="D127:D1048576 D5:D60 C1:C4">
    <cfRule type="duplicateValues" dxfId="77" priority="3"/>
  </conditionalFormatting>
  <conditionalFormatting sqref="D6:D60">
    <cfRule type="duplicateValues" dxfId="76" priority="273"/>
  </conditionalFormatting>
  <conditionalFormatting sqref="D6:D60">
    <cfRule type="duplicateValues" dxfId="75" priority="274"/>
    <cfRule type="duplicateValues" dxfId="74" priority="275"/>
  </conditionalFormatting>
  <conditionalFormatting sqref="D6:D60">
    <cfRule type="duplicateValues" dxfId="73" priority="276"/>
  </conditionalFormatting>
  <conditionalFormatting sqref="D6:D60">
    <cfRule type="duplicateValues" dxfId="72" priority="277"/>
  </conditionalFormatting>
  <conditionalFormatting sqref="C8:C60 C6">
    <cfRule type="duplicateValues" dxfId="71" priority="279"/>
  </conditionalFormatting>
  <conditionalFormatting sqref="D5:D1048576 C1:C4 H5:H1048576 G1:G4">
    <cfRule type="duplicateValues" dxfId="70" priority="2"/>
  </conditionalFormatting>
  <conditionalFormatting sqref="D5:D1048576 C1:C4 I5:I1048576 H4 H1:H2">
    <cfRule type="duplicateValues" dxfId="69" priority="1"/>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89"/>
  <sheetViews>
    <sheetView zoomScale="75" zoomScaleNormal="75" workbookViewId="0"/>
  </sheetViews>
  <sheetFormatPr defaultColWidth="9.140625" defaultRowHeight="15" x14ac:dyDescent="0.25"/>
  <cols>
    <col min="1" max="1" width="4.28515625" style="569" customWidth="1"/>
    <col min="2" max="2" width="10.7109375" style="569" bestFit="1" customWidth="1"/>
    <col min="3" max="3" width="15.7109375" style="569" bestFit="1" customWidth="1"/>
    <col min="4" max="4" width="9.140625" style="569"/>
    <col min="5" max="5" width="10.85546875" style="569" customWidth="1"/>
    <col min="6" max="9" width="11.140625" style="569" customWidth="1"/>
    <col min="10" max="10" width="9.85546875" style="569" bestFit="1" customWidth="1"/>
    <col min="11" max="11" width="12.28515625" style="569" bestFit="1" customWidth="1"/>
    <col min="12" max="16384" width="9.140625" style="569"/>
  </cols>
  <sheetData>
    <row r="1" spans="1:12" s="407" customFormat="1" ht="20.25" x14ac:dyDescent="0.3">
      <c r="A1" s="356" t="s">
        <v>4918</v>
      </c>
    </row>
    <row r="2" spans="1:12" s="1" customFormat="1" ht="18.75" x14ac:dyDescent="0.3">
      <c r="A2" s="340"/>
    </row>
    <row r="3" spans="1:12" ht="15.75" x14ac:dyDescent="0.25">
      <c r="B3" s="341" t="s">
        <v>4417</v>
      </c>
    </row>
    <row r="4" spans="1:12" ht="15.75" x14ac:dyDescent="0.25">
      <c r="B4" s="342" t="s">
        <v>4418</v>
      </c>
    </row>
    <row r="5" spans="1:12" ht="15.75" thickBot="1" x14ac:dyDescent="0.3"/>
    <row r="6" spans="1:12" ht="15" customHeight="1" x14ac:dyDescent="0.25">
      <c r="A6" s="796" t="s">
        <v>0</v>
      </c>
      <c r="B6" s="799" t="s">
        <v>1</v>
      </c>
      <c r="C6" s="802" t="s">
        <v>4393</v>
      </c>
      <c r="D6" s="802" t="s">
        <v>3</v>
      </c>
      <c r="E6" s="802" t="s">
        <v>4419</v>
      </c>
      <c r="F6" s="784" t="s">
        <v>4094</v>
      </c>
      <c r="G6" s="785"/>
      <c r="H6" s="784" t="s">
        <v>4103</v>
      </c>
      <c r="I6" s="785"/>
      <c r="J6" s="786" t="s">
        <v>4388</v>
      </c>
      <c r="K6" s="787"/>
      <c r="L6" s="790" t="s">
        <v>4095</v>
      </c>
    </row>
    <row r="7" spans="1:12" ht="15.75" x14ac:dyDescent="0.25">
      <c r="A7" s="797"/>
      <c r="B7" s="800"/>
      <c r="C7" s="803"/>
      <c r="D7" s="803"/>
      <c r="E7" s="803"/>
      <c r="F7" s="250" t="s">
        <v>2782</v>
      </c>
      <c r="G7" s="250" t="s">
        <v>2783</v>
      </c>
      <c r="H7" s="355" t="s">
        <v>2782</v>
      </c>
      <c r="I7" s="388" t="s">
        <v>2783</v>
      </c>
      <c r="J7" s="788"/>
      <c r="K7" s="789"/>
      <c r="L7" s="791"/>
    </row>
    <row r="8" spans="1:12" ht="32.25" thickBot="1" x14ac:dyDescent="0.3">
      <c r="A8" s="798"/>
      <c r="B8" s="801"/>
      <c r="C8" s="804"/>
      <c r="D8" s="804"/>
      <c r="E8" s="804"/>
      <c r="F8" s="591" t="s">
        <v>4420</v>
      </c>
      <c r="G8" s="591" t="s">
        <v>4420</v>
      </c>
      <c r="H8" s="591" t="s">
        <v>4420</v>
      </c>
      <c r="I8" s="591" t="s">
        <v>4420</v>
      </c>
      <c r="J8" s="389" t="s">
        <v>4094</v>
      </c>
      <c r="K8" s="390" t="s">
        <v>4389</v>
      </c>
      <c r="L8" s="792"/>
    </row>
    <row r="9" spans="1:12" ht="16.5" thickBot="1" x14ac:dyDescent="0.3">
      <c r="A9" s="793" t="s">
        <v>4421</v>
      </c>
      <c r="B9" s="794"/>
      <c r="C9" s="794"/>
      <c r="D9" s="794"/>
      <c r="E9" s="794"/>
      <c r="F9" s="794"/>
      <c r="G9" s="794"/>
      <c r="H9" s="794"/>
      <c r="I9" s="794"/>
      <c r="J9" s="794"/>
      <c r="K9" s="794"/>
      <c r="L9" s="795"/>
    </row>
    <row r="10" spans="1:12" x14ac:dyDescent="0.25">
      <c r="A10" s="391">
        <v>1</v>
      </c>
      <c r="B10" s="392" t="s">
        <v>3519</v>
      </c>
      <c r="C10" s="392" t="s">
        <v>328</v>
      </c>
      <c r="D10" s="392"/>
      <c r="E10" s="392" t="s">
        <v>329</v>
      </c>
      <c r="F10" s="393">
        <v>150</v>
      </c>
      <c r="G10" s="393">
        <v>166</v>
      </c>
      <c r="H10" s="393">
        <v>29</v>
      </c>
      <c r="I10" s="393">
        <v>29</v>
      </c>
      <c r="J10" s="394">
        <f t="shared" ref="J10:J73" si="0">AVERAGE(F10:G10)</f>
        <v>158</v>
      </c>
      <c r="K10" s="394">
        <f t="shared" ref="K10:K73" si="1">AVERAGE(H10:I10)</f>
        <v>29</v>
      </c>
      <c r="L10" s="395">
        <f t="shared" ref="L10:L73" si="2">K10/J10</f>
        <v>0.18354430379746836</v>
      </c>
    </row>
    <row r="11" spans="1:12" x14ac:dyDescent="0.25">
      <c r="A11" s="251">
        <v>2</v>
      </c>
      <c r="B11" s="252" t="s">
        <v>3517</v>
      </c>
      <c r="C11" s="252" t="s">
        <v>270</v>
      </c>
      <c r="D11" s="252" t="s">
        <v>271</v>
      </c>
      <c r="E11" s="252" t="s">
        <v>271</v>
      </c>
      <c r="F11" s="164">
        <v>1454</v>
      </c>
      <c r="G11" s="164">
        <v>1317</v>
      </c>
      <c r="H11" s="164">
        <v>350</v>
      </c>
      <c r="I11" s="164">
        <v>390</v>
      </c>
      <c r="J11" s="339">
        <f t="shared" si="0"/>
        <v>1385.5</v>
      </c>
      <c r="K11" s="339">
        <f t="shared" si="1"/>
        <v>370</v>
      </c>
      <c r="L11" s="396">
        <f t="shared" si="2"/>
        <v>0.26705160591844102</v>
      </c>
    </row>
    <row r="12" spans="1:12" x14ac:dyDescent="0.25">
      <c r="A12" s="251">
        <v>3</v>
      </c>
      <c r="B12" s="252" t="s">
        <v>4081</v>
      </c>
      <c r="C12" s="252" t="s">
        <v>58</v>
      </c>
      <c r="D12" s="252" t="s">
        <v>59</v>
      </c>
      <c r="E12" s="252" t="s">
        <v>59</v>
      </c>
      <c r="F12" s="164">
        <v>163</v>
      </c>
      <c r="G12" s="164">
        <v>108</v>
      </c>
      <c r="H12" s="164">
        <v>54</v>
      </c>
      <c r="I12" s="164">
        <v>41</v>
      </c>
      <c r="J12" s="339">
        <f t="shared" si="0"/>
        <v>135.5</v>
      </c>
      <c r="K12" s="339">
        <f t="shared" si="1"/>
        <v>47.5</v>
      </c>
      <c r="L12" s="396">
        <f t="shared" si="2"/>
        <v>0.35055350553505538</v>
      </c>
    </row>
    <row r="13" spans="1:12" x14ac:dyDescent="0.25">
      <c r="A13" s="251">
        <v>4</v>
      </c>
      <c r="B13" s="33" t="s">
        <v>409</v>
      </c>
      <c r="C13" s="33" t="s">
        <v>410</v>
      </c>
      <c r="D13" s="33"/>
      <c r="E13" s="33" t="s">
        <v>411</v>
      </c>
      <c r="F13" s="18">
        <v>6</v>
      </c>
      <c r="G13" s="18">
        <v>6</v>
      </c>
      <c r="H13" s="18">
        <v>3</v>
      </c>
      <c r="I13" s="18">
        <v>2</v>
      </c>
      <c r="J13" s="65">
        <f t="shared" si="0"/>
        <v>6</v>
      </c>
      <c r="K13" s="65">
        <f t="shared" si="1"/>
        <v>2.5</v>
      </c>
      <c r="L13" s="397">
        <f t="shared" si="2"/>
        <v>0.41666666666666669</v>
      </c>
    </row>
    <row r="14" spans="1:12" x14ac:dyDescent="0.25">
      <c r="A14" s="251">
        <v>5</v>
      </c>
      <c r="B14" s="33" t="s">
        <v>4096</v>
      </c>
      <c r="C14" s="33" t="s">
        <v>102</v>
      </c>
      <c r="D14" s="33" t="s">
        <v>103</v>
      </c>
      <c r="E14" s="33" t="s">
        <v>103</v>
      </c>
      <c r="F14" s="18">
        <v>5</v>
      </c>
      <c r="G14" s="18">
        <v>6</v>
      </c>
      <c r="H14" s="18">
        <v>2</v>
      </c>
      <c r="I14" s="18">
        <v>3</v>
      </c>
      <c r="J14" s="65">
        <f t="shared" si="0"/>
        <v>5.5</v>
      </c>
      <c r="K14" s="65">
        <f t="shared" si="1"/>
        <v>2.5</v>
      </c>
      <c r="L14" s="397">
        <f t="shared" si="2"/>
        <v>0.45454545454545453</v>
      </c>
    </row>
    <row r="15" spans="1:12" x14ac:dyDescent="0.25">
      <c r="A15" s="251">
        <v>6</v>
      </c>
      <c r="B15" s="252" t="s">
        <v>3505</v>
      </c>
      <c r="C15" s="252" t="s">
        <v>447</v>
      </c>
      <c r="D15" s="252" t="s">
        <v>448</v>
      </c>
      <c r="E15" s="252" t="s">
        <v>448</v>
      </c>
      <c r="F15" s="164">
        <v>92</v>
      </c>
      <c r="G15" s="164">
        <v>74</v>
      </c>
      <c r="H15" s="164">
        <v>49</v>
      </c>
      <c r="I15" s="164">
        <v>39</v>
      </c>
      <c r="J15" s="339">
        <f t="shared" si="0"/>
        <v>83</v>
      </c>
      <c r="K15" s="339">
        <f t="shared" si="1"/>
        <v>44</v>
      </c>
      <c r="L15" s="396">
        <f t="shared" si="2"/>
        <v>0.53012048192771088</v>
      </c>
    </row>
    <row r="16" spans="1:12" x14ac:dyDescent="0.25">
      <c r="A16" s="251">
        <v>7</v>
      </c>
      <c r="B16" s="252" t="s">
        <v>3501</v>
      </c>
      <c r="C16" s="252" t="s">
        <v>106</v>
      </c>
      <c r="D16" s="252" t="s">
        <v>107</v>
      </c>
      <c r="E16" s="252" t="s">
        <v>107</v>
      </c>
      <c r="F16" s="164">
        <v>57</v>
      </c>
      <c r="G16" s="164">
        <v>54</v>
      </c>
      <c r="H16" s="164">
        <v>28</v>
      </c>
      <c r="I16" s="164">
        <v>32</v>
      </c>
      <c r="J16" s="339">
        <f t="shared" si="0"/>
        <v>55.5</v>
      </c>
      <c r="K16" s="339">
        <f t="shared" si="1"/>
        <v>30</v>
      </c>
      <c r="L16" s="396">
        <f t="shared" si="2"/>
        <v>0.54054054054054057</v>
      </c>
    </row>
    <row r="17" spans="1:12" x14ac:dyDescent="0.25">
      <c r="A17" s="251">
        <v>8</v>
      </c>
      <c r="B17" s="252" t="s">
        <v>3495</v>
      </c>
      <c r="C17" s="252" t="s">
        <v>365</v>
      </c>
      <c r="D17" s="252" t="s">
        <v>366</v>
      </c>
      <c r="E17" s="252" t="s">
        <v>366</v>
      </c>
      <c r="F17" s="164">
        <v>59</v>
      </c>
      <c r="G17" s="164">
        <v>34</v>
      </c>
      <c r="H17" s="164">
        <v>26</v>
      </c>
      <c r="I17" s="164">
        <v>29</v>
      </c>
      <c r="J17" s="339">
        <f t="shared" si="0"/>
        <v>46.5</v>
      </c>
      <c r="K17" s="339">
        <f t="shared" si="1"/>
        <v>27.5</v>
      </c>
      <c r="L17" s="396">
        <f t="shared" si="2"/>
        <v>0.59139784946236562</v>
      </c>
    </row>
    <row r="18" spans="1:12" x14ac:dyDescent="0.25">
      <c r="A18" s="251">
        <v>9</v>
      </c>
      <c r="B18" s="252" t="s">
        <v>4082</v>
      </c>
      <c r="C18" s="252" t="s">
        <v>66</v>
      </c>
      <c r="D18" s="252" t="s">
        <v>67</v>
      </c>
      <c r="E18" s="252" t="s">
        <v>68</v>
      </c>
      <c r="F18" s="164">
        <v>333</v>
      </c>
      <c r="G18" s="164">
        <v>483</v>
      </c>
      <c r="H18" s="164">
        <v>247</v>
      </c>
      <c r="I18" s="164">
        <v>240</v>
      </c>
      <c r="J18" s="339">
        <f t="shared" si="0"/>
        <v>408</v>
      </c>
      <c r="K18" s="339">
        <f t="shared" si="1"/>
        <v>243.5</v>
      </c>
      <c r="L18" s="396">
        <f t="shared" si="2"/>
        <v>0.59681372549019607</v>
      </c>
    </row>
    <row r="19" spans="1:12" x14ac:dyDescent="0.25">
      <c r="A19" s="251">
        <v>10</v>
      </c>
      <c r="B19" s="252" t="s">
        <v>3489</v>
      </c>
      <c r="C19" s="252" t="s">
        <v>200</v>
      </c>
      <c r="D19" s="252"/>
      <c r="E19" s="252" t="s">
        <v>201</v>
      </c>
      <c r="F19" s="164">
        <v>27</v>
      </c>
      <c r="G19" s="164">
        <v>9</v>
      </c>
      <c r="H19" s="164">
        <v>11</v>
      </c>
      <c r="I19" s="164">
        <v>11</v>
      </c>
      <c r="J19" s="339">
        <f t="shared" si="0"/>
        <v>18</v>
      </c>
      <c r="K19" s="339">
        <f t="shared" si="1"/>
        <v>11</v>
      </c>
      <c r="L19" s="396">
        <f t="shared" si="2"/>
        <v>0.61111111111111116</v>
      </c>
    </row>
    <row r="20" spans="1:12" x14ac:dyDescent="0.25">
      <c r="A20" s="251">
        <v>11</v>
      </c>
      <c r="B20" s="252" t="s">
        <v>3515</v>
      </c>
      <c r="C20" s="252" t="s">
        <v>332</v>
      </c>
      <c r="D20" s="252" t="s">
        <v>333</v>
      </c>
      <c r="E20" s="252" t="s">
        <v>334</v>
      </c>
      <c r="F20" s="164">
        <v>1364</v>
      </c>
      <c r="G20" s="164">
        <v>1101</v>
      </c>
      <c r="H20" s="164">
        <v>727</v>
      </c>
      <c r="I20" s="164">
        <v>873</v>
      </c>
      <c r="J20" s="339">
        <f t="shared" si="0"/>
        <v>1232.5</v>
      </c>
      <c r="K20" s="339">
        <f t="shared" si="1"/>
        <v>800</v>
      </c>
      <c r="L20" s="396">
        <f t="shared" si="2"/>
        <v>0.64908722109533468</v>
      </c>
    </row>
    <row r="21" spans="1:12" x14ac:dyDescent="0.25">
      <c r="A21" s="251">
        <v>12</v>
      </c>
      <c r="B21" s="33" t="s">
        <v>3467</v>
      </c>
      <c r="C21" s="33" t="s">
        <v>324</v>
      </c>
      <c r="D21" s="33"/>
      <c r="E21" s="33" t="s">
        <v>325</v>
      </c>
      <c r="F21" s="18">
        <v>604</v>
      </c>
      <c r="G21" s="18">
        <v>444</v>
      </c>
      <c r="H21" s="18">
        <v>357</v>
      </c>
      <c r="I21" s="18">
        <v>325</v>
      </c>
      <c r="J21" s="65">
        <f t="shared" si="0"/>
        <v>524</v>
      </c>
      <c r="K21" s="65">
        <f t="shared" si="1"/>
        <v>341</v>
      </c>
      <c r="L21" s="397">
        <f t="shared" si="2"/>
        <v>0.6507633587786259</v>
      </c>
    </row>
    <row r="22" spans="1:12" x14ac:dyDescent="0.25">
      <c r="A22" s="251">
        <v>13</v>
      </c>
      <c r="B22" s="33" t="s">
        <v>4097</v>
      </c>
      <c r="C22" s="33" t="s">
        <v>133</v>
      </c>
      <c r="D22" s="33"/>
      <c r="E22" s="33" t="s">
        <v>134</v>
      </c>
      <c r="F22" s="18">
        <v>4</v>
      </c>
      <c r="G22" s="18">
        <v>5</v>
      </c>
      <c r="H22" s="18">
        <v>2</v>
      </c>
      <c r="I22" s="18">
        <v>4</v>
      </c>
      <c r="J22" s="65">
        <f t="shared" si="0"/>
        <v>4.5</v>
      </c>
      <c r="K22" s="65">
        <f t="shared" si="1"/>
        <v>3</v>
      </c>
      <c r="L22" s="397">
        <f t="shared" si="2"/>
        <v>0.66666666666666663</v>
      </c>
    </row>
    <row r="23" spans="1:12" ht="15.75" thickBot="1" x14ac:dyDescent="0.3">
      <c r="A23" s="398">
        <v>14</v>
      </c>
      <c r="B23" s="399" t="s">
        <v>96</v>
      </c>
      <c r="C23" s="399" t="s">
        <v>97</v>
      </c>
      <c r="D23" s="399"/>
      <c r="E23" s="399"/>
      <c r="F23" s="400">
        <v>2</v>
      </c>
      <c r="G23" s="400">
        <v>7</v>
      </c>
      <c r="H23" s="400">
        <v>2</v>
      </c>
      <c r="I23" s="400">
        <v>4</v>
      </c>
      <c r="J23" s="401">
        <f t="shared" si="0"/>
        <v>4.5</v>
      </c>
      <c r="K23" s="401">
        <f t="shared" si="1"/>
        <v>3</v>
      </c>
      <c r="L23" s="402">
        <f t="shared" si="2"/>
        <v>0.66666666666666663</v>
      </c>
    </row>
    <row r="24" spans="1:12" ht="16.5" thickBot="1" x14ac:dyDescent="0.3">
      <c r="A24" s="793" t="s">
        <v>4422</v>
      </c>
      <c r="B24" s="794"/>
      <c r="C24" s="794"/>
      <c r="D24" s="794"/>
      <c r="E24" s="794"/>
      <c r="F24" s="794"/>
      <c r="G24" s="794"/>
      <c r="H24" s="794"/>
      <c r="I24" s="794"/>
      <c r="J24" s="794"/>
      <c r="K24" s="794"/>
      <c r="L24" s="795"/>
    </row>
    <row r="25" spans="1:12" x14ac:dyDescent="0.25">
      <c r="A25" s="391">
        <v>15</v>
      </c>
      <c r="B25" s="30" t="s">
        <v>508</v>
      </c>
      <c r="C25" s="30" t="s">
        <v>509</v>
      </c>
      <c r="D25" s="30"/>
      <c r="E25" s="30" t="s">
        <v>510</v>
      </c>
      <c r="F25" s="13">
        <v>2</v>
      </c>
      <c r="G25" s="13">
        <v>3</v>
      </c>
      <c r="H25" s="13">
        <v>4</v>
      </c>
      <c r="I25" s="13">
        <v>4</v>
      </c>
      <c r="J25" s="72">
        <f t="shared" si="0"/>
        <v>2.5</v>
      </c>
      <c r="K25" s="72">
        <f t="shared" si="1"/>
        <v>4</v>
      </c>
      <c r="L25" s="403">
        <f t="shared" si="2"/>
        <v>1.6</v>
      </c>
    </row>
    <row r="26" spans="1:12" x14ac:dyDescent="0.25">
      <c r="A26" s="251">
        <v>16</v>
      </c>
      <c r="B26" s="253" t="s">
        <v>3453</v>
      </c>
      <c r="C26" s="253" t="s">
        <v>37</v>
      </c>
      <c r="D26" s="253" t="s">
        <v>38</v>
      </c>
      <c r="E26" s="253" t="s">
        <v>39</v>
      </c>
      <c r="F26" s="254">
        <v>360</v>
      </c>
      <c r="G26" s="254">
        <v>273</v>
      </c>
      <c r="H26" s="254">
        <v>509</v>
      </c>
      <c r="I26" s="254">
        <v>504</v>
      </c>
      <c r="J26" s="343">
        <f t="shared" si="0"/>
        <v>316.5</v>
      </c>
      <c r="K26" s="343">
        <f t="shared" si="1"/>
        <v>506.5</v>
      </c>
      <c r="L26" s="404">
        <f t="shared" si="2"/>
        <v>1.6003159557661928</v>
      </c>
    </row>
    <row r="27" spans="1:12" x14ac:dyDescent="0.25">
      <c r="A27" s="391">
        <v>17</v>
      </c>
      <c r="B27" s="253" t="s">
        <v>3457</v>
      </c>
      <c r="C27" s="253" t="s">
        <v>238</v>
      </c>
      <c r="D27" s="253"/>
      <c r="E27" s="253" t="s">
        <v>239</v>
      </c>
      <c r="F27" s="254">
        <v>105</v>
      </c>
      <c r="G27" s="254">
        <v>214</v>
      </c>
      <c r="H27" s="254">
        <v>246</v>
      </c>
      <c r="I27" s="254">
        <v>268</v>
      </c>
      <c r="J27" s="343">
        <f t="shared" si="0"/>
        <v>159.5</v>
      </c>
      <c r="K27" s="343">
        <f t="shared" si="1"/>
        <v>257</v>
      </c>
      <c r="L27" s="404">
        <f t="shared" si="2"/>
        <v>1.6112852664576802</v>
      </c>
    </row>
    <row r="28" spans="1:12" x14ac:dyDescent="0.25">
      <c r="A28" s="251">
        <v>18</v>
      </c>
      <c r="B28" s="33" t="s">
        <v>4098</v>
      </c>
      <c r="C28" s="33" t="s">
        <v>414</v>
      </c>
      <c r="D28" s="33" t="s">
        <v>415</v>
      </c>
      <c r="E28" s="33" t="s">
        <v>415</v>
      </c>
      <c r="F28" s="18">
        <v>4</v>
      </c>
      <c r="G28" s="18">
        <v>4</v>
      </c>
      <c r="H28" s="18">
        <v>6</v>
      </c>
      <c r="I28" s="18">
        <v>7</v>
      </c>
      <c r="J28" s="65">
        <f t="shared" si="0"/>
        <v>4</v>
      </c>
      <c r="K28" s="65">
        <f t="shared" si="1"/>
        <v>6.5</v>
      </c>
      <c r="L28" s="397">
        <f t="shared" si="2"/>
        <v>1.625</v>
      </c>
    </row>
    <row r="29" spans="1:12" x14ac:dyDescent="0.25">
      <c r="A29" s="391">
        <v>19</v>
      </c>
      <c r="B29" s="33" t="s">
        <v>3487</v>
      </c>
      <c r="C29" s="33" t="s">
        <v>337</v>
      </c>
      <c r="D29" s="33" t="s">
        <v>338</v>
      </c>
      <c r="E29" s="33" t="s">
        <v>201</v>
      </c>
      <c r="F29" s="18">
        <v>52</v>
      </c>
      <c r="G29" s="18">
        <v>38</v>
      </c>
      <c r="H29" s="18">
        <v>85</v>
      </c>
      <c r="I29" s="18">
        <v>62</v>
      </c>
      <c r="J29" s="65">
        <f t="shared" si="0"/>
        <v>45</v>
      </c>
      <c r="K29" s="65">
        <f t="shared" si="1"/>
        <v>73.5</v>
      </c>
      <c r="L29" s="397">
        <f t="shared" si="2"/>
        <v>1.6333333333333333</v>
      </c>
    </row>
    <row r="30" spans="1:12" x14ac:dyDescent="0.25">
      <c r="A30" s="251">
        <v>20</v>
      </c>
      <c r="B30" s="33" t="s">
        <v>247</v>
      </c>
      <c r="C30" s="33" t="s">
        <v>248</v>
      </c>
      <c r="D30" s="33"/>
      <c r="E30" s="33" t="s">
        <v>249</v>
      </c>
      <c r="F30" s="18">
        <v>3</v>
      </c>
      <c r="G30" s="18">
        <v>3</v>
      </c>
      <c r="H30" s="18">
        <v>3</v>
      </c>
      <c r="I30" s="18">
        <v>8</v>
      </c>
      <c r="J30" s="65">
        <f t="shared" si="0"/>
        <v>3</v>
      </c>
      <c r="K30" s="65">
        <f t="shared" si="1"/>
        <v>5.5</v>
      </c>
      <c r="L30" s="397">
        <f t="shared" si="2"/>
        <v>1.8333333333333333</v>
      </c>
    </row>
    <row r="31" spans="1:12" x14ac:dyDescent="0.25">
      <c r="A31" s="391">
        <v>21</v>
      </c>
      <c r="B31" s="253" t="s">
        <v>3459</v>
      </c>
      <c r="C31" s="253" t="s">
        <v>187</v>
      </c>
      <c r="D31" s="253"/>
      <c r="E31" s="253" t="s">
        <v>188</v>
      </c>
      <c r="F31" s="254">
        <v>487</v>
      </c>
      <c r="G31" s="254">
        <v>333</v>
      </c>
      <c r="H31" s="254">
        <v>683</v>
      </c>
      <c r="I31" s="254">
        <v>896</v>
      </c>
      <c r="J31" s="343">
        <f t="shared" si="0"/>
        <v>410</v>
      </c>
      <c r="K31" s="343">
        <f t="shared" si="1"/>
        <v>789.5</v>
      </c>
      <c r="L31" s="404">
        <f t="shared" si="2"/>
        <v>1.9256097560975609</v>
      </c>
    </row>
    <row r="32" spans="1:12" x14ac:dyDescent="0.25">
      <c r="A32" s="251">
        <v>22</v>
      </c>
      <c r="B32" s="253" t="s">
        <v>4083</v>
      </c>
      <c r="C32" s="253" t="s">
        <v>71</v>
      </c>
      <c r="D32" s="253" t="s">
        <v>68</v>
      </c>
      <c r="E32" s="253" t="s">
        <v>72</v>
      </c>
      <c r="F32" s="254">
        <v>154</v>
      </c>
      <c r="G32" s="254">
        <v>60</v>
      </c>
      <c r="H32" s="254">
        <v>249</v>
      </c>
      <c r="I32" s="254">
        <v>176</v>
      </c>
      <c r="J32" s="343">
        <f t="shared" si="0"/>
        <v>107</v>
      </c>
      <c r="K32" s="343">
        <f t="shared" si="1"/>
        <v>212.5</v>
      </c>
      <c r="L32" s="404">
        <f t="shared" si="2"/>
        <v>1.985981308411215</v>
      </c>
    </row>
    <row r="33" spans="1:12" x14ac:dyDescent="0.25">
      <c r="A33" s="391">
        <v>23</v>
      </c>
      <c r="B33" s="253" t="s">
        <v>4093</v>
      </c>
      <c r="C33" s="253" t="s">
        <v>492</v>
      </c>
      <c r="D33" s="253" t="s">
        <v>493</v>
      </c>
      <c r="E33" s="253" t="s">
        <v>493</v>
      </c>
      <c r="F33" s="254">
        <v>45</v>
      </c>
      <c r="G33" s="254">
        <v>25</v>
      </c>
      <c r="H33" s="254">
        <v>68</v>
      </c>
      <c r="I33" s="254">
        <v>80</v>
      </c>
      <c r="J33" s="343">
        <f t="shared" si="0"/>
        <v>35</v>
      </c>
      <c r="K33" s="343">
        <f t="shared" si="1"/>
        <v>74</v>
      </c>
      <c r="L33" s="404">
        <f t="shared" si="2"/>
        <v>2.1142857142857143</v>
      </c>
    </row>
    <row r="34" spans="1:12" x14ac:dyDescent="0.25">
      <c r="A34" s="251">
        <v>24</v>
      </c>
      <c r="B34" s="253" t="s">
        <v>164</v>
      </c>
      <c r="C34" s="253" t="s">
        <v>165</v>
      </c>
      <c r="D34" s="253"/>
      <c r="E34" s="253" t="s">
        <v>166</v>
      </c>
      <c r="F34" s="254">
        <v>10</v>
      </c>
      <c r="G34" s="254">
        <v>4</v>
      </c>
      <c r="H34" s="254">
        <v>16</v>
      </c>
      <c r="I34" s="254">
        <v>14</v>
      </c>
      <c r="J34" s="343">
        <f t="shared" si="0"/>
        <v>7</v>
      </c>
      <c r="K34" s="343">
        <f t="shared" si="1"/>
        <v>15</v>
      </c>
      <c r="L34" s="404">
        <f t="shared" si="2"/>
        <v>2.1428571428571428</v>
      </c>
    </row>
    <row r="35" spans="1:12" x14ac:dyDescent="0.25">
      <c r="A35" s="391">
        <v>25</v>
      </c>
      <c r="B35" s="33" t="s">
        <v>3543</v>
      </c>
      <c r="C35" s="33" t="s">
        <v>479</v>
      </c>
      <c r="D35" s="33"/>
      <c r="E35" s="33" t="s">
        <v>480</v>
      </c>
      <c r="F35" s="18">
        <v>13</v>
      </c>
      <c r="G35" s="18">
        <v>8</v>
      </c>
      <c r="H35" s="18">
        <v>25</v>
      </c>
      <c r="I35" s="18">
        <v>23</v>
      </c>
      <c r="J35" s="65">
        <f t="shared" si="0"/>
        <v>10.5</v>
      </c>
      <c r="K35" s="65">
        <f t="shared" si="1"/>
        <v>24</v>
      </c>
      <c r="L35" s="397">
        <f t="shared" si="2"/>
        <v>2.2857142857142856</v>
      </c>
    </row>
    <row r="36" spans="1:12" x14ac:dyDescent="0.25">
      <c r="A36" s="251">
        <v>26</v>
      </c>
      <c r="B36" s="33" t="s">
        <v>3465</v>
      </c>
      <c r="C36" s="33" t="s">
        <v>223</v>
      </c>
      <c r="D36" s="33" t="s">
        <v>224</v>
      </c>
      <c r="E36" s="33" t="s">
        <v>225</v>
      </c>
      <c r="F36" s="18">
        <v>363</v>
      </c>
      <c r="G36" s="18">
        <v>138</v>
      </c>
      <c r="H36" s="18">
        <v>554</v>
      </c>
      <c r="I36" s="18">
        <v>595</v>
      </c>
      <c r="J36" s="65">
        <f t="shared" si="0"/>
        <v>250.5</v>
      </c>
      <c r="K36" s="65">
        <f t="shared" si="1"/>
        <v>574.5</v>
      </c>
      <c r="L36" s="397">
        <f t="shared" si="2"/>
        <v>2.2934131736526946</v>
      </c>
    </row>
    <row r="37" spans="1:12" x14ac:dyDescent="0.25">
      <c r="A37" s="391">
        <v>27</v>
      </c>
      <c r="B37" s="33" t="s">
        <v>4100</v>
      </c>
      <c r="C37" s="33" t="s">
        <v>499</v>
      </c>
      <c r="D37" s="33" t="s">
        <v>500</v>
      </c>
      <c r="E37" s="33" t="s">
        <v>500</v>
      </c>
      <c r="F37" s="18">
        <v>19</v>
      </c>
      <c r="G37" s="18">
        <v>5</v>
      </c>
      <c r="H37" s="18">
        <v>24</v>
      </c>
      <c r="I37" s="18">
        <v>32</v>
      </c>
      <c r="J37" s="65">
        <f t="shared" si="0"/>
        <v>12</v>
      </c>
      <c r="K37" s="65">
        <f t="shared" si="1"/>
        <v>28</v>
      </c>
      <c r="L37" s="397">
        <f t="shared" si="2"/>
        <v>2.3333333333333335</v>
      </c>
    </row>
    <row r="38" spans="1:12" x14ac:dyDescent="0.25">
      <c r="A38" s="251">
        <v>28</v>
      </c>
      <c r="B38" s="33" t="s">
        <v>32</v>
      </c>
      <c r="C38" s="33" t="s">
        <v>33</v>
      </c>
      <c r="D38" s="33" t="s">
        <v>34</v>
      </c>
      <c r="E38" s="33" t="s">
        <v>34</v>
      </c>
      <c r="F38" s="18">
        <v>6</v>
      </c>
      <c r="G38" s="18">
        <v>8</v>
      </c>
      <c r="H38" s="18">
        <v>15</v>
      </c>
      <c r="I38" s="18">
        <v>18</v>
      </c>
      <c r="J38" s="65">
        <f t="shared" si="0"/>
        <v>7</v>
      </c>
      <c r="K38" s="65">
        <f t="shared" si="1"/>
        <v>16.5</v>
      </c>
      <c r="L38" s="397">
        <f t="shared" si="2"/>
        <v>2.3571428571428572</v>
      </c>
    </row>
    <row r="39" spans="1:12" x14ac:dyDescent="0.25">
      <c r="A39" s="391">
        <v>29</v>
      </c>
      <c r="B39" s="253" t="s">
        <v>3443</v>
      </c>
      <c r="C39" s="253" t="s">
        <v>74</v>
      </c>
      <c r="D39" s="253"/>
      <c r="E39" s="253" t="s">
        <v>75</v>
      </c>
      <c r="F39" s="254">
        <v>15</v>
      </c>
      <c r="G39" s="254">
        <v>18</v>
      </c>
      <c r="H39" s="254">
        <v>38</v>
      </c>
      <c r="I39" s="254">
        <v>45</v>
      </c>
      <c r="J39" s="343">
        <f t="shared" si="0"/>
        <v>16.5</v>
      </c>
      <c r="K39" s="343">
        <f t="shared" si="1"/>
        <v>41.5</v>
      </c>
      <c r="L39" s="404">
        <f t="shared" si="2"/>
        <v>2.5151515151515151</v>
      </c>
    </row>
    <row r="40" spans="1:12" x14ac:dyDescent="0.25">
      <c r="A40" s="251">
        <v>30</v>
      </c>
      <c r="B40" s="33" t="s">
        <v>3339</v>
      </c>
      <c r="C40" s="33" t="s">
        <v>323</v>
      </c>
      <c r="D40" s="33" t="s">
        <v>20</v>
      </c>
      <c r="E40" s="33" t="s">
        <v>20</v>
      </c>
      <c r="F40" s="18">
        <v>69</v>
      </c>
      <c r="G40" s="18">
        <v>40</v>
      </c>
      <c r="H40" s="18">
        <v>140</v>
      </c>
      <c r="I40" s="18">
        <v>152</v>
      </c>
      <c r="J40" s="65">
        <f t="shared" si="0"/>
        <v>54.5</v>
      </c>
      <c r="K40" s="65">
        <f t="shared" si="1"/>
        <v>146</v>
      </c>
      <c r="L40" s="397">
        <f t="shared" si="2"/>
        <v>2.6788990825688073</v>
      </c>
    </row>
    <row r="41" spans="1:12" x14ac:dyDescent="0.25">
      <c r="A41" s="391">
        <v>31</v>
      </c>
      <c r="B41" s="253" t="s">
        <v>4080</v>
      </c>
      <c r="C41" s="253" t="s">
        <v>23</v>
      </c>
      <c r="D41" s="253" t="s">
        <v>24</v>
      </c>
      <c r="E41" s="253" t="s">
        <v>24</v>
      </c>
      <c r="F41" s="254">
        <v>3</v>
      </c>
      <c r="G41" s="254">
        <v>4</v>
      </c>
      <c r="H41" s="254">
        <v>10</v>
      </c>
      <c r="I41" s="254">
        <v>9</v>
      </c>
      <c r="J41" s="343">
        <f t="shared" si="0"/>
        <v>3.5</v>
      </c>
      <c r="K41" s="343">
        <f t="shared" si="1"/>
        <v>9.5</v>
      </c>
      <c r="L41" s="404">
        <f t="shared" si="2"/>
        <v>2.7142857142857144</v>
      </c>
    </row>
    <row r="42" spans="1:12" x14ac:dyDescent="0.25">
      <c r="A42" s="251">
        <v>32</v>
      </c>
      <c r="B42" s="33" t="s">
        <v>471</v>
      </c>
      <c r="C42" s="33" t="s">
        <v>472</v>
      </c>
      <c r="D42" s="33"/>
      <c r="E42" s="33" t="s">
        <v>473</v>
      </c>
      <c r="F42" s="18">
        <v>4</v>
      </c>
      <c r="G42" s="18">
        <v>4</v>
      </c>
      <c r="H42" s="18">
        <v>13</v>
      </c>
      <c r="I42" s="18">
        <v>10</v>
      </c>
      <c r="J42" s="65">
        <f t="shared" si="0"/>
        <v>4</v>
      </c>
      <c r="K42" s="65">
        <f t="shared" si="1"/>
        <v>11.5</v>
      </c>
      <c r="L42" s="397">
        <f t="shared" si="2"/>
        <v>2.875</v>
      </c>
    </row>
    <row r="43" spans="1:12" x14ac:dyDescent="0.25">
      <c r="A43" s="391">
        <v>33</v>
      </c>
      <c r="B43" s="33" t="s">
        <v>281</v>
      </c>
      <c r="C43" s="33" t="s">
        <v>282</v>
      </c>
      <c r="D43" s="33" t="s">
        <v>283</v>
      </c>
      <c r="E43" s="33" t="s">
        <v>283</v>
      </c>
      <c r="F43" s="18">
        <v>10</v>
      </c>
      <c r="G43" s="18">
        <v>19</v>
      </c>
      <c r="H43" s="18">
        <v>45</v>
      </c>
      <c r="I43" s="18">
        <v>40</v>
      </c>
      <c r="J43" s="65">
        <f t="shared" si="0"/>
        <v>14.5</v>
      </c>
      <c r="K43" s="65">
        <f t="shared" si="1"/>
        <v>42.5</v>
      </c>
      <c r="L43" s="397">
        <f t="shared" si="2"/>
        <v>2.9310344827586206</v>
      </c>
    </row>
    <row r="44" spans="1:12" x14ac:dyDescent="0.25">
      <c r="A44" s="251">
        <v>34</v>
      </c>
      <c r="B44" s="33" t="s">
        <v>4099</v>
      </c>
      <c r="C44" s="33" t="s">
        <v>169</v>
      </c>
      <c r="D44" s="33"/>
      <c r="E44" s="33" t="s">
        <v>170</v>
      </c>
      <c r="F44" s="18">
        <v>2</v>
      </c>
      <c r="G44" s="18">
        <v>2</v>
      </c>
      <c r="H44" s="18">
        <v>6</v>
      </c>
      <c r="I44" s="18">
        <v>6</v>
      </c>
      <c r="J44" s="65">
        <f t="shared" si="0"/>
        <v>2</v>
      </c>
      <c r="K44" s="65">
        <f t="shared" si="1"/>
        <v>6</v>
      </c>
      <c r="L44" s="397">
        <f t="shared" si="2"/>
        <v>3</v>
      </c>
    </row>
    <row r="45" spans="1:12" x14ac:dyDescent="0.25">
      <c r="A45" s="391">
        <v>35</v>
      </c>
      <c r="B45" s="33" t="s">
        <v>303</v>
      </c>
      <c r="C45" s="33" t="s">
        <v>304</v>
      </c>
      <c r="D45" s="33" t="s">
        <v>305</v>
      </c>
      <c r="E45" s="33" t="s">
        <v>306</v>
      </c>
      <c r="F45" s="18">
        <v>3</v>
      </c>
      <c r="G45" s="18">
        <v>2</v>
      </c>
      <c r="H45" s="18">
        <v>7</v>
      </c>
      <c r="I45" s="18">
        <v>9</v>
      </c>
      <c r="J45" s="65">
        <f t="shared" si="0"/>
        <v>2.5</v>
      </c>
      <c r="K45" s="65">
        <f t="shared" si="1"/>
        <v>8</v>
      </c>
      <c r="L45" s="397">
        <f t="shared" si="2"/>
        <v>3.2</v>
      </c>
    </row>
    <row r="46" spans="1:12" x14ac:dyDescent="0.25">
      <c r="A46" s="251">
        <v>36</v>
      </c>
      <c r="B46" s="33" t="s">
        <v>518</v>
      </c>
      <c r="C46" s="33" t="s">
        <v>519</v>
      </c>
      <c r="D46" s="33"/>
      <c r="E46" s="33" t="s">
        <v>520</v>
      </c>
      <c r="F46" s="18">
        <v>3</v>
      </c>
      <c r="G46" s="18">
        <v>2</v>
      </c>
      <c r="H46" s="18">
        <v>6</v>
      </c>
      <c r="I46" s="18">
        <v>10</v>
      </c>
      <c r="J46" s="65">
        <f t="shared" si="0"/>
        <v>2.5</v>
      </c>
      <c r="K46" s="65">
        <f t="shared" si="1"/>
        <v>8</v>
      </c>
      <c r="L46" s="397">
        <f t="shared" si="2"/>
        <v>3.2</v>
      </c>
    </row>
    <row r="47" spans="1:12" x14ac:dyDescent="0.25">
      <c r="A47" s="391">
        <v>37</v>
      </c>
      <c r="B47" s="33" t="s">
        <v>4101</v>
      </c>
      <c r="C47" s="33" t="s">
        <v>257</v>
      </c>
      <c r="D47" s="33" t="s">
        <v>258</v>
      </c>
      <c r="E47" s="33" t="s">
        <v>258</v>
      </c>
      <c r="F47" s="18">
        <v>10</v>
      </c>
      <c r="G47" s="18">
        <v>3</v>
      </c>
      <c r="H47" s="18">
        <v>26</v>
      </c>
      <c r="I47" s="18">
        <v>17</v>
      </c>
      <c r="J47" s="65">
        <f t="shared" si="0"/>
        <v>6.5</v>
      </c>
      <c r="K47" s="65">
        <f t="shared" si="1"/>
        <v>21.5</v>
      </c>
      <c r="L47" s="397">
        <f t="shared" si="2"/>
        <v>3.3076923076923075</v>
      </c>
    </row>
    <row r="48" spans="1:12" x14ac:dyDescent="0.25">
      <c r="A48" s="251">
        <v>38</v>
      </c>
      <c r="B48" s="33" t="s">
        <v>159</v>
      </c>
      <c r="C48" s="33" t="s">
        <v>160</v>
      </c>
      <c r="D48" s="33"/>
      <c r="E48" s="33" t="s">
        <v>161</v>
      </c>
      <c r="F48" s="18">
        <v>7</v>
      </c>
      <c r="G48" s="18">
        <v>16</v>
      </c>
      <c r="H48" s="18">
        <v>40</v>
      </c>
      <c r="I48" s="18">
        <v>43</v>
      </c>
      <c r="J48" s="65">
        <f t="shared" si="0"/>
        <v>11.5</v>
      </c>
      <c r="K48" s="65">
        <f t="shared" si="1"/>
        <v>41.5</v>
      </c>
      <c r="L48" s="397">
        <f t="shared" si="2"/>
        <v>3.6086956521739131</v>
      </c>
    </row>
    <row r="49" spans="1:12" x14ac:dyDescent="0.25">
      <c r="A49" s="391">
        <v>39</v>
      </c>
      <c r="B49" s="33" t="s">
        <v>3338</v>
      </c>
      <c r="C49" s="33" t="s">
        <v>191</v>
      </c>
      <c r="D49" s="33"/>
      <c r="E49" s="33" t="s">
        <v>192</v>
      </c>
      <c r="F49" s="18">
        <v>6</v>
      </c>
      <c r="G49" s="18">
        <v>6</v>
      </c>
      <c r="H49" s="18">
        <v>21</v>
      </c>
      <c r="I49" s="18">
        <v>23</v>
      </c>
      <c r="J49" s="65">
        <f t="shared" si="0"/>
        <v>6</v>
      </c>
      <c r="K49" s="65">
        <f t="shared" si="1"/>
        <v>22</v>
      </c>
      <c r="L49" s="397">
        <f t="shared" si="2"/>
        <v>3.6666666666666665</v>
      </c>
    </row>
    <row r="50" spans="1:12" x14ac:dyDescent="0.25">
      <c r="A50" s="251">
        <v>40</v>
      </c>
      <c r="B50" s="33" t="s">
        <v>207</v>
      </c>
      <c r="C50" s="33" t="s">
        <v>208</v>
      </c>
      <c r="D50" s="33"/>
      <c r="E50" s="33" t="s">
        <v>209</v>
      </c>
      <c r="F50" s="18">
        <v>2</v>
      </c>
      <c r="G50" s="18">
        <v>2</v>
      </c>
      <c r="H50" s="18">
        <v>7</v>
      </c>
      <c r="I50" s="18">
        <v>8</v>
      </c>
      <c r="J50" s="65">
        <f t="shared" si="0"/>
        <v>2</v>
      </c>
      <c r="K50" s="65">
        <f t="shared" si="1"/>
        <v>7.5</v>
      </c>
      <c r="L50" s="397">
        <f t="shared" si="2"/>
        <v>3.75</v>
      </c>
    </row>
    <row r="51" spans="1:12" x14ac:dyDescent="0.25">
      <c r="A51" s="391">
        <v>41</v>
      </c>
      <c r="B51" s="33" t="s">
        <v>422</v>
      </c>
      <c r="C51" s="33" t="s">
        <v>423</v>
      </c>
      <c r="D51" s="33"/>
      <c r="E51" s="33" t="s">
        <v>424</v>
      </c>
      <c r="F51" s="18">
        <v>8</v>
      </c>
      <c r="G51" s="18">
        <v>5</v>
      </c>
      <c r="H51" s="18">
        <v>26</v>
      </c>
      <c r="I51" s="18">
        <v>25</v>
      </c>
      <c r="J51" s="65">
        <f t="shared" si="0"/>
        <v>6.5</v>
      </c>
      <c r="K51" s="65">
        <f t="shared" si="1"/>
        <v>25.5</v>
      </c>
      <c r="L51" s="397">
        <f t="shared" si="2"/>
        <v>3.9230769230769229</v>
      </c>
    </row>
    <row r="52" spans="1:12" x14ac:dyDescent="0.25">
      <c r="A52" s="251">
        <v>42</v>
      </c>
      <c r="B52" s="33" t="s">
        <v>437</v>
      </c>
      <c r="C52" s="33" t="s">
        <v>438</v>
      </c>
      <c r="D52" s="33"/>
      <c r="E52" s="33" t="s">
        <v>439</v>
      </c>
      <c r="F52" s="18">
        <v>5</v>
      </c>
      <c r="G52" s="18">
        <v>5</v>
      </c>
      <c r="H52" s="18">
        <v>20</v>
      </c>
      <c r="I52" s="18">
        <v>22</v>
      </c>
      <c r="J52" s="65">
        <f t="shared" si="0"/>
        <v>5</v>
      </c>
      <c r="K52" s="65">
        <f t="shared" si="1"/>
        <v>21</v>
      </c>
      <c r="L52" s="397">
        <f t="shared" si="2"/>
        <v>4.2</v>
      </c>
    </row>
    <row r="53" spans="1:12" x14ac:dyDescent="0.25">
      <c r="A53" s="391">
        <v>43</v>
      </c>
      <c r="B53" s="253" t="s">
        <v>487</v>
      </c>
      <c r="C53" s="253" t="s">
        <v>488</v>
      </c>
      <c r="D53" s="253"/>
      <c r="E53" s="253" t="s">
        <v>489</v>
      </c>
      <c r="F53" s="254">
        <v>9</v>
      </c>
      <c r="G53" s="254">
        <v>11</v>
      </c>
      <c r="H53" s="254">
        <v>48</v>
      </c>
      <c r="I53" s="254">
        <v>45</v>
      </c>
      <c r="J53" s="343">
        <f t="shared" si="0"/>
        <v>10</v>
      </c>
      <c r="K53" s="343">
        <f t="shared" si="1"/>
        <v>46.5</v>
      </c>
      <c r="L53" s="404">
        <f t="shared" si="2"/>
        <v>4.6500000000000004</v>
      </c>
    </row>
    <row r="54" spans="1:12" x14ac:dyDescent="0.25">
      <c r="A54" s="251">
        <v>44</v>
      </c>
      <c r="B54" s="253" t="s">
        <v>513</v>
      </c>
      <c r="C54" s="253" t="s">
        <v>514</v>
      </c>
      <c r="D54" s="253" t="s">
        <v>515</v>
      </c>
      <c r="E54" s="253" t="s">
        <v>515</v>
      </c>
      <c r="F54" s="254">
        <v>3</v>
      </c>
      <c r="G54" s="254">
        <v>3</v>
      </c>
      <c r="H54" s="254">
        <v>12</v>
      </c>
      <c r="I54" s="254">
        <v>17</v>
      </c>
      <c r="J54" s="343">
        <f t="shared" si="0"/>
        <v>3</v>
      </c>
      <c r="K54" s="343">
        <f t="shared" si="1"/>
        <v>14.5</v>
      </c>
      <c r="L54" s="404">
        <f t="shared" si="2"/>
        <v>4.833333333333333</v>
      </c>
    </row>
    <row r="55" spans="1:12" x14ac:dyDescent="0.25">
      <c r="A55" s="391">
        <v>45</v>
      </c>
      <c r="B55" s="33" t="s">
        <v>154</v>
      </c>
      <c r="C55" s="33" t="s">
        <v>155</v>
      </c>
      <c r="D55" s="33"/>
      <c r="E55" s="33" t="s">
        <v>156</v>
      </c>
      <c r="F55" s="18">
        <v>4</v>
      </c>
      <c r="G55" s="18">
        <v>3</v>
      </c>
      <c r="H55" s="18">
        <v>18</v>
      </c>
      <c r="I55" s="18">
        <v>16</v>
      </c>
      <c r="J55" s="65">
        <f t="shared" si="0"/>
        <v>3.5</v>
      </c>
      <c r="K55" s="65">
        <f t="shared" si="1"/>
        <v>17</v>
      </c>
      <c r="L55" s="397">
        <f t="shared" si="2"/>
        <v>4.8571428571428568</v>
      </c>
    </row>
    <row r="56" spans="1:12" x14ac:dyDescent="0.25">
      <c r="A56" s="251">
        <v>46</v>
      </c>
      <c r="B56" s="253" t="s">
        <v>375</v>
      </c>
      <c r="C56" s="253" t="s">
        <v>376</v>
      </c>
      <c r="D56" s="253"/>
      <c r="E56" s="253" t="s">
        <v>377</v>
      </c>
      <c r="F56" s="254">
        <v>7</v>
      </c>
      <c r="G56" s="254">
        <v>4</v>
      </c>
      <c r="H56" s="254">
        <v>30</v>
      </c>
      <c r="I56" s="254">
        <v>29</v>
      </c>
      <c r="J56" s="343">
        <f t="shared" si="0"/>
        <v>5.5</v>
      </c>
      <c r="K56" s="343">
        <f t="shared" si="1"/>
        <v>29.5</v>
      </c>
      <c r="L56" s="404">
        <f t="shared" si="2"/>
        <v>5.3636363636363633</v>
      </c>
    </row>
    <row r="57" spans="1:12" x14ac:dyDescent="0.25">
      <c r="A57" s="391">
        <v>47</v>
      </c>
      <c r="B57" s="33" t="s">
        <v>232</v>
      </c>
      <c r="C57" s="33" t="s">
        <v>233</v>
      </c>
      <c r="D57" s="33" t="s">
        <v>234</v>
      </c>
      <c r="E57" s="33" t="s">
        <v>235</v>
      </c>
      <c r="F57" s="18">
        <v>25</v>
      </c>
      <c r="G57" s="18">
        <v>11</v>
      </c>
      <c r="H57" s="18">
        <v>95</v>
      </c>
      <c r="I57" s="18">
        <v>101</v>
      </c>
      <c r="J57" s="65">
        <f t="shared" si="0"/>
        <v>18</v>
      </c>
      <c r="K57" s="65">
        <f t="shared" si="1"/>
        <v>98</v>
      </c>
      <c r="L57" s="397">
        <f t="shared" si="2"/>
        <v>5.4444444444444446</v>
      </c>
    </row>
    <row r="58" spans="1:12" x14ac:dyDescent="0.25">
      <c r="A58" s="251">
        <v>48</v>
      </c>
      <c r="B58" s="33" t="s">
        <v>48</v>
      </c>
      <c r="C58" s="33" t="s">
        <v>49</v>
      </c>
      <c r="D58" s="33" t="s">
        <v>50</v>
      </c>
      <c r="E58" s="33" t="s">
        <v>50</v>
      </c>
      <c r="F58" s="18">
        <v>6</v>
      </c>
      <c r="G58" s="18">
        <v>3</v>
      </c>
      <c r="H58" s="18">
        <v>29</v>
      </c>
      <c r="I58" s="18">
        <v>24</v>
      </c>
      <c r="J58" s="65">
        <f t="shared" si="0"/>
        <v>4.5</v>
      </c>
      <c r="K58" s="65">
        <f t="shared" si="1"/>
        <v>26.5</v>
      </c>
      <c r="L58" s="397">
        <f t="shared" si="2"/>
        <v>5.8888888888888893</v>
      </c>
    </row>
    <row r="59" spans="1:12" x14ac:dyDescent="0.25">
      <c r="A59" s="391">
        <v>49</v>
      </c>
      <c r="B59" s="253" t="s">
        <v>252</v>
      </c>
      <c r="C59" s="253" t="s">
        <v>253</v>
      </c>
      <c r="D59" s="253"/>
      <c r="E59" s="253" t="s">
        <v>254</v>
      </c>
      <c r="F59" s="254">
        <v>4</v>
      </c>
      <c r="G59" s="254">
        <v>3</v>
      </c>
      <c r="H59" s="254">
        <v>21</v>
      </c>
      <c r="I59" s="254">
        <v>22</v>
      </c>
      <c r="J59" s="343">
        <f t="shared" si="0"/>
        <v>3.5</v>
      </c>
      <c r="K59" s="343">
        <f t="shared" si="1"/>
        <v>21.5</v>
      </c>
      <c r="L59" s="404">
        <f t="shared" si="2"/>
        <v>6.1428571428571432</v>
      </c>
    </row>
    <row r="60" spans="1:12" x14ac:dyDescent="0.25">
      <c r="A60" s="251">
        <v>50</v>
      </c>
      <c r="B60" s="33" t="s">
        <v>53</v>
      </c>
      <c r="C60" s="33" t="s">
        <v>54</v>
      </c>
      <c r="D60" s="33"/>
      <c r="E60" s="33" t="s">
        <v>55</v>
      </c>
      <c r="F60" s="18">
        <v>3</v>
      </c>
      <c r="G60" s="18">
        <v>2</v>
      </c>
      <c r="H60" s="18">
        <v>18</v>
      </c>
      <c r="I60" s="18">
        <v>13</v>
      </c>
      <c r="J60" s="65">
        <f t="shared" si="0"/>
        <v>2.5</v>
      </c>
      <c r="K60" s="65">
        <f t="shared" si="1"/>
        <v>15.5</v>
      </c>
      <c r="L60" s="397">
        <f t="shared" si="2"/>
        <v>6.2</v>
      </c>
    </row>
    <row r="61" spans="1:12" x14ac:dyDescent="0.25">
      <c r="A61" s="391">
        <v>51</v>
      </c>
      <c r="B61" s="33" t="s">
        <v>195</v>
      </c>
      <c r="C61" s="33" t="s">
        <v>196</v>
      </c>
      <c r="D61" s="33"/>
      <c r="E61" s="33" t="s">
        <v>197</v>
      </c>
      <c r="F61" s="18">
        <v>5</v>
      </c>
      <c r="G61" s="18">
        <v>5</v>
      </c>
      <c r="H61" s="18">
        <v>29</v>
      </c>
      <c r="I61" s="18">
        <v>34</v>
      </c>
      <c r="J61" s="65">
        <f t="shared" si="0"/>
        <v>5</v>
      </c>
      <c r="K61" s="65">
        <f t="shared" si="1"/>
        <v>31.5</v>
      </c>
      <c r="L61" s="397">
        <f t="shared" si="2"/>
        <v>6.3</v>
      </c>
    </row>
    <row r="62" spans="1:12" x14ac:dyDescent="0.25">
      <c r="A62" s="251">
        <v>52</v>
      </c>
      <c r="B62" s="33" t="s">
        <v>136</v>
      </c>
      <c r="C62" s="33" t="s">
        <v>137</v>
      </c>
      <c r="D62" s="33"/>
      <c r="E62" s="33" t="s">
        <v>138</v>
      </c>
      <c r="F62" s="18">
        <v>6</v>
      </c>
      <c r="G62" s="18">
        <v>3</v>
      </c>
      <c r="H62" s="18">
        <v>32</v>
      </c>
      <c r="I62" s="18">
        <v>25</v>
      </c>
      <c r="J62" s="65">
        <f t="shared" si="0"/>
        <v>4.5</v>
      </c>
      <c r="K62" s="65">
        <f t="shared" si="1"/>
        <v>28.5</v>
      </c>
      <c r="L62" s="397">
        <f t="shared" si="2"/>
        <v>6.333333333333333</v>
      </c>
    </row>
    <row r="63" spans="1:12" x14ac:dyDescent="0.25">
      <c r="A63" s="391">
        <v>53</v>
      </c>
      <c r="B63" s="33" t="s">
        <v>4102</v>
      </c>
      <c r="C63" s="33" t="s">
        <v>151</v>
      </c>
      <c r="D63" s="33" t="s">
        <v>152</v>
      </c>
      <c r="E63" s="33" t="s">
        <v>152</v>
      </c>
      <c r="F63" s="18">
        <v>10</v>
      </c>
      <c r="G63" s="18">
        <v>5</v>
      </c>
      <c r="H63" s="18">
        <v>46</v>
      </c>
      <c r="I63" s="18">
        <v>53</v>
      </c>
      <c r="J63" s="65">
        <f t="shared" si="0"/>
        <v>7.5</v>
      </c>
      <c r="K63" s="65">
        <f t="shared" si="1"/>
        <v>49.5</v>
      </c>
      <c r="L63" s="397">
        <f t="shared" si="2"/>
        <v>6.6</v>
      </c>
    </row>
    <row r="64" spans="1:12" x14ac:dyDescent="0.25">
      <c r="A64" s="251">
        <v>54</v>
      </c>
      <c r="B64" s="253" t="s">
        <v>273</v>
      </c>
      <c r="C64" s="253" t="s">
        <v>274</v>
      </c>
      <c r="D64" s="253" t="s">
        <v>205</v>
      </c>
      <c r="E64" s="253" t="s">
        <v>205</v>
      </c>
      <c r="F64" s="254">
        <v>22</v>
      </c>
      <c r="G64" s="254">
        <v>15</v>
      </c>
      <c r="H64" s="254">
        <v>133</v>
      </c>
      <c r="I64" s="254">
        <v>118</v>
      </c>
      <c r="J64" s="343">
        <f t="shared" si="0"/>
        <v>18.5</v>
      </c>
      <c r="K64" s="343">
        <f t="shared" si="1"/>
        <v>125.5</v>
      </c>
      <c r="L64" s="404">
        <f t="shared" si="2"/>
        <v>6.7837837837837842</v>
      </c>
    </row>
    <row r="65" spans="1:12" x14ac:dyDescent="0.25">
      <c r="A65" s="391">
        <v>55</v>
      </c>
      <c r="B65" s="33" t="s">
        <v>212</v>
      </c>
      <c r="C65" s="33" t="s">
        <v>213</v>
      </c>
      <c r="D65" s="33" t="s">
        <v>214</v>
      </c>
      <c r="E65" s="33" t="s">
        <v>214</v>
      </c>
      <c r="F65" s="18">
        <v>10</v>
      </c>
      <c r="G65" s="18">
        <v>2</v>
      </c>
      <c r="H65" s="18">
        <v>42</v>
      </c>
      <c r="I65" s="18">
        <v>44</v>
      </c>
      <c r="J65" s="65">
        <f t="shared" si="0"/>
        <v>6</v>
      </c>
      <c r="K65" s="65">
        <f t="shared" si="1"/>
        <v>43</v>
      </c>
      <c r="L65" s="397">
        <f t="shared" si="2"/>
        <v>7.166666666666667</v>
      </c>
    </row>
    <row r="66" spans="1:12" x14ac:dyDescent="0.25">
      <c r="A66" s="251">
        <v>56</v>
      </c>
      <c r="B66" s="33" t="s">
        <v>404</v>
      </c>
      <c r="C66" s="33" t="s">
        <v>405</v>
      </c>
      <c r="D66" s="33"/>
      <c r="E66" s="33" t="s">
        <v>406</v>
      </c>
      <c r="F66" s="18">
        <v>6</v>
      </c>
      <c r="G66" s="18">
        <v>5</v>
      </c>
      <c r="H66" s="18">
        <v>62</v>
      </c>
      <c r="I66" s="18">
        <v>24</v>
      </c>
      <c r="J66" s="65">
        <f t="shared" si="0"/>
        <v>5.5</v>
      </c>
      <c r="K66" s="65">
        <f t="shared" si="1"/>
        <v>43</v>
      </c>
      <c r="L66" s="397">
        <f t="shared" si="2"/>
        <v>7.8181818181818183</v>
      </c>
    </row>
    <row r="67" spans="1:12" x14ac:dyDescent="0.25">
      <c r="A67" s="391">
        <v>57</v>
      </c>
      <c r="B67" s="33" t="s">
        <v>261</v>
      </c>
      <c r="C67" s="33" t="s">
        <v>262</v>
      </c>
      <c r="D67" s="33"/>
      <c r="E67" s="33" t="s">
        <v>263</v>
      </c>
      <c r="F67" s="18">
        <v>4</v>
      </c>
      <c r="G67" s="18">
        <v>3</v>
      </c>
      <c r="H67" s="18">
        <v>22</v>
      </c>
      <c r="I67" s="18">
        <v>33</v>
      </c>
      <c r="J67" s="65">
        <f t="shared" si="0"/>
        <v>3.5</v>
      </c>
      <c r="K67" s="65">
        <f t="shared" si="1"/>
        <v>27.5</v>
      </c>
      <c r="L67" s="397">
        <f t="shared" si="2"/>
        <v>7.8571428571428568</v>
      </c>
    </row>
    <row r="68" spans="1:12" x14ac:dyDescent="0.25">
      <c r="A68" s="251">
        <v>58</v>
      </c>
      <c r="B68" s="33" t="s">
        <v>461</v>
      </c>
      <c r="C68" s="33" t="s">
        <v>462</v>
      </c>
      <c r="D68" s="33" t="s">
        <v>463</v>
      </c>
      <c r="E68" s="33" t="s">
        <v>463</v>
      </c>
      <c r="F68" s="18">
        <v>24</v>
      </c>
      <c r="G68" s="18">
        <v>10</v>
      </c>
      <c r="H68" s="18">
        <v>133</v>
      </c>
      <c r="I68" s="18">
        <v>138</v>
      </c>
      <c r="J68" s="65">
        <f t="shared" si="0"/>
        <v>17</v>
      </c>
      <c r="K68" s="65">
        <f t="shared" si="1"/>
        <v>135.5</v>
      </c>
      <c r="L68" s="397">
        <f t="shared" si="2"/>
        <v>7.9705882352941178</v>
      </c>
    </row>
    <row r="69" spans="1:12" x14ac:dyDescent="0.25">
      <c r="A69" s="391">
        <v>59</v>
      </c>
      <c r="B69" s="253" t="s">
        <v>432</v>
      </c>
      <c r="C69" s="253" t="s">
        <v>433</v>
      </c>
      <c r="D69" s="253"/>
      <c r="E69" s="253" t="s">
        <v>434</v>
      </c>
      <c r="F69" s="254">
        <v>7</v>
      </c>
      <c r="G69" s="254">
        <v>7</v>
      </c>
      <c r="H69" s="254">
        <v>72</v>
      </c>
      <c r="I69" s="254">
        <v>50</v>
      </c>
      <c r="J69" s="343">
        <f t="shared" si="0"/>
        <v>7</v>
      </c>
      <c r="K69" s="343">
        <f t="shared" si="1"/>
        <v>61</v>
      </c>
      <c r="L69" s="404">
        <f t="shared" si="2"/>
        <v>8.7142857142857135</v>
      </c>
    </row>
    <row r="70" spans="1:12" x14ac:dyDescent="0.25">
      <c r="A70" s="251">
        <v>60</v>
      </c>
      <c r="B70" s="33" t="s">
        <v>314</v>
      </c>
      <c r="C70" s="33" t="s">
        <v>315</v>
      </c>
      <c r="D70" s="33"/>
      <c r="E70" s="33" t="s">
        <v>316</v>
      </c>
      <c r="F70" s="18">
        <v>5</v>
      </c>
      <c r="G70" s="18">
        <v>2</v>
      </c>
      <c r="H70" s="18">
        <v>29</v>
      </c>
      <c r="I70" s="18">
        <v>36</v>
      </c>
      <c r="J70" s="65">
        <f t="shared" si="0"/>
        <v>3.5</v>
      </c>
      <c r="K70" s="65">
        <f t="shared" si="1"/>
        <v>32.5</v>
      </c>
      <c r="L70" s="397">
        <f t="shared" si="2"/>
        <v>9.2857142857142865</v>
      </c>
    </row>
    <row r="71" spans="1:12" x14ac:dyDescent="0.25">
      <c r="A71" s="391">
        <v>61</v>
      </c>
      <c r="B71" s="33" t="s">
        <v>182</v>
      </c>
      <c r="C71" s="33" t="s">
        <v>183</v>
      </c>
      <c r="D71" s="33"/>
      <c r="E71" s="33" t="s">
        <v>184</v>
      </c>
      <c r="F71" s="18">
        <v>5</v>
      </c>
      <c r="G71" s="18">
        <v>4</v>
      </c>
      <c r="H71" s="18">
        <v>41</v>
      </c>
      <c r="I71" s="18">
        <v>47</v>
      </c>
      <c r="J71" s="65">
        <f t="shared" si="0"/>
        <v>4.5</v>
      </c>
      <c r="K71" s="65">
        <f t="shared" si="1"/>
        <v>44</v>
      </c>
      <c r="L71" s="397">
        <f t="shared" si="2"/>
        <v>9.7777777777777786</v>
      </c>
    </row>
    <row r="72" spans="1:12" x14ac:dyDescent="0.25">
      <c r="A72" s="251">
        <v>62</v>
      </c>
      <c r="B72" s="33" t="s">
        <v>456</v>
      </c>
      <c r="C72" s="33" t="s">
        <v>457</v>
      </c>
      <c r="D72" s="33"/>
      <c r="E72" s="33" t="s">
        <v>458</v>
      </c>
      <c r="F72" s="18">
        <v>4</v>
      </c>
      <c r="G72" s="18">
        <v>4</v>
      </c>
      <c r="H72" s="18">
        <v>49</v>
      </c>
      <c r="I72" s="18">
        <v>33</v>
      </c>
      <c r="J72" s="65">
        <f t="shared" si="0"/>
        <v>4</v>
      </c>
      <c r="K72" s="65">
        <f t="shared" si="1"/>
        <v>41</v>
      </c>
      <c r="L72" s="397">
        <f t="shared" si="2"/>
        <v>10.25</v>
      </c>
    </row>
    <row r="73" spans="1:12" x14ac:dyDescent="0.25">
      <c r="A73" s="391">
        <v>63</v>
      </c>
      <c r="B73" s="33" t="s">
        <v>27</v>
      </c>
      <c r="C73" s="33" t="s">
        <v>28</v>
      </c>
      <c r="D73" s="33" t="s">
        <v>29</v>
      </c>
      <c r="E73" s="33" t="s">
        <v>29</v>
      </c>
      <c r="F73" s="18">
        <v>10</v>
      </c>
      <c r="G73" s="18">
        <v>4</v>
      </c>
      <c r="H73" s="18">
        <v>69</v>
      </c>
      <c r="I73" s="18">
        <v>78</v>
      </c>
      <c r="J73" s="65">
        <f t="shared" si="0"/>
        <v>7</v>
      </c>
      <c r="K73" s="65">
        <f t="shared" si="1"/>
        <v>73.5</v>
      </c>
      <c r="L73" s="397">
        <f t="shared" si="2"/>
        <v>10.5</v>
      </c>
    </row>
    <row r="74" spans="1:12" x14ac:dyDescent="0.25">
      <c r="A74" s="251">
        <v>64</v>
      </c>
      <c r="B74" s="33" t="s">
        <v>503</v>
      </c>
      <c r="C74" s="33" t="s">
        <v>504</v>
      </c>
      <c r="D74" s="33"/>
      <c r="E74" s="255" t="s">
        <v>505</v>
      </c>
      <c r="F74" s="18">
        <v>3</v>
      </c>
      <c r="G74" s="18">
        <v>2</v>
      </c>
      <c r="H74" s="18">
        <v>29</v>
      </c>
      <c r="I74" s="18">
        <v>33</v>
      </c>
      <c r="J74" s="65">
        <f t="shared" ref="J74:J89" si="3">AVERAGE(F74:G74)</f>
        <v>2.5</v>
      </c>
      <c r="K74" s="65">
        <f t="shared" ref="K74:K89" si="4">AVERAGE(H74:I74)</f>
        <v>31</v>
      </c>
      <c r="L74" s="397">
        <f t="shared" ref="L74:L89" si="5">K74/J74</f>
        <v>12.4</v>
      </c>
    </row>
    <row r="75" spans="1:12" x14ac:dyDescent="0.25">
      <c r="A75" s="391">
        <v>65</v>
      </c>
      <c r="B75" s="33" t="s">
        <v>119</v>
      </c>
      <c r="C75" s="33" t="s">
        <v>120</v>
      </c>
      <c r="D75" s="33" t="s">
        <v>121</v>
      </c>
      <c r="E75" s="33" t="s">
        <v>121</v>
      </c>
      <c r="F75" s="18">
        <v>6</v>
      </c>
      <c r="G75" s="18">
        <v>3</v>
      </c>
      <c r="H75" s="18">
        <v>59</v>
      </c>
      <c r="I75" s="18">
        <v>57</v>
      </c>
      <c r="J75" s="65">
        <f t="shared" si="3"/>
        <v>4.5</v>
      </c>
      <c r="K75" s="65">
        <f t="shared" si="4"/>
        <v>58</v>
      </c>
      <c r="L75" s="397">
        <f t="shared" si="5"/>
        <v>12.888888888888889</v>
      </c>
    </row>
    <row r="76" spans="1:12" x14ac:dyDescent="0.25">
      <c r="A76" s="251">
        <v>66</v>
      </c>
      <c r="B76" s="33" t="s">
        <v>298</v>
      </c>
      <c r="C76" s="33" t="s">
        <v>299</v>
      </c>
      <c r="D76" s="33"/>
      <c r="E76" s="33" t="s">
        <v>300</v>
      </c>
      <c r="F76" s="18">
        <v>7</v>
      </c>
      <c r="G76" s="18">
        <v>5</v>
      </c>
      <c r="H76" s="18">
        <v>78</v>
      </c>
      <c r="I76" s="18">
        <v>92</v>
      </c>
      <c r="J76" s="65">
        <f t="shared" si="3"/>
        <v>6</v>
      </c>
      <c r="K76" s="65">
        <f t="shared" si="4"/>
        <v>85</v>
      </c>
      <c r="L76" s="397">
        <f t="shared" si="5"/>
        <v>14.166666666666666</v>
      </c>
    </row>
    <row r="77" spans="1:12" x14ac:dyDescent="0.25">
      <c r="A77" s="391">
        <v>67</v>
      </c>
      <c r="B77" s="253" t="s">
        <v>400</v>
      </c>
      <c r="C77" s="253" t="s">
        <v>401</v>
      </c>
      <c r="D77" s="253"/>
      <c r="E77" s="253" t="s">
        <v>402</v>
      </c>
      <c r="F77" s="254">
        <v>19</v>
      </c>
      <c r="G77" s="254">
        <v>11</v>
      </c>
      <c r="H77" s="254">
        <v>237</v>
      </c>
      <c r="I77" s="254">
        <v>188</v>
      </c>
      <c r="J77" s="343">
        <f t="shared" si="3"/>
        <v>15</v>
      </c>
      <c r="K77" s="343">
        <f t="shared" si="4"/>
        <v>212.5</v>
      </c>
      <c r="L77" s="404">
        <f t="shared" si="5"/>
        <v>14.166666666666666</v>
      </c>
    </row>
    <row r="78" spans="1:12" x14ac:dyDescent="0.25">
      <c r="A78" s="251">
        <v>68</v>
      </c>
      <c r="B78" s="253" t="s">
        <v>146</v>
      </c>
      <c r="C78" s="253" t="s">
        <v>147</v>
      </c>
      <c r="D78" s="253" t="s">
        <v>148</v>
      </c>
      <c r="E78" s="253" t="s">
        <v>148</v>
      </c>
      <c r="F78" s="254">
        <v>2</v>
      </c>
      <c r="G78" s="254">
        <v>3</v>
      </c>
      <c r="H78" s="254">
        <v>39</v>
      </c>
      <c r="I78" s="254">
        <v>42</v>
      </c>
      <c r="J78" s="343">
        <f t="shared" si="3"/>
        <v>2.5</v>
      </c>
      <c r="K78" s="343">
        <f t="shared" si="4"/>
        <v>40.5</v>
      </c>
      <c r="L78" s="404">
        <f t="shared" si="5"/>
        <v>16.2</v>
      </c>
    </row>
    <row r="79" spans="1:12" x14ac:dyDescent="0.25">
      <c r="A79" s="391">
        <v>69</v>
      </c>
      <c r="B79" s="253" t="s">
        <v>42</v>
      </c>
      <c r="C79" s="253" t="s">
        <v>43</v>
      </c>
      <c r="D79" s="253" t="s">
        <v>44</v>
      </c>
      <c r="E79" s="253" t="s">
        <v>45</v>
      </c>
      <c r="F79" s="254">
        <v>4</v>
      </c>
      <c r="G79" s="254">
        <v>3</v>
      </c>
      <c r="H79" s="254">
        <v>53</v>
      </c>
      <c r="I79" s="254">
        <v>63</v>
      </c>
      <c r="J79" s="343">
        <f t="shared" si="3"/>
        <v>3.5</v>
      </c>
      <c r="K79" s="343">
        <f t="shared" si="4"/>
        <v>58</v>
      </c>
      <c r="L79" s="404">
        <f t="shared" si="5"/>
        <v>16.571428571428573</v>
      </c>
    </row>
    <row r="80" spans="1:12" x14ac:dyDescent="0.25">
      <c r="A80" s="251">
        <v>70</v>
      </c>
      <c r="B80" s="253" t="s">
        <v>309</v>
      </c>
      <c r="C80" s="253" t="s">
        <v>310</v>
      </c>
      <c r="D80" s="253"/>
      <c r="E80" s="253" t="s">
        <v>311</v>
      </c>
      <c r="F80" s="254">
        <v>41</v>
      </c>
      <c r="G80" s="254">
        <v>15</v>
      </c>
      <c r="H80" s="254">
        <v>579</v>
      </c>
      <c r="I80" s="254">
        <v>594</v>
      </c>
      <c r="J80" s="343">
        <f t="shared" si="3"/>
        <v>28</v>
      </c>
      <c r="K80" s="343">
        <f t="shared" si="4"/>
        <v>586.5</v>
      </c>
      <c r="L80" s="404">
        <f t="shared" si="5"/>
        <v>20.946428571428573</v>
      </c>
    </row>
    <row r="81" spans="1:12" x14ac:dyDescent="0.25">
      <c r="A81" s="391">
        <v>71</v>
      </c>
      <c r="B81" s="33" t="s">
        <v>466</v>
      </c>
      <c r="C81" s="33" t="s">
        <v>467</v>
      </c>
      <c r="D81" s="33"/>
      <c r="E81" s="33" t="s">
        <v>468</v>
      </c>
      <c r="F81" s="18">
        <v>19</v>
      </c>
      <c r="G81" s="18">
        <v>16</v>
      </c>
      <c r="H81" s="18">
        <v>380</v>
      </c>
      <c r="I81" s="18">
        <v>357</v>
      </c>
      <c r="J81" s="65">
        <f t="shared" si="3"/>
        <v>17.5</v>
      </c>
      <c r="K81" s="65">
        <f t="shared" si="4"/>
        <v>368.5</v>
      </c>
      <c r="L81" s="397">
        <f t="shared" si="5"/>
        <v>21.057142857142857</v>
      </c>
    </row>
    <row r="82" spans="1:12" x14ac:dyDescent="0.25">
      <c r="A82" s="251">
        <v>72</v>
      </c>
      <c r="B82" s="253" t="s">
        <v>173</v>
      </c>
      <c r="C82" s="253" t="s">
        <v>174</v>
      </c>
      <c r="D82" s="253" t="s">
        <v>175</v>
      </c>
      <c r="E82" s="253" t="s">
        <v>176</v>
      </c>
      <c r="F82" s="254">
        <v>36</v>
      </c>
      <c r="G82" s="254">
        <v>20</v>
      </c>
      <c r="H82" s="254">
        <v>623</v>
      </c>
      <c r="I82" s="254">
        <v>580</v>
      </c>
      <c r="J82" s="343">
        <f t="shared" si="3"/>
        <v>28</v>
      </c>
      <c r="K82" s="343">
        <f t="shared" si="4"/>
        <v>601.5</v>
      </c>
      <c r="L82" s="404">
        <f t="shared" si="5"/>
        <v>21.482142857142858</v>
      </c>
    </row>
    <row r="83" spans="1:12" x14ac:dyDescent="0.25">
      <c r="A83" s="391">
        <v>73</v>
      </c>
      <c r="B83" s="253" t="s">
        <v>370</v>
      </c>
      <c r="C83" s="253" t="s">
        <v>371</v>
      </c>
      <c r="D83" s="253"/>
      <c r="E83" s="253" t="s">
        <v>372</v>
      </c>
      <c r="F83" s="254">
        <v>8</v>
      </c>
      <c r="G83" s="254">
        <v>6</v>
      </c>
      <c r="H83" s="254">
        <v>191</v>
      </c>
      <c r="I83" s="254">
        <v>113</v>
      </c>
      <c r="J83" s="343">
        <f t="shared" si="3"/>
        <v>7</v>
      </c>
      <c r="K83" s="343">
        <f t="shared" si="4"/>
        <v>152</v>
      </c>
      <c r="L83" s="404">
        <f t="shared" si="5"/>
        <v>21.714285714285715</v>
      </c>
    </row>
    <row r="84" spans="1:12" x14ac:dyDescent="0.25">
      <c r="A84" s="251">
        <v>74</v>
      </c>
      <c r="B84" s="253" t="s">
        <v>91</v>
      </c>
      <c r="C84" s="253" t="s">
        <v>92</v>
      </c>
      <c r="D84" s="253"/>
      <c r="E84" s="253" t="s">
        <v>93</v>
      </c>
      <c r="F84" s="254">
        <v>8</v>
      </c>
      <c r="G84" s="254">
        <v>6</v>
      </c>
      <c r="H84" s="254">
        <v>170</v>
      </c>
      <c r="I84" s="254">
        <v>146</v>
      </c>
      <c r="J84" s="343">
        <f t="shared" si="3"/>
        <v>7</v>
      </c>
      <c r="K84" s="343">
        <f t="shared" si="4"/>
        <v>158</v>
      </c>
      <c r="L84" s="404">
        <f t="shared" si="5"/>
        <v>22.571428571428573</v>
      </c>
    </row>
    <row r="85" spans="1:12" x14ac:dyDescent="0.25">
      <c r="A85" s="391">
        <v>75</v>
      </c>
      <c r="B85" s="33" t="s">
        <v>78</v>
      </c>
      <c r="C85" s="33" t="s">
        <v>79</v>
      </c>
      <c r="D85" s="33" t="s">
        <v>80</v>
      </c>
      <c r="E85" s="33" t="s">
        <v>80</v>
      </c>
      <c r="F85" s="18">
        <v>3</v>
      </c>
      <c r="G85" s="18">
        <v>2</v>
      </c>
      <c r="H85" s="18">
        <v>67</v>
      </c>
      <c r="I85" s="18">
        <v>58</v>
      </c>
      <c r="J85" s="65">
        <f t="shared" si="3"/>
        <v>2.5</v>
      </c>
      <c r="K85" s="65">
        <f t="shared" si="4"/>
        <v>62.5</v>
      </c>
      <c r="L85" s="397">
        <f t="shared" si="5"/>
        <v>25</v>
      </c>
    </row>
    <row r="86" spans="1:12" x14ac:dyDescent="0.25">
      <c r="A86" s="251">
        <v>76</v>
      </c>
      <c r="B86" s="253" t="s">
        <v>13</v>
      </c>
      <c r="C86" s="253" t="s">
        <v>14</v>
      </c>
      <c r="D86" s="253"/>
      <c r="E86" s="253" t="s">
        <v>15</v>
      </c>
      <c r="F86" s="254">
        <v>17</v>
      </c>
      <c r="G86" s="254">
        <v>15</v>
      </c>
      <c r="H86" s="254">
        <v>465</v>
      </c>
      <c r="I86" s="254">
        <v>372</v>
      </c>
      <c r="J86" s="343">
        <f t="shared" si="3"/>
        <v>16</v>
      </c>
      <c r="K86" s="343">
        <f t="shared" si="4"/>
        <v>418.5</v>
      </c>
      <c r="L86" s="404">
        <f t="shared" si="5"/>
        <v>26.15625</v>
      </c>
    </row>
    <row r="87" spans="1:12" x14ac:dyDescent="0.25">
      <c r="A87" s="391">
        <v>77</v>
      </c>
      <c r="B87" s="253" t="s">
        <v>286</v>
      </c>
      <c r="C87" s="253" t="s">
        <v>287</v>
      </c>
      <c r="D87" s="253"/>
      <c r="E87" s="253" t="s">
        <v>288</v>
      </c>
      <c r="F87" s="254">
        <v>3</v>
      </c>
      <c r="G87" s="254">
        <v>2</v>
      </c>
      <c r="H87" s="254">
        <v>85</v>
      </c>
      <c r="I87" s="254">
        <v>62</v>
      </c>
      <c r="J87" s="343">
        <f t="shared" si="3"/>
        <v>2.5</v>
      </c>
      <c r="K87" s="343">
        <f t="shared" si="4"/>
        <v>73.5</v>
      </c>
      <c r="L87" s="404">
        <f t="shared" si="5"/>
        <v>29.4</v>
      </c>
    </row>
    <row r="88" spans="1:12" x14ac:dyDescent="0.25">
      <c r="A88" s="251">
        <v>78</v>
      </c>
      <c r="B88" s="33" t="s">
        <v>427</v>
      </c>
      <c r="C88" s="33" t="s">
        <v>428</v>
      </c>
      <c r="D88" s="33" t="s">
        <v>429</v>
      </c>
      <c r="E88" s="33" t="s">
        <v>429</v>
      </c>
      <c r="F88" s="18">
        <v>8</v>
      </c>
      <c r="G88" s="18">
        <v>6</v>
      </c>
      <c r="H88" s="18">
        <v>256</v>
      </c>
      <c r="I88" s="18">
        <v>201</v>
      </c>
      <c r="J88" s="65">
        <f t="shared" si="3"/>
        <v>7</v>
      </c>
      <c r="K88" s="65">
        <f t="shared" si="4"/>
        <v>228.5</v>
      </c>
      <c r="L88" s="397">
        <f t="shared" si="5"/>
        <v>32.642857142857146</v>
      </c>
    </row>
    <row r="89" spans="1:12" ht="15.75" thickBot="1" x14ac:dyDescent="0.3">
      <c r="A89" s="391">
        <v>79</v>
      </c>
      <c r="B89" s="256" t="s">
        <v>242</v>
      </c>
      <c r="C89" s="256" t="s">
        <v>243</v>
      </c>
      <c r="D89" s="256"/>
      <c r="E89" s="256" t="s">
        <v>244</v>
      </c>
      <c r="F89" s="257">
        <v>2</v>
      </c>
      <c r="G89" s="257">
        <v>3</v>
      </c>
      <c r="H89" s="257">
        <v>134</v>
      </c>
      <c r="I89" s="257">
        <v>139</v>
      </c>
      <c r="J89" s="405">
        <f t="shared" si="3"/>
        <v>2.5</v>
      </c>
      <c r="K89" s="405">
        <f t="shared" si="4"/>
        <v>136.5</v>
      </c>
      <c r="L89" s="406">
        <f t="shared" si="5"/>
        <v>54.6</v>
      </c>
    </row>
  </sheetData>
  <mergeCells count="11">
    <mergeCell ref="H6:I6"/>
    <mergeCell ref="J6:K7"/>
    <mergeCell ref="L6:L8"/>
    <mergeCell ref="A9:L9"/>
    <mergeCell ref="A24:L24"/>
    <mergeCell ref="A6:A8"/>
    <mergeCell ref="B6:B8"/>
    <mergeCell ref="C6:C8"/>
    <mergeCell ref="D6:D8"/>
    <mergeCell ref="E6:E8"/>
    <mergeCell ref="F6:G6"/>
  </mergeCells>
  <conditionalFormatting sqref="B6">
    <cfRule type="duplicateValues" dxfId="68" priority="11"/>
  </conditionalFormatting>
  <conditionalFormatting sqref="B49:B89 B6 B10:B23 B25:B47">
    <cfRule type="duplicateValues" dxfId="67" priority="8"/>
  </conditionalFormatting>
  <conditionalFormatting sqref="B49:B89 B6 B10:B23 B25:B47">
    <cfRule type="duplicateValues" dxfId="66" priority="9"/>
  </conditionalFormatting>
  <conditionalFormatting sqref="C49:C89 C6:C8 C10:C23 C25:C47">
    <cfRule type="duplicateValues" dxfId="65" priority="7"/>
  </conditionalFormatting>
  <conditionalFormatting sqref="C49:C89 C6:C8 C10:C23 C25:C47">
    <cfRule type="duplicateValues" dxfId="64" priority="10"/>
  </conditionalFormatting>
  <conditionalFormatting sqref="B48">
    <cfRule type="duplicateValues" dxfId="63" priority="2"/>
  </conditionalFormatting>
  <conditionalFormatting sqref="B48">
    <cfRule type="duplicateValues" dxfId="62" priority="3"/>
  </conditionalFormatting>
  <conditionalFormatting sqref="C48">
    <cfRule type="duplicateValues" dxfId="61" priority="1"/>
  </conditionalFormatting>
  <conditionalFormatting sqref="C48">
    <cfRule type="duplicateValues" dxfId="60" priority="4"/>
  </conditionalFormatting>
  <conditionalFormatting sqref="C48">
    <cfRule type="duplicateValues" dxfId="59" priority="5"/>
  </conditionalFormatting>
  <conditionalFormatting sqref="B48">
    <cfRule type="duplicateValues" dxfId="58" priority="6"/>
  </conditionalFormatting>
  <conditionalFormatting sqref="C49:C89">
    <cfRule type="duplicateValues" dxfId="57" priority="12"/>
  </conditionalFormatting>
  <conditionalFormatting sqref="C25:C89">
    <cfRule type="duplicateValues" dxfId="56" priority="13"/>
  </conditionalFormatting>
  <conditionalFormatting sqref="C10:C21">
    <cfRule type="duplicateValues" dxfId="55" priority="14"/>
  </conditionalFormatting>
  <conditionalFormatting sqref="C10:C23 C1:C2 C5:C8 D3:D4 C25:C1048576">
    <cfRule type="duplicateValues" dxfId="54" priority="15"/>
  </conditionalFormatting>
  <conditionalFormatting sqref="C10:C23">
    <cfRule type="duplicateValues" dxfId="53" priority="16"/>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129"/>
  <sheetViews>
    <sheetView zoomScale="90" zoomScaleNormal="90" workbookViewId="0">
      <selection activeCell="M11" sqref="M11"/>
    </sheetView>
  </sheetViews>
  <sheetFormatPr defaultColWidth="9.140625" defaultRowHeight="15" x14ac:dyDescent="0.25"/>
  <cols>
    <col min="1" max="1" width="6.85546875" style="41" bestFit="1" customWidth="1"/>
    <col min="2" max="2" width="9.85546875" style="41" bestFit="1" customWidth="1"/>
    <col min="3" max="3" width="15.7109375" style="344" bestFit="1" customWidth="1"/>
    <col min="4" max="4" width="8.5703125" style="41" bestFit="1" customWidth="1"/>
    <col min="5" max="5" width="16.5703125" style="41" bestFit="1" customWidth="1"/>
    <col min="6" max="7" width="10.7109375" style="41" customWidth="1"/>
    <col min="8" max="9" width="11.140625" style="41" customWidth="1"/>
    <col min="10" max="10" width="13.5703125" style="41" customWidth="1"/>
    <col min="11" max="16384" width="9.140625" style="41"/>
  </cols>
  <sheetData>
    <row r="1" spans="1:10" ht="20.25" x14ac:dyDescent="0.3">
      <c r="A1" s="358" t="s">
        <v>4906</v>
      </c>
    </row>
    <row r="2" spans="1:10" ht="6.6" customHeight="1" x14ac:dyDescent="0.25"/>
    <row r="3" spans="1:10" ht="20.25" x14ac:dyDescent="0.3">
      <c r="A3" s="358" t="s">
        <v>4907</v>
      </c>
    </row>
    <row r="4" spans="1:10" ht="8.25" customHeight="1" x14ac:dyDescent="0.25"/>
    <row r="5" spans="1:10" x14ac:dyDescent="0.25">
      <c r="B5" s="626" t="s">
        <v>4911</v>
      </c>
    </row>
    <row r="6" spans="1:10" x14ac:dyDescent="0.25">
      <c r="B6" s="605" t="s">
        <v>4913</v>
      </c>
    </row>
    <row r="7" spans="1:10" x14ac:dyDescent="0.25">
      <c r="B7" s="625" t="s">
        <v>4912</v>
      </c>
    </row>
    <row r="8" spans="1:10" ht="15.75" thickBot="1" x14ac:dyDescent="0.3"/>
    <row r="9" spans="1:10" s="605" customFormat="1" ht="14.25" x14ac:dyDescent="0.2">
      <c r="A9" s="810" t="s">
        <v>0</v>
      </c>
      <c r="B9" s="812" t="s">
        <v>1</v>
      </c>
      <c r="C9" s="814" t="s">
        <v>4393</v>
      </c>
      <c r="D9" s="807" t="s">
        <v>3</v>
      </c>
      <c r="E9" s="817" t="s">
        <v>4</v>
      </c>
      <c r="F9" s="805" t="s">
        <v>4881</v>
      </c>
      <c r="G9" s="805"/>
      <c r="H9" s="806" t="s">
        <v>4822</v>
      </c>
      <c r="I9" s="807"/>
      <c r="J9" s="808" t="s">
        <v>4823</v>
      </c>
    </row>
    <row r="10" spans="1:10" s="605" customFormat="1" ht="14.25" x14ac:dyDescent="0.2">
      <c r="A10" s="811"/>
      <c r="B10" s="813"/>
      <c r="C10" s="815"/>
      <c r="D10" s="816"/>
      <c r="E10" s="818"/>
      <c r="F10" s="606" t="s">
        <v>2782</v>
      </c>
      <c r="G10" s="607" t="s">
        <v>2783</v>
      </c>
      <c r="H10" s="608" t="s">
        <v>2782</v>
      </c>
      <c r="I10" s="606" t="s">
        <v>2783</v>
      </c>
      <c r="J10" s="809"/>
    </row>
    <row r="11" spans="1:10" x14ac:dyDescent="0.25">
      <c r="A11" s="609">
        <v>1</v>
      </c>
      <c r="B11" s="610" t="s">
        <v>3517</v>
      </c>
      <c r="C11" s="611" t="s">
        <v>270</v>
      </c>
      <c r="D11" s="438" t="s">
        <v>271</v>
      </c>
      <c r="E11" s="612" t="s">
        <v>271</v>
      </c>
      <c r="F11" s="438">
        <v>1454</v>
      </c>
      <c r="G11" s="612">
        <v>1317</v>
      </c>
      <c r="H11" s="613">
        <v>15.567451820128481</v>
      </c>
      <c r="I11" s="614">
        <v>17.123911064881032</v>
      </c>
      <c r="J11" s="615">
        <v>16.345681442504755</v>
      </c>
    </row>
    <row r="12" spans="1:10" x14ac:dyDescent="0.25">
      <c r="A12" s="609">
        <v>2</v>
      </c>
      <c r="B12" s="610" t="s">
        <v>3515</v>
      </c>
      <c r="C12" s="611" t="s">
        <v>332</v>
      </c>
      <c r="D12" s="438" t="s">
        <v>333</v>
      </c>
      <c r="E12" s="612" t="s">
        <v>334</v>
      </c>
      <c r="F12" s="438">
        <v>1364</v>
      </c>
      <c r="G12" s="612">
        <v>1101</v>
      </c>
      <c r="H12" s="613">
        <v>14.603854389721626</v>
      </c>
      <c r="I12" s="614">
        <v>14.31543362371603</v>
      </c>
      <c r="J12" s="615">
        <v>14.459644006718829</v>
      </c>
    </row>
    <row r="13" spans="1:10" x14ac:dyDescent="0.25">
      <c r="A13" s="609">
        <v>3</v>
      </c>
      <c r="B13" s="610" t="s">
        <v>4087</v>
      </c>
      <c r="C13" s="611" t="s">
        <v>319</v>
      </c>
      <c r="D13" s="438" t="s">
        <v>320</v>
      </c>
      <c r="E13" s="612" t="s">
        <v>320</v>
      </c>
      <c r="F13" s="438">
        <v>536</v>
      </c>
      <c r="G13" s="612">
        <v>589</v>
      </c>
      <c r="H13" s="613">
        <v>5.7387580299785874</v>
      </c>
      <c r="I13" s="614">
        <v>7.6583019113249247</v>
      </c>
      <c r="J13" s="615">
        <v>6.698529970651756</v>
      </c>
    </row>
    <row r="14" spans="1:10" x14ac:dyDescent="0.25">
      <c r="A14" s="609">
        <v>4</v>
      </c>
      <c r="B14" s="610" t="s">
        <v>3467</v>
      </c>
      <c r="C14" s="611" t="s">
        <v>324</v>
      </c>
      <c r="D14" s="438"/>
      <c r="E14" s="612" t="s">
        <v>325</v>
      </c>
      <c r="F14" s="438">
        <v>604</v>
      </c>
      <c r="G14" s="612">
        <v>444</v>
      </c>
      <c r="H14" s="613">
        <v>6.4668094218415417</v>
      </c>
      <c r="I14" s="614">
        <v>5.7729814068391629</v>
      </c>
      <c r="J14" s="615">
        <v>6.1198954143403519</v>
      </c>
    </row>
    <row r="15" spans="1:10" x14ac:dyDescent="0.25">
      <c r="A15" s="609">
        <v>5</v>
      </c>
      <c r="B15" s="610" t="s">
        <v>4082</v>
      </c>
      <c r="C15" s="611" t="s">
        <v>66</v>
      </c>
      <c r="D15" s="438" t="s">
        <v>67</v>
      </c>
      <c r="E15" s="612" t="s">
        <v>68</v>
      </c>
      <c r="F15" s="438">
        <v>333</v>
      </c>
      <c r="G15" s="612">
        <v>483</v>
      </c>
      <c r="H15" s="613">
        <v>3.5653104925053531</v>
      </c>
      <c r="I15" s="614">
        <v>6.280067611493954</v>
      </c>
      <c r="J15" s="615">
        <v>4.9226890519996536</v>
      </c>
    </row>
    <row r="16" spans="1:10" x14ac:dyDescent="0.25">
      <c r="A16" s="609">
        <v>6</v>
      </c>
      <c r="B16" s="610" t="s">
        <v>3459</v>
      </c>
      <c r="C16" s="611" t="s">
        <v>187</v>
      </c>
      <c r="D16" s="438"/>
      <c r="E16" s="612" t="s">
        <v>188</v>
      </c>
      <c r="F16" s="438">
        <v>487</v>
      </c>
      <c r="G16" s="612">
        <v>333</v>
      </c>
      <c r="H16" s="613">
        <v>5.2141327623126337</v>
      </c>
      <c r="I16" s="614">
        <v>4.3297360551293718</v>
      </c>
      <c r="J16" s="615">
        <v>4.7719344087210027</v>
      </c>
    </row>
    <row r="17" spans="1:10" x14ac:dyDescent="0.25">
      <c r="A17" s="609">
        <v>7</v>
      </c>
      <c r="B17" s="610" t="s">
        <v>4085</v>
      </c>
      <c r="C17" s="611" t="s">
        <v>179</v>
      </c>
      <c r="D17" s="438"/>
      <c r="E17" s="612" t="s">
        <v>125</v>
      </c>
      <c r="F17" s="438">
        <v>431</v>
      </c>
      <c r="G17" s="612">
        <v>304</v>
      </c>
      <c r="H17" s="613">
        <v>4.6145610278372589</v>
      </c>
      <c r="I17" s="614">
        <v>3.9526719542322195</v>
      </c>
      <c r="J17" s="615">
        <v>4.2836164910347394</v>
      </c>
    </row>
    <row r="18" spans="1:10" x14ac:dyDescent="0.25">
      <c r="A18" s="609">
        <v>8</v>
      </c>
      <c r="B18" s="610" t="s">
        <v>3453</v>
      </c>
      <c r="C18" s="611" t="s">
        <v>37</v>
      </c>
      <c r="D18" s="438" t="s">
        <v>38</v>
      </c>
      <c r="E18" s="612" t="s">
        <v>39</v>
      </c>
      <c r="F18" s="438">
        <v>360</v>
      </c>
      <c r="G18" s="612">
        <v>273</v>
      </c>
      <c r="H18" s="613">
        <v>3.8543897216274088</v>
      </c>
      <c r="I18" s="614">
        <v>3.5496034325835391</v>
      </c>
      <c r="J18" s="615">
        <v>3.7019965771054739</v>
      </c>
    </row>
    <row r="19" spans="1:10" x14ac:dyDescent="0.25">
      <c r="A19" s="609">
        <v>9</v>
      </c>
      <c r="B19" s="610" t="s">
        <v>3465</v>
      </c>
      <c r="C19" s="611" t="s">
        <v>223</v>
      </c>
      <c r="D19" s="438" t="s">
        <v>224</v>
      </c>
      <c r="E19" s="612" t="s">
        <v>225</v>
      </c>
      <c r="F19" s="438">
        <v>363</v>
      </c>
      <c r="G19" s="612">
        <v>138</v>
      </c>
      <c r="H19" s="613">
        <v>3.8865096359743041</v>
      </c>
      <c r="I19" s="614">
        <v>1.7943050318554155</v>
      </c>
      <c r="J19" s="615">
        <v>2.8404073339148597</v>
      </c>
    </row>
    <row r="20" spans="1:10" x14ac:dyDescent="0.25">
      <c r="A20" s="609">
        <v>10</v>
      </c>
      <c r="B20" s="610" t="s">
        <v>3471</v>
      </c>
      <c r="C20" s="611" t="s">
        <v>83</v>
      </c>
      <c r="D20" s="438"/>
      <c r="E20" s="612" t="s">
        <v>84</v>
      </c>
      <c r="F20" s="438">
        <v>270</v>
      </c>
      <c r="G20" s="612">
        <v>169</v>
      </c>
      <c r="H20" s="613">
        <v>2.8907922912205568</v>
      </c>
      <c r="I20" s="614">
        <v>2.1973735535040957</v>
      </c>
      <c r="J20" s="615">
        <v>2.5440829223623265</v>
      </c>
    </row>
    <row r="21" spans="1:10" x14ac:dyDescent="0.25">
      <c r="A21" s="609">
        <v>11</v>
      </c>
      <c r="B21" s="610" t="s">
        <v>3485</v>
      </c>
      <c r="C21" s="611" t="s">
        <v>129</v>
      </c>
      <c r="D21" s="438"/>
      <c r="E21" s="612" t="s">
        <v>130</v>
      </c>
      <c r="F21" s="438">
        <v>247</v>
      </c>
      <c r="G21" s="612">
        <v>152</v>
      </c>
      <c r="H21" s="613">
        <v>2.6445396145610278</v>
      </c>
      <c r="I21" s="614">
        <v>1.9763359771161098</v>
      </c>
      <c r="J21" s="615">
        <v>2.3104377958385687</v>
      </c>
    </row>
    <row r="22" spans="1:10" x14ac:dyDescent="0.25">
      <c r="A22" s="609">
        <v>12</v>
      </c>
      <c r="B22" s="610" t="s">
        <v>3457</v>
      </c>
      <c r="C22" s="611" t="s">
        <v>238</v>
      </c>
      <c r="D22" s="438"/>
      <c r="E22" s="612" t="s">
        <v>239</v>
      </c>
      <c r="F22" s="438">
        <v>105</v>
      </c>
      <c r="G22" s="612">
        <v>214</v>
      </c>
      <c r="H22" s="613">
        <v>1.1241970021413277</v>
      </c>
      <c r="I22" s="614">
        <v>2.7824730204134704</v>
      </c>
      <c r="J22" s="615">
        <v>1.9533350112773991</v>
      </c>
    </row>
    <row r="23" spans="1:10" x14ac:dyDescent="0.25">
      <c r="A23" s="609">
        <v>13</v>
      </c>
      <c r="B23" s="610" t="s">
        <v>3519</v>
      </c>
      <c r="C23" s="611" t="s">
        <v>328</v>
      </c>
      <c r="D23" s="438"/>
      <c r="E23" s="612" t="s">
        <v>329</v>
      </c>
      <c r="F23" s="438">
        <v>150</v>
      </c>
      <c r="G23" s="612">
        <v>166</v>
      </c>
      <c r="H23" s="613">
        <v>1.6059957173447537</v>
      </c>
      <c r="I23" s="614">
        <v>2.1583669223768043</v>
      </c>
      <c r="J23" s="615">
        <v>1.8821813198607789</v>
      </c>
    </row>
    <row r="24" spans="1:10" x14ac:dyDescent="0.25">
      <c r="A24" s="609">
        <v>14</v>
      </c>
      <c r="B24" s="610" t="s">
        <v>3499</v>
      </c>
      <c r="C24" s="611" t="s">
        <v>418</v>
      </c>
      <c r="D24" s="438" t="s">
        <v>419</v>
      </c>
      <c r="E24" s="612" t="s">
        <v>419</v>
      </c>
      <c r="F24" s="438">
        <v>127</v>
      </c>
      <c r="G24" s="612">
        <v>152</v>
      </c>
      <c r="H24" s="613">
        <v>1.3597430406852249</v>
      </c>
      <c r="I24" s="614">
        <v>1.9763359771161098</v>
      </c>
      <c r="J24" s="615">
        <v>1.6680395089006672</v>
      </c>
    </row>
    <row r="25" spans="1:10" x14ac:dyDescent="0.25">
      <c r="A25" s="609">
        <v>15</v>
      </c>
      <c r="B25" s="610" t="s">
        <v>4081</v>
      </c>
      <c r="C25" s="611" t="s">
        <v>58</v>
      </c>
      <c r="D25" s="438" t="s">
        <v>59</v>
      </c>
      <c r="E25" s="612" t="s">
        <v>59</v>
      </c>
      <c r="F25" s="438">
        <v>163</v>
      </c>
      <c r="G25" s="612">
        <v>108</v>
      </c>
      <c r="H25" s="613">
        <v>1.7451820128479658</v>
      </c>
      <c r="I25" s="614">
        <v>1.4042387205824991</v>
      </c>
      <c r="J25" s="615">
        <v>1.5747103667152325</v>
      </c>
    </row>
    <row r="26" spans="1:10" x14ac:dyDescent="0.25">
      <c r="A26" s="609">
        <v>16</v>
      </c>
      <c r="B26" s="610" t="s">
        <v>3479</v>
      </c>
      <c r="C26" s="611" t="s">
        <v>219</v>
      </c>
      <c r="D26" s="438" t="s">
        <v>220</v>
      </c>
      <c r="E26" s="612" t="s">
        <v>221</v>
      </c>
      <c r="F26" s="438">
        <v>168</v>
      </c>
      <c r="G26" s="612">
        <v>100</v>
      </c>
      <c r="H26" s="613">
        <v>1.7987152034261242</v>
      </c>
      <c r="I26" s="614">
        <v>1.3002210375763881</v>
      </c>
      <c r="J26" s="615">
        <v>1.5494681205012562</v>
      </c>
    </row>
    <row r="27" spans="1:10" x14ac:dyDescent="0.25">
      <c r="A27" s="609">
        <v>17</v>
      </c>
      <c r="B27" s="610" t="s">
        <v>3578</v>
      </c>
      <c r="C27" s="616" t="s">
        <v>266</v>
      </c>
      <c r="D27" s="438"/>
      <c r="E27" s="612" t="s">
        <v>267</v>
      </c>
      <c r="F27" s="438">
        <v>88</v>
      </c>
      <c r="G27" s="612">
        <v>127</v>
      </c>
      <c r="H27" s="613">
        <v>0.94218415417558887</v>
      </c>
      <c r="I27" s="614">
        <v>1.6512807177220128</v>
      </c>
      <c r="J27" s="615">
        <v>1.2967324359488008</v>
      </c>
    </row>
    <row r="28" spans="1:10" x14ac:dyDescent="0.25">
      <c r="A28" s="609">
        <v>18</v>
      </c>
      <c r="B28" s="610" t="s">
        <v>4083</v>
      </c>
      <c r="C28" s="611" t="s">
        <v>71</v>
      </c>
      <c r="D28" s="438" t="s">
        <v>68</v>
      </c>
      <c r="E28" s="612" t="s">
        <v>72</v>
      </c>
      <c r="F28" s="438">
        <v>154</v>
      </c>
      <c r="G28" s="612">
        <v>60</v>
      </c>
      <c r="H28" s="613">
        <v>1.6488222698072805</v>
      </c>
      <c r="I28" s="614">
        <v>0.78013262254583282</v>
      </c>
      <c r="J28" s="615">
        <v>1.2144774461765566</v>
      </c>
    </row>
    <row r="29" spans="1:10" x14ac:dyDescent="0.25">
      <c r="A29" s="609">
        <v>19</v>
      </c>
      <c r="B29" s="610" t="s">
        <v>3533</v>
      </c>
      <c r="C29" s="611" t="s">
        <v>389</v>
      </c>
      <c r="D29" s="438" t="s">
        <v>390</v>
      </c>
      <c r="E29" s="612" t="s">
        <v>2788</v>
      </c>
      <c r="F29" s="438">
        <v>112</v>
      </c>
      <c r="G29" s="612">
        <v>92</v>
      </c>
      <c r="H29" s="613">
        <v>1.1991434689507494</v>
      </c>
      <c r="I29" s="614">
        <v>1.196203354570277</v>
      </c>
      <c r="J29" s="615">
        <v>1.1976734117605132</v>
      </c>
    </row>
    <row r="30" spans="1:10" x14ac:dyDescent="0.25">
      <c r="A30" s="609">
        <v>20</v>
      </c>
      <c r="B30" s="610" t="s">
        <v>4084</v>
      </c>
      <c r="C30" s="611" t="s">
        <v>124</v>
      </c>
      <c r="D30" s="438" t="s">
        <v>125</v>
      </c>
      <c r="E30" s="612" t="s">
        <v>126</v>
      </c>
      <c r="F30" s="438">
        <v>51</v>
      </c>
      <c r="G30" s="612">
        <v>109</v>
      </c>
      <c r="H30" s="613">
        <v>0.54603854389721618</v>
      </c>
      <c r="I30" s="614">
        <v>1.417240930958263</v>
      </c>
      <c r="J30" s="615">
        <v>0.98163973742773958</v>
      </c>
    </row>
    <row r="31" spans="1:10" x14ac:dyDescent="0.25">
      <c r="A31" s="609">
        <v>21</v>
      </c>
      <c r="B31" s="610" t="s">
        <v>3505</v>
      </c>
      <c r="C31" s="611" t="s">
        <v>447</v>
      </c>
      <c r="D31" s="438" t="s">
        <v>448</v>
      </c>
      <c r="E31" s="612" t="s">
        <v>448</v>
      </c>
      <c r="F31" s="438">
        <v>92</v>
      </c>
      <c r="G31" s="612">
        <v>74</v>
      </c>
      <c r="H31" s="613">
        <v>0.98501070663811563</v>
      </c>
      <c r="I31" s="614">
        <v>0.96216356780652701</v>
      </c>
      <c r="J31" s="615">
        <v>0.97358713722232126</v>
      </c>
    </row>
    <row r="32" spans="1:10" x14ac:dyDescent="0.25">
      <c r="A32" s="609">
        <v>22</v>
      </c>
      <c r="B32" s="610" t="s">
        <v>3475</v>
      </c>
      <c r="C32" s="611" t="s">
        <v>291</v>
      </c>
      <c r="D32" s="438"/>
      <c r="E32" s="612" t="s">
        <v>292</v>
      </c>
      <c r="F32" s="438">
        <v>99</v>
      </c>
      <c r="G32" s="612">
        <v>56</v>
      </c>
      <c r="H32" s="613">
        <v>1.0599571734475375</v>
      </c>
      <c r="I32" s="614">
        <v>0.72812378104277731</v>
      </c>
      <c r="J32" s="615">
        <v>0.89404047724515734</v>
      </c>
    </row>
    <row r="33" spans="1:10" x14ac:dyDescent="0.25">
      <c r="A33" s="609">
        <v>23</v>
      </c>
      <c r="B33" s="610" t="s">
        <v>3524</v>
      </c>
      <c r="C33" s="611" t="s">
        <v>393</v>
      </c>
      <c r="D33" s="438" t="s">
        <v>386</v>
      </c>
      <c r="E33" s="612" t="s">
        <v>99</v>
      </c>
      <c r="F33" s="438">
        <v>90</v>
      </c>
      <c r="G33" s="612">
        <v>53</v>
      </c>
      <c r="H33" s="613">
        <v>0.9635974304068522</v>
      </c>
      <c r="I33" s="614">
        <v>0.68911714991548556</v>
      </c>
      <c r="J33" s="615">
        <v>0.82635729016116888</v>
      </c>
    </row>
    <row r="34" spans="1:10" x14ac:dyDescent="0.25">
      <c r="A34" s="609">
        <v>24</v>
      </c>
      <c r="B34" s="610" t="s">
        <v>4090</v>
      </c>
      <c r="C34" s="611" t="s">
        <v>357</v>
      </c>
      <c r="D34" s="438" t="s">
        <v>358</v>
      </c>
      <c r="E34" s="612" t="s">
        <v>358</v>
      </c>
      <c r="F34" s="438">
        <v>69</v>
      </c>
      <c r="G34" s="612">
        <v>66</v>
      </c>
      <c r="H34" s="613">
        <v>0.73875802997858675</v>
      </c>
      <c r="I34" s="614">
        <v>0.85814588480041598</v>
      </c>
      <c r="J34" s="615">
        <v>0.79845195738950137</v>
      </c>
    </row>
    <row r="35" spans="1:10" x14ac:dyDescent="0.25">
      <c r="A35" s="609">
        <v>25</v>
      </c>
      <c r="B35" s="610" t="s">
        <v>4088</v>
      </c>
      <c r="C35" s="611" t="s">
        <v>344</v>
      </c>
      <c r="D35" s="438" t="s">
        <v>345</v>
      </c>
      <c r="E35" s="612" t="s">
        <v>346</v>
      </c>
      <c r="F35" s="438">
        <v>76</v>
      </c>
      <c r="G35" s="612">
        <v>60</v>
      </c>
      <c r="H35" s="613">
        <v>0.8137044967880086</v>
      </c>
      <c r="I35" s="614">
        <v>0.78013262254583282</v>
      </c>
      <c r="J35" s="615">
        <v>0.79691855966692071</v>
      </c>
    </row>
    <row r="36" spans="1:10" x14ac:dyDescent="0.25">
      <c r="A36" s="609">
        <v>26</v>
      </c>
      <c r="B36" s="610" t="s">
        <v>4778</v>
      </c>
      <c r="C36" s="611" t="s">
        <v>496</v>
      </c>
      <c r="D36" s="438" t="s">
        <v>497</v>
      </c>
      <c r="E36" s="612" t="s">
        <v>497</v>
      </c>
      <c r="F36" s="438">
        <v>90</v>
      </c>
      <c r="G36" s="612">
        <v>40</v>
      </c>
      <c r="H36" s="613">
        <v>0.9635974304068522</v>
      </c>
      <c r="I36" s="614">
        <v>0.52008841503055525</v>
      </c>
      <c r="J36" s="615">
        <v>0.74184292271870378</v>
      </c>
    </row>
    <row r="37" spans="1:10" x14ac:dyDescent="0.25">
      <c r="A37" s="609">
        <v>27</v>
      </c>
      <c r="B37" s="610" t="s">
        <v>3501</v>
      </c>
      <c r="C37" s="611" t="s">
        <v>106</v>
      </c>
      <c r="D37" s="438" t="s">
        <v>107</v>
      </c>
      <c r="E37" s="612" t="s">
        <v>107</v>
      </c>
      <c r="F37" s="438">
        <v>57</v>
      </c>
      <c r="G37" s="612">
        <v>54</v>
      </c>
      <c r="H37" s="613">
        <v>0.61027837259100648</v>
      </c>
      <c r="I37" s="614">
        <v>0.70211936029124955</v>
      </c>
      <c r="J37" s="615">
        <v>0.65619886644112801</v>
      </c>
    </row>
    <row r="38" spans="1:10" x14ac:dyDescent="0.25">
      <c r="A38" s="609">
        <v>28</v>
      </c>
      <c r="B38" s="610" t="s">
        <v>3339</v>
      </c>
      <c r="C38" s="611" t="s">
        <v>323</v>
      </c>
      <c r="D38" s="438" t="s">
        <v>20</v>
      </c>
      <c r="E38" s="612" t="s">
        <v>20</v>
      </c>
      <c r="F38" s="438">
        <v>69</v>
      </c>
      <c r="G38" s="612">
        <v>40</v>
      </c>
      <c r="H38" s="613">
        <v>0.73875802997858675</v>
      </c>
      <c r="I38" s="614">
        <v>0.52008841503055525</v>
      </c>
      <c r="J38" s="615">
        <v>0.62942322250457106</v>
      </c>
    </row>
    <row r="39" spans="1:10" x14ac:dyDescent="0.25">
      <c r="A39" s="609">
        <v>29</v>
      </c>
      <c r="B39" s="610" t="s">
        <v>3495</v>
      </c>
      <c r="C39" s="611" t="s">
        <v>365</v>
      </c>
      <c r="D39" s="438" t="s">
        <v>366</v>
      </c>
      <c r="E39" s="612" t="s">
        <v>366</v>
      </c>
      <c r="F39" s="438">
        <v>59</v>
      </c>
      <c r="G39" s="612">
        <v>34</v>
      </c>
      <c r="H39" s="613">
        <v>0.6316916488222698</v>
      </c>
      <c r="I39" s="614">
        <v>0.44207515277597192</v>
      </c>
      <c r="J39" s="615">
        <v>0.53688340079912089</v>
      </c>
    </row>
    <row r="40" spans="1:10" x14ac:dyDescent="0.25">
      <c r="A40" s="609">
        <v>30</v>
      </c>
      <c r="B40" s="610" t="s">
        <v>3487</v>
      </c>
      <c r="C40" s="611" t="s">
        <v>337</v>
      </c>
      <c r="D40" s="438" t="s">
        <v>338</v>
      </c>
      <c r="E40" s="612" t="s">
        <v>201</v>
      </c>
      <c r="F40" s="438">
        <v>52</v>
      </c>
      <c r="G40" s="612">
        <v>38</v>
      </c>
      <c r="H40" s="613">
        <v>0.55674518201284795</v>
      </c>
      <c r="I40" s="614">
        <v>0.49408399427902744</v>
      </c>
      <c r="J40" s="615">
        <v>0.52541458814593767</v>
      </c>
    </row>
    <row r="41" spans="1:10" x14ac:dyDescent="0.25">
      <c r="A41" s="609">
        <v>31</v>
      </c>
      <c r="B41" s="610" t="s">
        <v>3491</v>
      </c>
      <c r="C41" s="611" t="s">
        <v>295</v>
      </c>
      <c r="D41" s="438"/>
      <c r="E41" s="612" t="s">
        <v>296</v>
      </c>
      <c r="F41" s="438">
        <v>40</v>
      </c>
      <c r="G41" s="612">
        <v>45</v>
      </c>
      <c r="H41" s="613">
        <v>0.42826552462526768</v>
      </c>
      <c r="I41" s="614">
        <v>0.58509946690937453</v>
      </c>
      <c r="J41" s="615">
        <v>0.50668249576732105</v>
      </c>
    </row>
    <row r="42" spans="1:10" x14ac:dyDescent="0.25">
      <c r="A42" s="609">
        <v>32</v>
      </c>
      <c r="B42" s="610" t="s">
        <v>3473</v>
      </c>
      <c r="C42" s="611" t="s">
        <v>18</v>
      </c>
      <c r="D42" s="438" t="s">
        <v>19</v>
      </c>
      <c r="E42" s="612" t="s">
        <v>19</v>
      </c>
      <c r="F42" s="438">
        <v>53</v>
      </c>
      <c r="G42" s="612">
        <v>29</v>
      </c>
      <c r="H42" s="613">
        <v>0.56745182012847972</v>
      </c>
      <c r="I42" s="614">
        <v>0.37706410089715253</v>
      </c>
      <c r="J42" s="615">
        <v>0.4722579605128161</v>
      </c>
    </row>
    <row r="43" spans="1:10" x14ac:dyDescent="0.25">
      <c r="A43" s="609">
        <v>33</v>
      </c>
      <c r="B43" s="610" t="s">
        <v>3521</v>
      </c>
      <c r="C43" s="611" t="s">
        <v>483</v>
      </c>
      <c r="D43" s="438" t="s">
        <v>484</v>
      </c>
      <c r="E43" s="612" t="s">
        <v>484</v>
      </c>
      <c r="F43" s="438">
        <v>45</v>
      </c>
      <c r="G43" s="612">
        <v>31</v>
      </c>
      <c r="H43" s="613">
        <v>0.4817987152034261</v>
      </c>
      <c r="I43" s="614">
        <v>0.40306852164868023</v>
      </c>
      <c r="J43" s="615">
        <v>0.44243361842605317</v>
      </c>
    </row>
    <row r="44" spans="1:10" x14ac:dyDescent="0.25">
      <c r="A44" s="609">
        <v>34</v>
      </c>
      <c r="B44" s="610" t="s">
        <v>4093</v>
      </c>
      <c r="C44" s="616" t="s">
        <v>492</v>
      </c>
      <c r="D44" s="438" t="s">
        <v>493</v>
      </c>
      <c r="E44" s="612" t="s">
        <v>493</v>
      </c>
      <c r="F44" s="438">
        <v>45</v>
      </c>
      <c r="G44" s="612">
        <v>25</v>
      </c>
      <c r="H44" s="613">
        <v>0.4817987152034261</v>
      </c>
      <c r="I44" s="614">
        <v>0.32505525939409702</v>
      </c>
      <c r="J44" s="615">
        <v>0.40342698729876159</v>
      </c>
    </row>
    <row r="45" spans="1:10" x14ac:dyDescent="0.25">
      <c r="A45" s="609">
        <v>35</v>
      </c>
      <c r="B45" s="610" t="s">
        <v>4779</v>
      </c>
      <c r="C45" s="616" t="s">
        <v>62</v>
      </c>
      <c r="D45" s="438"/>
      <c r="E45" s="612" t="s">
        <v>63</v>
      </c>
      <c r="F45" s="438">
        <v>33</v>
      </c>
      <c r="G45" s="612">
        <v>26</v>
      </c>
      <c r="H45" s="613">
        <v>0.35331905781584583</v>
      </c>
      <c r="I45" s="614">
        <v>0.3380574697698609</v>
      </c>
      <c r="J45" s="615">
        <v>0.34568826379285333</v>
      </c>
    </row>
    <row r="46" spans="1:10" x14ac:dyDescent="0.25">
      <c r="A46" s="609">
        <v>36</v>
      </c>
      <c r="B46" s="610" t="s">
        <v>173</v>
      </c>
      <c r="C46" s="611" t="s">
        <v>174</v>
      </c>
      <c r="D46" s="438" t="s">
        <v>175</v>
      </c>
      <c r="E46" s="612" t="s">
        <v>176</v>
      </c>
      <c r="F46" s="438">
        <v>36</v>
      </c>
      <c r="G46" s="612">
        <v>20</v>
      </c>
      <c r="H46" s="613">
        <v>0.38543897216274092</v>
      </c>
      <c r="I46" s="614">
        <v>0.26004420751527763</v>
      </c>
      <c r="J46" s="615">
        <v>0.32274158983900925</v>
      </c>
    </row>
    <row r="47" spans="1:10" x14ac:dyDescent="0.25">
      <c r="A47" s="609">
        <v>37</v>
      </c>
      <c r="B47" s="610" t="s">
        <v>3536</v>
      </c>
      <c r="C47" s="611" t="s">
        <v>98</v>
      </c>
      <c r="D47" s="438" t="s">
        <v>99</v>
      </c>
      <c r="E47" s="612" t="s">
        <v>99</v>
      </c>
      <c r="F47" s="438">
        <v>27</v>
      </c>
      <c r="G47" s="612">
        <v>27</v>
      </c>
      <c r="H47" s="613">
        <v>0.28907922912205569</v>
      </c>
      <c r="I47" s="614">
        <v>0.35105968014562478</v>
      </c>
      <c r="J47" s="615">
        <v>0.32006945463384023</v>
      </c>
    </row>
    <row r="48" spans="1:10" x14ac:dyDescent="0.25">
      <c r="A48" s="609">
        <v>38</v>
      </c>
      <c r="B48" s="610" t="s">
        <v>309</v>
      </c>
      <c r="C48" s="611" t="s">
        <v>310</v>
      </c>
      <c r="D48" s="438"/>
      <c r="E48" s="612" t="s">
        <v>311</v>
      </c>
      <c r="F48" s="438">
        <v>41</v>
      </c>
      <c r="G48" s="612">
        <v>15</v>
      </c>
      <c r="H48" s="613">
        <v>0.4389721627408994</v>
      </c>
      <c r="I48" s="614">
        <v>0.19503315563645821</v>
      </c>
      <c r="J48" s="615">
        <v>0.31700265918867881</v>
      </c>
    </row>
    <row r="49" spans="1:10" x14ac:dyDescent="0.25">
      <c r="A49" s="609">
        <v>39</v>
      </c>
      <c r="B49" s="610" t="s">
        <v>4092</v>
      </c>
      <c r="C49" s="611" t="s">
        <v>476</v>
      </c>
      <c r="D49" s="438"/>
      <c r="E49" s="612" t="s">
        <v>369</v>
      </c>
      <c r="F49" s="438">
        <v>29</v>
      </c>
      <c r="G49" s="612">
        <v>23</v>
      </c>
      <c r="H49" s="613">
        <v>0.31049250535331907</v>
      </c>
      <c r="I49" s="614">
        <v>0.29905083864256926</v>
      </c>
      <c r="J49" s="615">
        <v>0.30477167199794419</v>
      </c>
    </row>
    <row r="50" spans="1:10" x14ac:dyDescent="0.25">
      <c r="A50" s="609">
        <v>40</v>
      </c>
      <c r="B50" s="610" t="s">
        <v>380</v>
      </c>
      <c r="C50" s="611" t="s">
        <v>381</v>
      </c>
      <c r="D50" s="438" t="s">
        <v>382</v>
      </c>
      <c r="E50" s="612" t="s">
        <v>99</v>
      </c>
      <c r="F50" s="438">
        <v>23</v>
      </c>
      <c r="G50" s="612">
        <v>25</v>
      </c>
      <c r="H50" s="613">
        <v>0.24625267665952891</v>
      </c>
      <c r="I50" s="614">
        <v>0.32505525939409702</v>
      </c>
      <c r="J50" s="615">
        <v>0.28565396802681298</v>
      </c>
    </row>
    <row r="51" spans="1:10" x14ac:dyDescent="0.25">
      <c r="A51" s="609">
        <v>41</v>
      </c>
      <c r="B51" s="610" t="s">
        <v>273</v>
      </c>
      <c r="C51" s="611" t="s">
        <v>274</v>
      </c>
      <c r="D51" s="438" t="s">
        <v>205</v>
      </c>
      <c r="E51" s="612" t="s">
        <v>205</v>
      </c>
      <c r="F51" s="438">
        <v>22</v>
      </c>
      <c r="G51" s="612">
        <v>15</v>
      </c>
      <c r="H51" s="613">
        <v>0.23554603854389722</v>
      </c>
      <c r="I51" s="614">
        <v>0.19503315563645821</v>
      </c>
      <c r="J51" s="615">
        <v>0.2152895970901777</v>
      </c>
    </row>
    <row r="52" spans="1:10" x14ac:dyDescent="0.25">
      <c r="A52" s="609">
        <v>42</v>
      </c>
      <c r="B52" s="610" t="s">
        <v>4091</v>
      </c>
      <c r="C52" s="611" t="s">
        <v>368</v>
      </c>
      <c r="D52" s="438"/>
      <c r="E52" s="612" t="s">
        <v>369</v>
      </c>
      <c r="F52" s="438">
        <v>26</v>
      </c>
      <c r="G52" s="612">
        <v>11</v>
      </c>
      <c r="H52" s="613">
        <v>0.27837259100642398</v>
      </c>
      <c r="I52" s="614">
        <v>0.14302431413340269</v>
      </c>
      <c r="J52" s="615">
        <v>0.21069845256991332</v>
      </c>
    </row>
    <row r="53" spans="1:10" x14ac:dyDescent="0.25">
      <c r="A53" s="609">
        <v>43</v>
      </c>
      <c r="B53" s="610" t="s">
        <v>4780</v>
      </c>
      <c r="C53" s="616" t="s">
        <v>394</v>
      </c>
      <c r="D53" s="438" t="s">
        <v>395</v>
      </c>
      <c r="E53" s="612" t="s">
        <v>99</v>
      </c>
      <c r="F53" s="438">
        <v>23</v>
      </c>
      <c r="G53" s="612">
        <v>13</v>
      </c>
      <c r="H53" s="613">
        <v>0.24625267665952891</v>
      </c>
      <c r="I53" s="614">
        <v>0.16902873488493045</v>
      </c>
      <c r="J53" s="615">
        <v>0.20764070577222968</v>
      </c>
    </row>
    <row r="54" spans="1:10" x14ac:dyDescent="0.25">
      <c r="A54" s="609">
        <v>44</v>
      </c>
      <c r="B54" s="610" t="s">
        <v>466</v>
      </c>
      <c r="C54" s="616" t="s">
        <v>467</v>
      </c>
      <c r="D54" s="438"/>
      <c r="E54" s="612" t="s">
        <v>468</v>
      </c>
      <c r="F54" s="438">
        <v>19</v>
      </c>
      <c r="G54" s="612">
        <v>16</v>
      </c>
      <c r="H54" s="613">
        <v>0.20342612419700215</v>
      </c>
      <c r="I54" s="614">
        <v>0.20803536601222208</v>
      </c>
      <c r="J54" s="615">
        <v>0.20573074510461212</v>
      </c>
    </row>
    <row r="55" spans="1:10" x14ac:dyDescent="0.25">
      <c r="A55" s="609">
        <v>45</v>
      </c>
      <c r="B55" s="610" t="s">
        <v>232</v>
      </c>
      <c r="C55" s="616" t="s">
        <v>233</v>
      </c>
      <c r="D55" s="438" t="s">
        <v>234</v>
      </c>
      <c r="E55" s="612" t="s">
        <v>235</v>
      </c>
      <c r="F55" s="438">
        <v>25</v>
      </c>
      <c r="G55" s="612">
        <v>11</v>
      </c>
      <c r="H55" s="613">
        <v>0.26766595289079226</v>
      </c>
      <c r="I55" s="614">
        <v>0.14302431413340269</v>
      </c>
      <c r="J55" s="615">
        <v>0.20534513351209749</v>
      </c>
    </row>
    <row r="56" spans="1:10" x14ac:dyDescent="0.25">
      <c r="A56" s="609">
        <v>46</v>
      </c>
      <c r="B56" s="610" t="s">
        <v>3489</v>
      </c>
      <c r="C56" s="611" t="s">
        <v>200</v>
      </c>
      <c r="D56" s="438" t="s">
        <v>2786</v>
      </c>
      <c r="E56" s="612" t="s">
        <v>201</v>
      </c>
      <c r="F56" s="438">
        <v>27</v>
      </c>
      <c r="G56" s="612">
        <v>9</v>
      </c>
      <c r="H56" s="613">
        <v>0.28907922912205569</v>
      </c>
      <c r="I56" s="614">
        <v>0.11701989338187492</v>
      </c>
      <c r="J56" s="615">
        <v>0.2030495612519653</v>
      </c>
    </row>
    <row r="57" spans="1:10" x14ac:dyDescent="0.25">
      <c r="A57" s="609">
        <v>47</v>
      </c>
      <c r="B57" s="610" t="s">
        <v>3443</v>
      </c>
      <c r="C57" s="611" t="s">
        <v>74</v>
      </c>
      <c r="D57" s="438"/>
      <c r="E57" s="612" t="s">
        <v>75</v>
      </c>
      <c r="F57" s="438">
        <v>15</v>
      </c>
      <c r="G57" s="612">
        <v>18</v>
      </c>
      <c r="H57" s="613">
        <v>0.16059957173447537</v>
      </c>
      <c r="I57" s="614">
        <v>0.23403978676374984</v>
      </c>
      <c r="J57" s="615">
        <v>0.19731967924911259</v>
      </c>
    </row>
    <row r="58" spans="1:10" x14ac:dyDescent="0.25">
      <c r="A58" s="609">
        <v>48</v>
      </c>
      <c r="B58" s="610" t="s">
        <v>4781</v>
      </c>
      <c r="C58" s="611" t="s">
        <v>384</v>
      </c>
      <c r="D58" s="438" t="s">
        <v>385</v>
      </c>
      <c r="E58" s="612" t="s">
        <v>99</v>
      </c>
      <c r="F58" s="438">
        <v>16</v>
      </c>
      <c r="G58" s="612">
        <v>17</v>
      </c>
      <c r="H58" s="613">
        <v>0.17130620985010706</v>
      </c>
      <c r="I58" s="614">
        <v>0.22103757638798596</v>
      </c>
      <c r="J58" s="615">
        <v>0.19617189311904651</v>
      </c>
    </row>
    <row r="59" spans="1:10" x14ac:dyDescent="0.25">
      <c r="A59" s="609">
        <v>49</v>
      </c>
      <c r="B59" s="610" t="s">
        <v>461</v>
      </c>
      <c r="C59" s="616" t="s">
        <v>462</v>
      </c>
      <c r="D59" s="438" t="s">
        <v>463</v>
      </c>
      <c r="E59" s="612" t="s">
        <v>463</v>
      </c>
      <c r="F59" s="438">
        <v>24</v>
      </c>
      <c r="G59" s="612">
        <v>10</v>
      </c>
      <c r="H59" s="613">
        <v>0.2569593147751606</v>
      </c>
      <c r="I59" s="614">
        <v>0.13002210375763881</v>
      </c>
      <c r="J59" s="615">
        <v>0.19349070926639972</v>
      </c>
    </row>
    <row r="60" spans="1:10" x14ac:dyDescent="0.25">
      <c r="A60" s="609">
        <v>50</v>
      </c>
      <c r="B60" s="610" t="s">
        <v>13</v>
      </c>
      <c r="C60" s="611" t="s">
        <v>14</v>
      </c>
      <c r="D60" s="438"/>
      <c r="E60" s="612" t="s">
        <v>15</v>
      </c>
      <c r="F60" s="438">
        <v>17</v>
      </c>
      <c r="G60" s="612">
        <v>15</v>
      </c>
      <c r="H60" s="613">
        <v>0.18201284796573877</v>
      </c>
      <c r="I60" s="614">
        <v>0.19503315563645821</v>
      </c>
      <c r="J60" s="615">
        <v>0.18852300180109849</v>
      </c>
    </row>
    <row r="61" spans="1:10" x14ac:dyDescent="0.25">
      <c r="A61" s="609">
        <v>51</v>
      </c>
      <c r="B61" s="610" t="s">
        <v>281</v>
      </c>
      <c r="C61" s="616" t="s">
        <v>282</v>
      </c>
      <c r="D61" s="438" t="s">
        <v>283</v>
      </c>
      <c r="E61" s="612" t="s">
        <v>283</v>
      </c>
      <c r="F61" s="438">
        <v>10</v>
      </c>
      <c r="G61" s="612">
        <v>19</v>
      </c>
      <c r="H61" s="613">
        <v>0.10706638115631692</v>
      </c>
      <c r="I61" s="614">
        <v>0.24704199713951372</v>
      </c>
      <c r="J61" s="615">
        <v>0.17705418914791532</v>
      </c>
    </row>
    <row r="62" spans="1:10" x14ac:dyDescent="0.25">
      <c r="A62" s="609">
        <v>52</v>
      </c>
      <c r="B62" s="610" t="s">
        <v>400</v>
      </c>
      <c r="C62" s="611" t="s">
        <v>401</v>
      </c>
      <c r="D62" s="438"/>
      <c r="E62" s="612" t="s">
        <v>402</v>
      </c>
      <c r="F62" s="438">
        <v>19</v>
      </c>
      <c r="G62" s="612">
        <v>11</v>
      </c>
      <c r="H62" s="613">
        <v>0.20342612419700215</v>
      </c>
      <c r="I62" s="614">
        <v>0.14302431413340269</v>
      </c>
      <c r="J62" s="615">
        <v>0.17322521916520242</v>
      </c>
    </row>
    <row r="63" spans="1:10" x14ac:dyDescent="0.25">
      <c r="A63" s="609">
        <v>53</v>
      </c>
      <c r="B63" s="610" t="s">
        <v>4782</v>
      </c>
      <c r="C63" s="616" t="s">
        <v>115</v>
      </c>
      <c r="D63" s="438"/>
      <c r="E63" s="612" t="s">
        <v>116</v>
      </c>
      <c r="F63" s="438">
        <v>13</v>
      </c>
      <c r="G63" s="612">
        <v>15</v>
      </c>
      <c r="H63" s="613">
        <v>0.13918629550321199</v>
      </c>
      <c r="I63" s="614">
        <v>0.19503315563645821</v>
      </c>
      <c r="J63" s="615">
        <v>0.16710972556983511</v>
      </c>
    </row>
    <row r="64" spans="1:10" x14ac:dyDescent="0.25">
      <c r="A64" s="609">
        <v>54</v>
      </c>
      <c r="B64" s="610" t="s">
        <v>4086</v>
      </c>
      <c r="C64" s="611" t="s">
        <v>277</v>
      </c>
      <c r="D64" s="438"/>
      <c r="E64" s="612" t="s">
        <v>278</v>
      </c>
      <c r="F64" s="438">
        <v>14</v>
      </c>
      <c r="G64" s="612">
        <v>11</v>
      </c>
      <c r="H64" s="613">
        <v>0.14989293361884368</v>
      </c>
      <c r="I64" s="614">
        <v>0.14302431413340269</v>
      </c>
      <c r="J64" s="615">
        <v>0.14645862387612318</v>
      </c>
    </row>
    <row r="65" spans="1:10" x14ac:dyDescent="0.25">
      <c r="A65" s="609">
        <v>55</v>
      </c>
      <c r="B65" s="610" t="s">
        <v>159</v>
      </c>
      <c r="C65" s="616" t="s">
        <v>160</v>
      </c>
      <c r="D65" s="438"/>
      <c r="E65" s="612" t="s">
        <v>161</v>
      </c>
      <c r="F65" s="438">
        <v>7</v>
      </c>
      <c r="G65" s="612">
        <v>16</v>
      </c>
      <c r="H65" s="613">
        <v>7.4946466809421838E-2</v>
      </c>
      <c r="I65" s="614">
        <v>0.20803536601222208</v>
      </c>
      <c r="J65" s="615">
        <v>0.14149091641082195</v>
      </c>
    </row>
    <row r="66" spans="1:10" x14ac:dyDescent="0.25">
      <c r="A66" s="609">
        <v>56</v>
      </c>
      <c r="B66" s="610" t="s">
        <v>4100</v>
      </c>
      <c r="C66" s="616" t="s">
        <v>499</v>
      </c>
      <c r="D66" s="438" t="s">
        <v>500</v>
      </c>
      <c r="E66" s="612" t="s">
        <v>500</v>
      </c>
      <c r="F66" s="438">
        <v>19</v>
      </c>
      <c r="G66" s="612">
        <v>5</v>
      </c>
      <c r="H66" s="613">
        <v>0.20342612419700215</v>
      </c>
      <c r="I66" s="614">
        <v>6.5011051878819406E-2</v>
      </c>
      <c r="J66" s="615">
        <v>0.13421858803791079</v>
      </c>
    </row>
    <row r="67" spans="1:10" x14ac:dyDescent="0.25">
      <c r="A67" s="609">
        <v>57</v>
      </c>
      <c r="B67" s="610" t="s">
        <v>141</v>
      </c>
      <c r="C67" s="616" t="s">
        <v>142</v>
      </c>
      <c r="D67" s="438"/>
      <c r="E67" s="612" t="s">
        <v>143</v>
      </c>
      <c r="F67" s="438">
        <v>9</v>
      </c>
      <c r="G67" s="612">
        <v>12</v>
      </c>
      <c r="H67" s="613">
        <v>9.6359743040685231E-2</v>
      </c>
      <c r="I67" s="614">
        <v>0.15602652450916657</v>
      </c>
      <c r="J67" s="615">
        <v>0.12619313377492591</v>
      </c>
    </row>
    <row r="68" spans="1:10" x14ac:dyDescent="0.25">
      <c r="A68" s="609">
        <v>58</v>
      </c>
      <c r="B68" s="610" t="s">
        <v>3543</v>
      </c>
      <c r="C68" s="616" t="s">
        <v>479</v>
      </c>
      <c r="D68" s="438"/>
      <c r="E68" s="612" t="s">
        <v>480</v>
      </c>
      <c r="F68" s="438">
        <v>13</v>
      </c>
      <c r="G68" s="612">
        <v>8</v>
      </c>
      <c r="H68" s="613">
        <v>0.13918629550321199</v>
      </c>
      <c r="I68" s="614">
        <v>0.10401768300611104</v>
      </c>
      <c r="J68" s="615">
        <v>0.12160198925466151</v>
      </c>
    </row>
    <row r="69" spans="1:10" x14ac:dyDescent="0.25">
      <c r="A69" s="609">
        <v>59</v>
      </c>
      <c r="B69" s="610" t="s">
        <v>487</v>
      </c>
      <c r="C69" s="611" t="s">
        <v>488</v>
      </c>
      <c r="D69" s="438"/>
      <c r="E69" s="612" t="s">
        <v>489</v>
      </c>
      <c r="F69" s="438">
        <v>9</v>
      </c>
      <c r="G69" s="612">
        <v>11</v>
      </c>
      <c r="H69" s="613">
        <v>9.6359743040685231E-2</v>
      </c>
      <c r="I69" s="614">
        <v>0.14302431413340269</v>
      </c>
      <c r="J69" s="615">
        <v>0.11969202858704396</v>
      </c>
    </row>
    <row r="70" spans="1:10" x14ac:dyDescent="0.25">
      <c r="A70" s="609">
        <v>60</v>
      </c>
      <c r="B70" s="610" t="s">
        <v>3340</v>
      </c>
      <c r="C70" s="616" t="s">
        <v>340</v>
      </c>
      <c r="D70" s="438"/>
      <c r="E70" s="612" t="s">
        <v>341</v>
      </c>
      <c r="F70" s="438">
        <v>12</v>
      </c>
      <c r="G70" s="612">
        <v>8</v>
      </c>
      <c r="H70" s="613">
        <v>0.1284796573875803</v>
      </c>
      <c r="I70" s="614">
        <v>0.10401768300611104</v>
      </c>
      <c r="J70" s="615">
        <v>0.11624867019684568</v>
      </c>
    </row>
    <row r="71" spans="1:10" x14ac:dyDescent="0.25">
      <c r="A71" s="609">
        <v>61</v>
      </c>
      <c r="B71" s="610" t="s">
        <v>4783</v>
      </c>
      <c r="C71" s="616" t="s">
        <v>398</v>
      </c>
      <c r="D71" s="438" t="s">
        <v>391</v>
      </c>
      <c r="E71" s="612" t="s">
        <v>99</v>
      </c>
      <c r="F71" s="438">
        <v>14</v>
      </c>
      <c r="G71" s="612">
        <v>6</v>
      </c>
      <c r="H71" s="613">
        <v>0.14989293361884368</v>
      </c>
      <c r="I71" s="614">
        <v>7.8013262254583285E-2</v>
      </c>
      <c r="J71" s="615">
        <v>0.11395309793671349</v>
      </c>
    </row>
    <row r="72" spans="1:10" x14ac:dyDescent="0.25">
      <c r="A72" s="609">
        <v>62</v>
      </c>
      <c r="B72" s="610" t="s">
        <v>4102</v>
      </c>
      <c r="C72" s="616" t="s">
        <v>151</v>
      </c>
      <c r="D72" s="438" t="s">
        <v>152</v>
      </c>
      <c r="E72" s="612" t="s">
        <v>1163</v>
      </c>
      <c r="F72" s="438">
        <v>10</v>
      </c>
      <c r="G72" s="612">
        <v>5</v>
      </c>
      <c r="H72" s="613">
        <v>0.10706638115631692</v>
      </c>
      <c r="I72" s="614">
        <v>6.5011051878819406E-2</v>
      </c>
      <c r="J72" s="615">
        <v>8.603871651756817E-2</v>
      </c>
    </row>
    <row r="73" spans="1:10" x14ac:dyDescent="0.25">
      <c r="A73" s="609">
        <v>63</v>
      </c>
      <c r="B73" s="610" t="s">
        <v>32</v>
      </c>
      <c r="C73" s="616" t="s">
        <v>33</v>
      </c>
      <c r="D73" s="438" t="s">
        <v>34</v>
      </c>
      <c r="E73" s="612" t="s">
        <v>34</v>
      </c>
      <c r="F73" s="438">
        <v>6</v>
      </c>
      <c r="G73" s="612">
        <v>8</v>
      </c>
      <c r="H73" s="613">
        <v>6.4239828693790149E-2</v>
      </c>
      <c r="I73" s="614">
        <v>0.10401768300611104</v>
      </c>
      <c r="J73" s="615">
        <v>8.4128755849950596E-2</v>
      </c>
    </row>
    <row r="74" spans="1:10" x14ac:dyDescent="0.25">
      <c r="A74" s="609">
        <v>64</v>
      </c>
      <c r="B74" s="610" t="s">
        <v>432</v>
      </c>
      <c r="C74" s="611" t="s">
        <v>433</v>
      </c>
      <c r="D74" s="438"/>
      <c r="E74" s="612" t="s">
        <v>434</v>
      </c>
      <c r="F74" s="438">
        <v>7</v>
      </c>
      <c r="G74" s="612">
        <v>7</v>
      </c>
      <c r="H74" s="613">
        <v>7.4946466809421838E-2</v>
      </c>
      <c r="I74" s="614">
        <v>9.1015472630347163E-2</v>
      </c>
      <c r="J74" s="615">
        <v>8.2980969719884501E-2</v>
      </c>
    </row>
    <row r="75" spans="1:10" x14ac:dyDescent="0.25">
      <c r="A75" s="609">
        <v>65</v>
      </c>
      <c r="B75" s="610" t="s">
        <v>91</v>
      </c>
      <c r="C75" s="611" t="s">
        <v>92</v>
      </c>
      <c r="D75" s="438"/>
      <c r="E75" s="612" t="s">
        <v>93</v>
      </c>
      <c r="F75" s="438">
        <v>8</v>
      </c>
      <c r="G75" s="612">
        <v>6</v>
      </c>
      <c r="H75" s="613">
        <v>8.5653104925053528E-2</v>
      </c>
      <c r="I75" s="614">
        <v>7.8013262254583285E-2</v>
      </c>
      <c r="J75" s="615">
        <v>8.1833183589818406E-2</v>
      </c>
    </row>
    <row r="76" spans="1:10" x14ac:dyDescent="0.25">
      <c r="A76" s="609">
        <v>66</v>
      </c>
      <c r="B76" s="610" t="s">
        <v>370</v>
      </c>
      <c r="C76" s="611" t="s">
        <v>371</v>
      </c>
      <c r="D76" s="438"/>
      <c r="E76" s="612" t="s">
        <v>372</v>
      </c>
      <c r="F76" s="438">
        <v>8</v>
      </c>
      <c r="G76" s="612">
        <v>6</v>
      </c>
      <c r="H76" s="613">
        <v>8.5653104925053528E-2</v>
      </c>
      <c r="I76" s="614">
        <v>7.8013262254583285E-2</v>
      </c>
      <c r="J76" s="615">
        <v>8.1833183589818406E-2</v>
      </c>
    </row>
    <row r="77" spans="1:10" x14ac:dyDescent="0.25">
      <c r="A77" s="609">
        <v>67</v>
      </c>
      <c r="B77" s="610" t="s">
        <v>427</v>
      </c>
      <c r="C77" s="616" t="s">
        <v>428</v>
      </c>
      <c r="D77" s="438" t="s">
        <v>429</v>
      </c>
      <c r="E77" s="612" t="s">
        <v>429</v>
      </c>
      <c r="F77" s="438">
        <v>8</v>
      </c>
      <c r="G77" s="612">
        <v>6</v>
      </c>
      <c r="H77" s="613">
        <v>8.5653104925053528E-2</v>
      </c>
      <c r="I77" s="614">
        <v>7.8013262254583285E-2</v>
      </c>
      <c r="J77" s="615">
        <v>8.1833183589818406E-2</v>
      </c>
    </row>
    <row r="78" spans="1:10" x14ac:dyDescent="0.25">
      <c r="A78" s="609">
        <v>68</v>
      </c>
      <c r="B78" s="610" t="s">
        <v>27</v>
      </c>
      <c r="C78" s="616" t="s">
        <v>28</v>
      </c>
      <c r="D78" s="438" t="s">
        <v>29</v>
      </c>
      <c r="E78" s="612" t="s">
        <v>29</v>
      </c>
      <c r="F78" s="438">
        <v>10</v>
      </c>
      <c r="G78" s="612">
        <v>4</v>
      </c>
      <c r="H78" s="613">
        <v>0.10706638115631692</v>
      </c>
      <c r="I78" s="614">
        <v>5.2008841503055521E-2</v>
      </c>
      <c r="J78" s="615">
        <v>7.9537611329686217E-2</v>
      </c>
    </row>
    <row r="79" spans="1:10" x14ac:dyDescent="0.25">
      <c r="A79" s="609">
        <v>69</v>
      </c>
      <c r="B79" s="610" t="s">
        <v>164</v>
      </c>
      <c r="C79" s="611" t="s">
        <v>165</v>
      </c>
      <c r="D79" s="438"/>
      <c r="E79" s="612" t="s">
        <v>166</v>
      </c>
      <c r="F79" s="438">
        <v>10</v>
      </c>
      <c r="G79" s="612">
        <v>4</v>
      </c>
      <c r="H79" s="613">
        <v>0.10706638115631692</v>
      </c>
      <c r="I79" s="614">
        <v>5.2008841503055521E-2</v>
      </c>
      <c r="J79" s="615">
        <v>7.9537611329686217E-2</v>
      </c>
    </row>
    <row r="80" spans="1:10" x14ac:dyDescent="0.25">
      <c r="A80" s="609">
        <v>70</v>
      </c>
      <c r="B80" s="610" t="s">
        <v>422</v>
      </c>
      <c r="C80" s="616" t="s">
        <v>423</v>
      </c>
      <c r="D80" s="438"/>
      <c r="E80" s="612" t="s">
        <v>424</v>
      </c>
      <c r="F80" s="438">
        <v>8</v>
      </c>
      <c r="G80" s="612">
        <v>5</v>
      </c>
      <c r="H80" s="613">
        <v>8.5653104925053528E-2</v>
      </c>
      <c r="I80" s="614">
        <v>6.5011051878819406E-2</v>
      </c>
      <c r="J80" s="615">
        <v>7.5332078401936467E-2</v>
      </c>
    </row>
    <row r="81" spans="1:10" x14ac:dyDescent="0.25">
      <c r="A81" s="609">
        <v>71</v>
      </c>
      <c r="B81" s="610" t="s">
        <v>4101</v>
      </c>
      <c r="C81" s="616" t="s">
        <v>257</v>
      </c>
      <c r="D81" s="438" t="s">
        <v>258</v>
      </c>
      <c r="E81" s="612" t="s">
        <v>258</v>
      </c>
      <c r="F81" s="438">
        <v>10</v>
      </c>
      <c r="G81" s="612">
        <v>3</v>
      </c>
      <c r="H81" s="613">
        <v>0.10706638115631692</v>
      </c>
      <c r="I81" s="614">
        <v>3.9006631127291642E-2</v>
      </c>
      <c r="J81" s="615">
        <v>7.3036506141804278E-2</v>
      </c>
    </row>
    <row r="82" spans="1:10" x14ac:dyDescent="0.25">
      <c r="A82" s="609">
        <v>72</v>
      </c>
      <c r="B82" s="610" t="s">
        <v>4784</v>
      </c>
      <c r="C82" s="616" t="s">
        <v>451</v>
      </c>
      <c r="D82" s="438" t="s">
        <v>452</v>
      </c>
      <c r="E82" s="612" t="s">
        <v>453</v>
      </c>
      <c r="F82" s="438">
        <v>11</v>
      </c>
      <c r="G82" s="612">
        <v>2</v>
      </c>
      <c r="H82" s="613">
        <v>0.11777301927194861</v>
      </c>
      <c r="I82" s="614">
        <v>2.600442075152776E-2</v>
      </c>
      <c r="J82" s="615">
        <v>7.1888720011738183E-2</v>
      </c>
    </row>
    <row r="83" spans="1:10" x14ac:dyDescent="0.25">
      <c r="A83" s="609">
        <v>73</v>
      </c>
      <c r="B83" s="610" t="s">
        <v>3338</v>
      </c>
      <c r="C83" s="616" t="s">
        <v>191</v>
      </c>
      <c r="D83" s="438"/>
      <c r="E83" s="612" t="s">
        <v>192</v>
      </c>
      <c r="F83" s="438">
        <v>6</v>
      </c>
      <c r="G83" s="612">
        <v>6</v>
      </c>
      <c r="H83" s="613">
        <v>6.4239828693790149E-2</v>
      </c>
      <c r="I83" s="614">
        <v>7.8013262254583285E-2</v>
      </c>
      <c r="J83" s="615">
        <v>7.1126545474186717E-2</v>
      </c>
    </row>
    <row r="84" spans="1:10" x14ac:dyDescent="0.25">
      <c r="A84" s="609">
        <v>74</v>
      </c>
      <c r="B84" s="610" t="s">
        <v>4089</v>
      </c>
      <c r="C84" s="611" t="s">
        <v>352</v>
      </c>
      <c r="D84" s="438" t="s">
        <v>353</v>
      </c>
      <c r="E84" s="612" t="s">
        <v>354</v>
      </c>
      <c r="F84" s="438">
        <v>6</v>
      </c>
      <c r="G84" s="612">
        <v>6</v>
      </c>
      <c r="H84" s="613">
        <v>6.4239828693790149E-2</v>
      </c>
      <c r="I84" s="614">
        <v>7.8013262254583285E-2</v>
      </c>
      <c r="J84" s="615">
        <v>7.1126545474186717E-2</v>
      </c>
    </row>
    <row r="85" spans="1:10" x14ac:dyDescent="0.25">
      <c r="A85" s="609">
        <v>75</v>
      </c>
      <c r="B85" s="610" t="s">
        <v>409</v>
      </c>
      <c r="C85" s="616" t="s">
        <v>410</v>
      </c>
      <c r="D85" s="438"/>
      <c r="E85" s="612" t="s">
        <v>411</v>
      </c>
      <c r="F85" s="438">
        <v>6</v>
      </c>
      <c r="G85" s="612">
        <v>6</v>
      </c>
      <c r="H85" s="613">
        <v>6.4239828693790149E-2</v>
      </c>
      <c r="I85" s="614">
        <v>7.8013262254583285E-2</v>
      </c>
      <c r="J85" s="615">
        <v>7.1126545474186717E-2</v>
      </c>
    </row>
    <row r="86" spans="1:10" x14ac:dyDescent="0.25">
      <c r="A86" s="609">
        <v>76</v>
      </c>
      <c r="B86" s="610" t="s">
        <v>298</v>
      </c>
      <c r="C86" s="616" t="s">
        <v>299</v>
      </c>
      <c r="D86" s="438"/>
      <c r="E86" s="612" t="s">
        <v>300</v>
      </c>
      <c r="F86" s="438">
        <v>7</v>
      </c>
      <c r="G86" s="612">
        <v>5</v>
      </c>
      <c r="H86" s="613">
        <v>7.4946466809421838E-2</v>
      </c>
      <c r="I86" s="614">
        <v>6.5011051878819406E-2</v>
      </c>
      <c r="J86" s="615">
        <v>6.9978759344120622E-2</v>
      </c>
    </row>
    <row r="87" spans="1:10" x14ac:dyDescent="0.25">
      <c r="A87" s="609">
        <v>77</v>
      </c>
      <c r="B87" s="610" t="s">
        <v>8</v>
      </c>
      <c r="C87" s="611" t="s">
        <v>9</v>
      </c>
      <c r="D87" s="438"/>
      <c r="E87" s="612" t="s">
        <v>10</v>
      </c>
      <c r="F87" s="438">
        <v>4</v>
      </c>
      <c r="G87" s="612">
        <v>7</v>
      </c>
      <c r="H87" s="613">
        <v>4.2826552462526764E-2</v>
      </c>
      <c r="I87" s="614">
        <v>9.1015472630347163E-2</v>
      </c>
      <c r="J87" s="615">
        <v>6.6921012546436967E-2</v>
      </c>
    </row>
    <row r="88" spans="1:10" x14ac:dyDescent="0.25">
      <c r="A88" s="609">
        <v>78</v>
      </c>
      <c r="B88" s="610" t="s">
        <v>212</v>
      </c>
      <c r="C88" s="616" t="s">
        <v>213</v>
      </c>
      <c r="D88" s="438" t="s">
        <v>214</v>
      </c>
      <c r="E88" s="612" t="s">
        <v>214</v>
      </c>
      <c r="F88" s="438">
        <v>10</v>
      </c>
      <c r="G88" s="612">
        <v>2</v>
      </c>
      <c r="H88" s="613">
        <v>0.10706638115631692</v>
      </c>
      <c r="I88" s="614">
        <v>2.600442075152776E-2</v>
      </c>
      <c r="J88" s="615">
        <v>6.6535400953922338E-2</v>
      </c>
    </row>
    <row r="89" spans="1:10" x14ac:dyDescent="0.25">
      <c r="A89" s="609">
        <v>79</v>
      </c>
      <c r="B89" s="610" t="s">
        <v>4096</v>
      </c>
      <c r="C89" s="616" t="s">
        <v>102</v>
      </c>
      <c r="D89" s="438" t="s">
        <v>103</v>
      </c>
      <c r="E89" s="612" t="s">
        <v>103</v>
      </c>
      <c r="F89" s="438">
        <v>5</v>
      </c>
      <c r="G89" s="612">
        <v>6</v>
      </c>
      <c r="H89" s="613">
        <v>5.353319057815846E-2</v>
      </c>
      <c r="I89" s="614">
        <v>7.8013262254583285E-2</v>
      </c>
      <c r="J89" s="615">
        <v>6.5773226416370872E-2</v>
      </c>
    </row>
    <row r="90" spans="1:10" x14ac:dyDescent="0.25">
      <c r="A90" s="609">
        <v>80</v>
      </c>
      <c r="B90" s="610" t="s">
        <v>404</v>
      </c>
      <c r="C90" s="616" t="s">
        <v>405</v>
      </c>
      <c r="D90" s="438"/>
      <c r="E90" s="612" t="s">
        <v>406</v>
      </c>
      <c r="F90" s="438">
        <v>6</v>
      </c>
      <c r="G90" s="612">
        <v>5</v>
      </c>
      <c r="H90" s="613">
        <v>6.4239828693790149E-2</v>
      </c>
      <c r="I90" s="614">
        <v>6.5011051878819406E-2</v>
      </c>
      <c r="J90" s="615">
        <v>6.4625440286304778E-2</v>
      </c>
    </row>
    <row r="91" spans="1:10" x14ac:dyDescent="0.25">
      <c r="A91" s="609">
        <v>81</v>
      </c>
      <c r="B91" s="610" t="s">
        <v>375</v>
      </c>
      <c r="C91" s="611" t="s">
        <v>376</v>
      </c>
      <c r="D91" s="438"/>
      <c r="E91" s="612" t="s">
        <v>377</v>
      </c>
      <c r="F91" s="438">
        <v>7</v>
      </c>
      <c r="G91" s="612">
        <v>4</v>
      </c>
      <c r="H91" s="613">
        <v>7.4946466809421838E-2</v>
      </c>
      <c r="I91" s="614">
        <v>5.2008841503055521E-2</v>
      </c>
      <c r="J91" s="615">
        <v>6.3477654156238683E-2</v>
      </c>
    </row>
    <row r="92" spans="1:10" x14ac:dyDescent="0.25">
      <c r="A92" s="609">
        <v>82</v>
      </c>
      <c r="B92" s="610" t="s">
        <v>110</v>
      </c>
      <c r="C92" s="616" t="s">
        <v>111</v>
      </c>
      <c r="D92" s="438"/>
      <c r="E92" s="612" t="s">
        <v>112</v>
      </c>
      <c r="F92" s="438">
        <v>8</v>
      </c>
      <c r="G92" s="612">
        <v>3</v>
      </c>
      <c r="H92" s="613">
        <v>8.5653104925053528E-2</v>
      </c>
      <c r="I92" s="614">
        <v>3.9006631127291642E-2</v>
      </c>
      <c r="J92" s="615">
        <v>6.2329868026172588E-2</v>
      </c>
    </row>
    <row r="93" spans="1:10" x14ac:dyDescent="0.25">
      <c r="A93" s="609">
        <v>83</v>
      </c>
      <c r="B93" s="610" t="s">
        <v>4785</v>
      </c>
      <c r="C93" s="616" t="s">
        <v>348</v>
      </c>
      <c r="D93" s="438"/>
      <c r="E93" s="612" t="s">
        <v>349</v>
      </c>
      <c r="F93" s="438">
        <v>4</v>
      </c>
      <c r="G93" s="612">
        <v>6</v>
      </c>
      <c r="H93" s="613">
        <v>4.2826552462526764E-2</v>
      </c>
      <c r="I93" s="614">
        <v>7.8013262254583285E-2</v>
      </c>
      <c r="J93" s="615">
        <v>6.0419907358555028E-2</v>
      </c>
    </row>
    <row r="94" spans="1:10" x14ac:dyDescent="0.25">
      <c r="A94" s="609">
        <v>84</v>
      </c>
      <c r="B94" s="610" t="s">
        <v>195</v>
      </c>
      <c r="C94" s="616" t="s">
        <v>196</v>
      </c>
      <c r="D94" s="438"/>
      <c r="E94" s="612" t="s">
        <v>197</v>
      </c>
      <c r="F94" s="438">
        <v>5</v>
      </c>
      <c r="G94" s="612">
        <v>5</v>
      </c>
      <c r="H94" s="613">
        <v>5.353319057815846E-2</v>
      </c>
      <c r="I94" s="614">
        <v>6.5011051878819406E-2</v>
      </c>
      <c r="J94" s="615">
        <v>5.9272121228488933E-2</v>
      </c>
    </row>
    <row r="95" spans="1:10" x14ac:dyDescent="0.25">
      <c r="A95" s="609">
        <v>85</v>
      </c>
      <c r="B95" s="610" t="s">
        <v>437</v>
      </c>
      <c r="C95" s="616" t="s">
        <v>438</v>
      </c>
      <c r="D95" s="438"/>
      <c r="E95" s="612" t="s">
        <v>439</v>
      </c>
      <c r="F95" s="438">
        <v>5</v>
      </c>
      <c r="G95" s="612">
        <v>5</v>
      </c>
      <c r="H95" s="613">
        <v>5.353319057815846E-2</v>
      </c>
      <c r="I95" s="614">
        <v>6.5011051878819406E-2</v>
      </c>
      <c r="J95" s="615">
        <v>5.9272121228488933E-2</v>
      </c>
    </row>
    <row r="96" spans="1:10" x14ac:dyDescent="0.25">
      <c r="A96" s="609">
        <v>86</v>
      </c>
      <c r="B96" s="610" t="s">
        <v>96</v>
      </c>
      <c r="C96" s="616" t="s">
        <v>97</v>
      </c>
      <c r="D96" s="438"/>
      <c r="E96" s="612"/>
      <c r="F96" s="438">
        <v>2</v>
      </c>
      <c r="G96" s="612">
        <v>7</v>
      </c>
      <c r="H96" s="613">
        <v>2.1413276231263382E-2</v>
      </c>
      <c r="I96" s="614">
        <v>9.1015472630347163E-2</v>
      </c>
      <c r="J96" s="615">
        <v>5.6214374430805271E-2</v>
      </c>
    </row>
    <row r="97" spans="1:10" x14ac:dyDescent="0.25">
      <c r="A97" s="609">
        <v>87</v>
      </c>
      <c r="B97" s="610" t="s">
        <v>4097</v>
      </c>
      <c r="C97" s="616" t="s">
        <v>133</v>
      </c>
      <c r="D97" s="438"/>
      <c r="E97" s="612" t="s">
        <v>134</v>
      </c>
      <c r="F97" s="438">
        <v>4</v>
      </c>
      <c r="G97" s="612">
        <v>5</v>
      </c>
      <c r="H97" s="613">
        <v>4.2826552462526764E-2</v>
      </c>
      <c r="I97" s="614">
        <v>6.5011051878819406E-2</v>
      </c>
      <c r="J97" s="615">
        <v>5.3918802170673089E-2</v>
      </c>
    </row>
    <row r="98" spans="1:10" x14ac:dyDescent="0.25">
      <c r="A98" s="609">
        <v>88</v>
      </c>
      <c r="B98" s="610" t="s">
        <v>182</v>
      </c>
      <c r="C98" s="616" t="s">
        <v>183</v>
      </c>
      <c r="D98" s="438"/>
      <c r="E98" s="612" t="s">
        <v>184</v>
      </c>
      <c r="F98" s="438">
        <v>5</v>
      </c>
      <c r="G98" s="612">
        <v>4</v>
      </c>
      <c r="H98" s="613">
        <v>5.353319057815846E-2</v>
      </c>
      <c r="I98" s="614">
        <v>5.2008841503055521E-2</v>
      </c>
      <c r="J98" s="615">
        <v>5.2771016040606994E-2</v>
      </c>
    </row>
    <row r="99" spans="1:10" x14ac:dyDescent="0.25">
      <c r="A99" s="609">
        <v>89</v>
      </c>
      <c r="B99" s="610" t="s">
        <v>48</v>
      </c>
      <c r="C99" s="616" t="s">
        <v>49</v>
      </c>
      <c r="D99" s="438" t="s">
        <v>50</v>
      </c>
      <c r="E99" s="612" t="s">
        <v>50</v>
      </c>
      <c r="F99" s="438">
        <v>6</v>
      </c>
      <c r="G99" s="612">
        <v>3</v>
      </c>
      <c r="H99" s="613">
        <v>6.4239828693790149E-2</v>
      </c>
      <c r="I99" s="614">
        <v>3.9006631127291642E-2</v>
      </c>
      <c r="J99" s="615">
        <v>5.1623229910540899E-2</v>
      </c>
    </row>
    <row r="100" spans="1:10" x14ac:dyDescent="0.25">
      <c r="A100" s="609">
        <v>90</v>
      </c>
      <c r="B100" s="610" t="s">
        <v>119</v>
      </c>
      <c r="C100" s="616" t="s">
        <v>120</v>
      </c>
      <c r="D100" s="438" t="s">
        <v>121</v>
      </c>
      <c r="E100" s="612" t="s">
        <v>121</v>
      </c>
      <c r="F100" s="438">
        <v>6</v>
      </c>
      <c r="G100" s="612">
        <v>3</v>
      </c>
      <c r="H100" s="613">
        <v>6.4239828693790149E-2</v>
      </c>
      <c r="I100" s="614">
        <v>3.9006631127291642E-2</v>
      </c>
      <c r="J100" s="615">
        <v>5.1623229910540899E-2</v>
      </c>
    </row>
    <row r="101" spans="1:10" x14ac:dyDescent="0.25">
      <c r="A101" s="609">
        <v>91</v>
      </c>
      <c r="B101" s="610" t="s">
        <v>136</v>
      </c>
      <c r="C101" s="616" t="s">
        <v>137</v>
      </c>
      <c r="D101" s="438"/>
      <c r="E101" s="612" t="s">
        <v>138</v>
      </c>
      <c r="F101" s="438">
        <v>6</v>
      </c>
      <c r="G101" s="612">
        <v>3</v>
      </c>
      <c r="H101" s="613">
        <v>6.4239828693790149E-2</v>
      </c>
      <c r="I101" s="614">
        <v>3.9006631127291642E-2</v>
      </c>
      <c r="J101" s="615">
        <v>5.1623229910540899E-2</v>
      </c>
    </row>
    <row r="102" spans="1:10" x14ac:dyDescent="0.25">
      <c r="A102" s="609">
        <v>92</v>
      </c>
      <c r="B102" s="610" t="s">
        <v>4098</v>
      </c>
      <c r="C102" s="616" t="s">
        <v>414</v>
      </c>
      <c r="D102" s="438" t="s">
        <v>415</v>
      </c>
      <c r="E102" s="612" t="s">
        <v>415</v>
      </c>
      <c r="F102" s="438">
        <v>4</v>
      </c>
      <c r="G102" s="612">
        <v>4</v>
      </c>
      <c r="H102" s="613">
        <v>4.2826552462526764E-2</v>
      </c>
      <c r="I102" s="614">
        <v>5.2008841503055521E-2</v>
      </c>
      <c r="J102" s="615">
        <v>4.7417696982791142E-2</v>
      </c>
    </row>
    <row r="103" spans="1:10" x14ac:dyDescent="0.25">
      <c r="A103" s="609">
        <v>93</v>
      </c>
      <c r="B103" s="610" t="s">
        <v>456</v>
      </c>
      <c r="C103" s="616" t="s">
        <v>457</v>
      </c>
      <c r="D103" s="438"/>
      <c r="E103" s="612" t="s">
        <v>458</v>
      </c>
      <c r="F103" s="438">
        <v>4</v>
      </c>
      <c r="G103" s="612">
        <v>4</v>
      </c>
      <c r="H103" s="613">
        <v>4.2826552462526764E-2</v>
      </c>
      <c r="I103" s="614">
        <v>5.2008841503055521E-2</v>
      </c>
      <c r="J103" s="615">
        <v>4.7417696982791142E-2</v>
      </c>
    </row>
    <row r="104" spans="1:10" x14ac:dyDescent="0.25">
      <c r="A104" s="609">
        <v>94</v>
      </c>
      <c r="B104" s="610" t="s">
        <v>471</v>
      </c>
      <c r="C104" s="616" t="s">
        <v>472</v>
      </c>
      <c r="D104" s="438"/>
      <c r="E104" s="612" t="s">
        <v>473</v>
      </c>
      <c r="F104" s="438">
        <v>4</v>
      </c>
      <c r="G104" s="612">
        <v>4</v>
      </c>
      <c r="H104" s="613">
        <v>4.2826552462526764E-2</v>
      </c>
      <c r="I104" s="614">
        <v>5.2008841503055521E-2</v>
      </c>
      <c r="J104" s="615">
        <v>4.7417696982791142E-2</v>
      </c>
    </row>
    <row r="105" spans="1:10" x14ac:dyDescent="0.25">
      <c r="A105" s="609">
        <v>95</v>
      </c>
      <c r="B105" s="610" t="s">
        <v>203</v>
      </c>
      <c r="C105" s="616" t="s">
        <v>204</v>
      </c>
      <c r="D105" s="438"/>
      <c r="E105" s="612" t="s">
        <v>205</v>
      </c>
      <c r="F105" s="438">
        <v>6</v>
      </c>
      <c r="G105" s="612">
        <v>2</v>
      </c>
      <c r="H105" s="613">
        <v>6.4239828693790149E-2</v>
      </c>
      <c r="I105" s="614">
        <v>2.600442075152776E-2</v>
      </c>
      <c r="J105" s="615">
        <v>4.5122124722658953E-2</v>
      </c>
    </row>
    <row r="106" spans="1:10" x14ac:dyDescent="0.25">
      <c r="A106" s="609">
        <v>96</v>
      </c>
      <c r="B106" s="610" t="s">
        <v>4080</v>
      </c>
      <c r="C106" s="611" t="s">
        <v>23</v>
      </c>
      <c r="D106" s="438" t="s">
        <v>24</v>
      </c>
      <c r="E106" s="612" t="s">
        <v>24</v>
      </c>
      <c r="F106" s="438">
        <v>3</v>
      </c>
      <c r="G106" s="612">
        <v>4</v>
      </c>
      <c r="H106" s="613">
        <v>3.2119914346895075E-2</v>
      </c>
      <c r="I106" s="614">
        <v>5.2008841503055521E-2</v>
      </c>
      <c r="J106" s="615">
        <v>4.2064377924975298E-2</v>
      </c>
    </row>
    <row r="107" spans="1:10" x14ac:dyDescent="0.25">
      <c r="A107" s="609">
        <v>97</v>
      </c>
      <c r="B107" s="610" t="s">
        <v>3447</v>
      </c>
      <c r="C107" s="611" t="s">
        <v>217</v>
      </c>
      <c r="D107" s="438" t="s">
        <v>72</v>
      </c>
      <c r="E107" s="612" t="s">
        <v>67</v>
      </c>
      <c r="F107" s="438">
        <v>3</v>
      </c>
      <c r="G107" s="612">
        <v>4</v>
      </c>
      <c r="H107" s="613">
        <v>3.2119914346895075E-2</v>
      </c>
      <c r="I107" s="614">
        <v>5.2008841503055521E-2</v>
      </c>
      <c r="J107" s="615">
        <v>4.2064377924975298E-2</v>
      </c>
    </row>
    <row r="108" spans="1:10" x14ac:dyDescent="0.25">
      <c r="A108" s="609">
        <v>98</v>
      </c>
      <c r="B108" s="610" t="s">
        <v>42</v>
      </c>
      <c r="C108" s="611" t="s">
        <v>43</v>
      </c>
      <c r="D108" s="438" t="s">
        <v>44</v>
      </c>
      <c r="E108" s="612" t="s">
        <v>45</v>
      </c>
      <c r="F108" s="438">
        <v>4</v>
      </c>
      <c r="G108" s="612">
        <v>3</v>
      </c>
      <c r="H108" s="613">
        <v>4.2826552462526764E-2</v>
      </c>
      <c r="I108" s="614">
        <v>3.9006631127291642E-2</v>
      </c>
      <c r="J108" s="615">
        <v>4.0916591794909203E-2</v>
      </c>
    </row>
    <row r="109" spans="1:10" x14ac:dyDescent="0.25">
      <c r="A109" s="609">
        <v>99</v>
      </c>
      <c r="B109" s="610" t="s">
        <v>154</v>
      </c>
      <c r="C109" s="616" t="s">
        <v>155</v>
      </c>
      <c r="D109" s="438"/>
      <c r="E109" s="612" t="s">
        <v>156</v>
      </c>
      <c r="F109" s="438">
        <v>4</v>
      </c>
      <c r="G109" s="612">
        <v>3</v>
      </c>
      <c r="H109" s="613">
        <v>4.2826552462526764E-2</v>
      </c>
      <c r="I109" s="614">
        <v>3.9006631127291642E-2</v>
      </c>
      <c r="J109" s="615">
        <v>4.0916591794909203E-2</v>
      </c>
    </row>
    <row r="110" spans="1:10" x14ac:dyDescent="0.25">
      <c r="A110" s="609">
        <v>100</v>
      </c>
      <c r="B110" s="610" t="s">
        <v>252</v>
      </c>
      <c r="C110" s="611" t="s">
        <v>253</v>
      </c>
      <c r="D110" s="438"/>
      <c r="E110" s="612" t="s">
        <v>254</v>
      </c>
      <c r="F110" s="438">
        <v>4</v>
      </c>
      <c r="G110" s="612">
        <v>3</v>
      </c>
      <c r="H110" s="613">
        <v>4.2826552462526764E-2</v>
      </c>
      <c r="I110" s="614">
        <v>3.9006631127291642E-2</v>
      </c>
      <c r="J110" s="615">
        <v>4.0916591794909203E-2</v>
      </c>
    </row>
    <row r="111" spans="1:10" x14ac:dyDescent="0.25">
      <c r="A111" s="609">
        <v>101</v>
      </c>
      <c r="B111" s="610" t="s">
        <v>261</v>
      </c>
      <c r="C111" s="616" t="s">
        <v>262</v>
      </c>
      <c r="D111" s="438"/>
      <c r="E111" s="612" t="s">
        <v>263</v>
      </c>
      <c r="F111" s="438">
        <v>4</v>
      </c>
      <c r="G111" s="612">
        <v>3</v>
      </c>
      <c r="H111" s="613">
        <v>4.2826552462526764E-2</v>
      </c>
      <c r="I111" s="614">
        <v>3.9006631127291642E-2</v>
      </c>
      <c r="J111" s="615">
        <v>4.0916591794909203E-2</v>
      </c>
    </row>
    <row r="112" spans="1:10" x14ac:dyDescent="0.25">
      <c r="A112" s="609">
        <v>102</v>
      </c>
      <c r="B112" s="610" t="s">
        <v>314</v>
      </c>
      <c r="C112" s="616" t="s">
        <v>315</v>
      </c>
      <c r="D112" s="438"/>
      <c r="E112" s="612" t="s">
        <v>316</v>
      </c>
      <c r="F112" s="438">
        <v>5</v>
      </c>
      <c r="G112" s="612">
        <v>2</v>
      </c>
      <c r="H112" s="613">
        <v>5.353319057815846E-2</v>
      </c>
      <c r="I112" s="614">
        <v>2.600442075152776E-2</v>
      </c>
      <c r="J112" s="615">
        <v>3.9768805664843108E-2</v>
      </c>
    </row>
    <row r="113" spans="1:10" x14ac:dyDescent="0.25">
      <c r="A113" s="609">
        <v>103</v>
      </c>
      <c r="B113" s="610" t="s">
        <v>247</v>
      </c>
      <c r="C113" s="616" t="s">
        <v>248</v>
      </c>
      <c r="D113" s="438"/>
      <c r="E113" s="612" t="s">
        <v>249</v>
      </c>
      <c r="F113" s="438">
        <v>3</v>
      </c>
      <c r="G113" s="612">
        <v>3</v>
      </c>
      <c r="H113" s="613">
        <v>3.2119914346895075E-2</v>
      </c>
      <c r="I113" s="614">
        <v>3.9006631127291642E-2</v>
      </c>
      <c r="J113" s="615">
        <v>3.5563272737093359E-2</v>
      </c>
    </row>
    <row r="114" spans="1:10" x14ac:dyDescent="0.25">
      <c r="A114" s="609">
        <v>104</v>
      </c>
      <c r="B114" s="610" t="s">
        <v>513</v>
      </c>
      <c r="C114" s="611" t="s">
        <v>514</v>
      </c>
      <c r="D114" s="438" t="s">
        <v>515</v>
      </c>
      <c r="E114" s="612" t="s">
        <v>515</v>
      </c>
      <c r="F114" s="438">
        <v>3</v>
      </c>
      <c r="G114" s="612">
        <v>3</v>
      </c>
      <c r="H114" s="613">
        <v>3.2119914346895075E-2</v>
      </c>
      <c r="I114" s="614">
        <v>3.9006631127291642E-2</v>
      </c>
      <c r="J114" s="615">
        <v>3.5563272737093359E-2</v>
      </c>
    </row>
    <row r="115" spans="1:10" x14ac:dyDescent="0.25">
      <c r="A115" s="609">
        <v>105</v>
      </c>
      <c r="B115" s="610" t="s">
        <v>4786</v>
      </c>
      <c r="C115" s="616" t="s">
        <v>87</v>
      </c>
      <c r="D115" s="438"/>
      <c r="E115" s="612" t="s">
        <v>88</v>
      </c>
      <c r="F115" s="438">
        <v>4</v>
      </c>
      <c r="G115" s="612">
        <v>2</v>
      </c>
      <c r="H115" s="613">
        <v>4.2826552462526764E-2</v>
      </c>
      <c r="I115" s="614">
        <v>2.600442075152776E-2</v>
      </c>
      <c r="J115" s="615">
        <v>3.4415486607027264E-2</v>
      </c>
    </row>
    <row r="116" spans="1:10" x14ac:dyDescent="0.25">
      <c r="A116" s="609">
        <v>106</v>
      </c>
      <c r="B116" s="610" t="s">
        <v>4787</v>
      </c>
      <c r="C116" s="616" t="s">
        <v>361</v>
      </c>
      <c r="D116" s="438"/>
      <c r="E116" s="612" t="s">
        <v>362</v>
      </c>
      <c r="F116" s="438">
        <v>4</v>
      </c>
      <c r="G116" s="612">
        <v>2</v>
      </c>
      <c r="H116" s="613">
        <v>4.2826552462526764E-2</v>
      </c>
      <c r="I116" s="614">
        <v>2.600442075152776E-2</v>
      </c>
      <c r="J116" s="615">
        <v>3.4415486607027264E-2</v>
      </c>
    </row>
    <row r="117" spans="1:10" x14ac:dyDescent="0.25">
      <c r="A117" s="609">
        <v>107</v>
      </c>
      <c r="B117" s="610" t="s">
        <v>146</v>
      </c>
      <c r="C117" s="611" t="s">
        <v>147</v>
      </c>
      <c r="D117" s="438" t="s">
        <v>148</v>
      </c>
      <c r="E117" s="612" t="s">
        <v>148</v>
      </c>
      <c r="F117" s="438">
        <v>2</v>
      </c>
      <c r="G117" s="612">
        <v>3</v>
      </c>
      <c r="H117" s="613">
        <v>2.1413276231263382E-2</v>
      </c>
      <c r="I117" s="614">
        <v>3.9006631127291642E-2</v>
      </c>
      <c r="J117" s="615">
        <v>3.0209953679277514E-2</v>
      </c>
    </row>
    <row r="118" spans="1:10" x14ac:dyDescent="0.25">
      <c r="A118" s="609">
        <v>108</v>
      </c>
      <c r="B118" s="610" t="s">
        <v>242</v>
      </c>
      <c r="C118" s="611" t="s">
        <v>243</v>
      </c>
      <c r="D118" s="438"/>
      <c r="E118" s="612" t="s">
        <v>244</v>
      </c>
      <c r="F118" s="438">
        <v>2</v>
      </c>
      <c r="G118" s="612">
        <v>3</v>
      </c>
      <c r="H118" s="613">
        <v>2.1413276231263382E-2</v>
      </c>
      <c r="I118" s="614">
        <v>3.9006631127291642E-2</v>
      </c>
      <c r="J118" s="615">
        <v>3.0209953679277514E-2</v>
      </c>
    </row>
    <row r="119" spans="1:10" x14ac:dyDescent="0.25">
      <c r="A119" s="609">
        <v>109</v>
      </c>
      <c r="B119" s="610" t="s">
        <v>508</v>
      </c>
      <c r="C119" s="616" t="s">
        <v>509</v>
      </c>
      <c r="D119" s="438"/>
      <c r="E119" s="612" t="s">
        <v>510</v>
      </c>
      <c r="F119" s="438">
        <v>2</v>
      </c>
      <c r="G119" s="612">
        <v>3</v>
      </c>
      <c r="H119" s="613">
        <v>2.1413276231263382E-2</v>
      </c>
      <c r="I119" s="614">
        <v>3.9006631127291642E-2</v>
      </c>
      <c r="J119" s="615">
        <v>3.0209953679277514E-2</v>
      </c>
    </row>
    <row r="120" spans="1:10" x14ac:dyDescent="0.25">
      <c r="A120" s="609">
        <v>110</v>
      </c>
      <c r="B120" s="610" t="s">
        <v>53</v>
      </c>
      <c r="C120" s="616" t="s">
        <v>54</v>
      </c>
      <c r="D120" s="438"/>
      <c r="E120" s="612" t="s">
        <v>55</v>
      </c>
      <c r="F120" s="438">
        <v>3</v>
      </c>
      <c r="G120" s="612">
        <v>2</v>
      </c>
      <c r="H120" s="613">
        <v>3.2119914346895075E-2</v>
      </c>
      <c r="I120" s="614">
        <v>2.600442075152776E-2</v>
      </c>
      <c r="J120" s="615">
        <v>2.9062167549211419E-2</v>
      </c>
    </row>
    <row r="121" spans="1:10" x14ac:dyDescent="0.25">
      <c r="A121" s="609">
        <v>111</v>
      </c>
      <c r="B121" s="610" t="s">
        <v>78</v>
      </c>
      <c r="C121" s="616" t="s">
        <v>79</v>
      </c>
      <c r="D121" s="438" t="s">
        <v>80</v>
      </c>
      <c r="E121" s="612" t="s">
        <v>80</v>
      </c>
      <c r="F121" s="438">
        <v>3</v>
      </c>
      <c r="G121" s="612">
        <v>2</v>
      </c>
      <c r="H121" s="613">
        <v>3.2119914346895075E-2</v>
      </c>
      <c r="I121" s="614">
        <v>2.600442075152776E-2</v>
      </c>
      <c r="J121" s="615">
        <v>2.9062167549211419E-2</v>
      </c>
    </row>
    <row r="122" spans="1:10" x14ac:dyDescent="0.25">
      <c r="A122" s="609">
        <v>112</v>
      </c>
      <c r="B122" s="610" t="s">
        <v>286</v>
      </c>
      <c r="C122" s="611" t="s">
        <v>287</v>
      </c>
      <c r="D122" s="438"/>
      <c r="E122" s="612" t="s">
        <v>288</v>
      </c>
      <c r="F122" s="438">
        <v>3</v>
      </c>
      <c r="G122" s="612">
        <v>2</v>
      </c>
      <c r="H122" s="613">
        <v>3.2119914346895075E-2</v>
      </c>
      <c r="I122" s="614">
        <v>2.600442075152776E-2</v>
      </c>
      <c r="J122" s="615">
        <v>2.9062167549211419E-2</v>
      </c>
    </row>
    <row r="123" spans="1:10" x14ac:dyDescent="0.25">
      <c r="A123" s="609">
        <v>113</v>
      </c>
      <c r="B123" s="610" t="s">
        <v>303</v>
      </c>
      <c r="C123" s="616" t="s">
        <v>304</v>
      </c>
      <c r="D123" s="438" t="s">
        <v>305</v>
      </c>
      <c r="E123" s="612" t="s">
        <v>306</v>
      </c>
      <c r="F123" s="438">
        <v>3</v>
      </c>
      <c r="G123" s="612">
        <v>2</v>
      </c>
      <c r="H123" s="613">
        <v>3.2119914346895075E-2</v>
      </c>
      <c r="I123" s="614">
        <v>2.600442075152776E-2</v>
      </c>
      <c r="J123" s="615">
        <v>2.9062167549211419E-2</v>
      </c>
    </row>
    <row r="124" spans="1:10" x14ac:dyDescent="0.25">
      <c r="A124" s="609">
        <v>114</v>
      </c>
      <c r="B124" s="610" t="s">
        <v>503</v>
      </c>
      <c r="C124" s="616" t="s">
        <v>504</v>
      </c>
      <c r="D124" s="438"/>
      <c r="E124" s="612" t="s">
        <v>505</v>
      </c>
      <c r="F124" s="438">
        <v>3</v>
      </c>
      <c r="G124" s="612">
        <v>2</v>
      </c>
      <c r="H124" s="613">
        <v>3.2119914346895075E-2</v>
      </c>
      <c r="I124" s="614">
        <v>2.600442075152776E-2</v>
      </c>
      <c r="J124" s="615">
        <v>2.9062167549211419E-2</v>
      </c>
    </row>
    <row r="125" spans="1:10" x14ac:dyDescent="0.25">
      <c r="A125" s="609">
        <v>115</v>
      </c>
      <c r="B125" s="610" t="s">
        <v>518</v>
      </c>
      <c r="C125" s="616" t="s">
        <v>519</v>
      </c>
      <c r="D125" s="438"/>
      <c r="E125" s="612" t="s">
        <v>520</v>
      </c>
      <c r="F125" s="438">
        <v>3</v>
      </c>
      <c r="G125" s="612">
        <v>2</v>
      </c>
      <c r="H125" s="613">
        <v>3.2119914346895075E-2</v>
      </c>
      <c r="I125" s="614">
        <v>2.600442075152776E-2</v>
      </c>
      <c r="J125" s="615">
        <v>2.9062167549211419E-2</v>
      </c>
    </row>
    <row r="126" spans="1:10" x14ac:dyDescent="0.25">
      <c r="A126" s="609">
        <v>116</v>
      </c>
      <c r="B126" s="610" t="s">
        <v>4099</v>
      </c>
      <c r="C126" s="616" t="s">
        <v>169</v>
      </c>
      <c r="D126" s="438"/>
      <c r="E126" s="612" t="s">
        <v>170</v>
      </c>
      <c r="F126" s="438">
        <v>2</v>
      </c>
      <c r="G126" s="612">
        <v>2</v>
      </c>
      <c r="H126" s="613">
        <v>2.1413276231263382E-2</v>
      </c>
      <c r="I126" s="614">
        <v>2.600442075152776E-2</v>
      </c>
      <c r="J126" s="615">
        <v>2.3708848491395571E-2</v>
      </c>
    </row>
    <row r="127" spans="1:10" x14ac:dyDescent="0.25">
      <c r="A127" s="609">
        <v>117</v>
      </c>
      <c r="B127" s="610" t="s">
        <v>207</v>
      </c>
      <c r="C127" s="616" t="s">
        <v>208</v>
      </c>
      <c r="D127" s="438"/>
      <c r="E127" s="612" t="s">
        <v>209</v>
      </c>
      <c r="F127" s="438">
        <v>2</v>
      </c>
      <c r="G127" s="612">
        <v>2</v>
      </c>
      <c r="H127" s="613">
        <v>2.1413276231263382E-2</v>
      </c>
      <c r="I127" s="614">
        <v>2.600442075152776E-2</v>
      </c>
      <c r="J127" s="615">
        <v>2.3708848491395571E-2</v>
      </c>
    </row>
    <row r="128" spans="1:10" x14ac:dyDescent="0.25">
      <c r="A128" s="609">
        <v>118</v>
      </c>
      <c r="B128" s="610" t="s">
        <v>227</v>
      </c>
      <c r="C128" s="616" t="s">
        <v>228</v>
      </c>
      <c r="D128" s="438"/>
      <c r="E128" s="612" t="s">
        <v>229</v>
      </c>
      <c r="F128" s="438">
        <v>2</v>
      </c>
      <c r="G128" s="612">
        <v>2</v>
      </c>
      <c r="H128" s="613">
        <v>2.1413276231263382E-2</v>
      </c>
      <c r="I128" s="614">
        <v>2.600442075152776E-2</v>
      </c>
      <c r="J128" s="615">
        <v>2.3708848491395571E-2</v>
      </c>
    </row>
    <row r="129" spans="1:10" ht="15.75" thickBot="1" x14ac:dyDescent="0.3">
      <c r="A129" s="617">
        <v>119</v>
      </c>
      <c r="B129" s="618" t="s">
        <v>442</v>
      </c>
      <c r="C129" s="619" t="s">
        <v>443</v>
      </c>
      <c r="D129" s="620"/>
      <c r="E129" s="621" t="s">
        <v>444</v>
      </c>
      <c r="F129" s="620">
        <v>2</v>
      </c>
      <c r="G129" s="621">
        <v>2</v>
      </c>
      <c r="H129" s="622">
        <v>2.1413276231263382E-2</v>
      </c>
      <c r="I129" s="623">
        <v>2.600442075152776E-2</v>
      </c>
      <c r="J129" s="624">
        <v>2.3708848491395571E-2</v>
      </c>
    </row>
  </sheetData>
  <mergeCells count="8">
    <mergeCell ref="F9:G9"/>
    <mergeCell ref="H9:I9"/>
    <mergeCell ref="J9:J10"/>
    <mergeCell ref="A9:A10"/>
    <mergeCell ref="B9:B10"/>
    <mergeCell ref="C9:C10"/>
    <mergeCell ref="D9:D10"/>
    <mergeCell ref="E9:E10"/>
  </mergeCells>
  <conditionalFormatting sqref="C1:C1048576">
    <cfRule type="duplicateValues" dxfId="52" priority="498"/>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558"/>
  <sheetViews>
    <sheetView zoomScale="80" zoomScaleNormal="80" workbookViewId="0">
      <selection activeCell="B6" sqref="B6"/>
    </sheetView>
  </sheetViews>
  <sheetFormatPr defaultRowHeight="15" x14ac:dyDescent="0.25"/>
  <cols>
    <col min="1" max="1" width="9.140625" style="2"/>
    <col min="2" max="2" width="10.7109375" style="2" bestFit="1" customWidth="1"/>
    <col min="3" max="3" width="16" style="2" bestFit="1" customWidth="1"/>
    <col min="4" max="4" width="9.85546875" style="2" bestFit="1" customWidth="1"/>
    <col min="5" max="5" width="10.28515625" style="2" customWidth="1"/>
    <col min="6" max="6" width="6.42578125" style="2" customWidth="1"/>
    <col min="7" max="8" width="11.5703125" style="2" bestFit="1" customWidth="1"/>
    <col min="9" max="10" width="12" style="2" bestFit="1" customWidth="1"/>
    <col min="11" max="11" width="15.5703125" style="2" customWidth="1"/>
  </cols>
  <sheetData>
    <row r="1" spans="1:11" s="193" customFormat="1" ht="20.25" x14ac:dyDescent="0.3">
      <c r="A1" s="356" t="s">
        <v>4906</v>
      </c>
      <c r="B1" s="569"/>
      <c r="C1" s="569"/>
      <c r="D1" s="569"/>
      <c r="E1" s="569"/>
      <c r="F1" s="569"/>
      <c r="G1" s="569"/>
      <c r="H1" s="569"/>
      <c r="I1" s="569"/>
      <c r="J1" s="569"/>
      <c r="K1" s="569"/>
    </row>
    <row r="2" spans="1:11" s="193" customFormat="1" ht="8.65" customHeight="1" x14ac:dyDescent="0.25">
      <c r="A2" s="569"/>
      <c r="B2" s="569"/>
      <c r="C2" s="569"/>
      <c r="D2" s="569"/>
      <c r="E2" s="569"/>
      <c r="F2" s="569"/>
      <c r="G2" s="569"/>
      <c r="H2" s="569"/>
      <c r="I2" s="569"/>
      <c r="J2" s="569"/>
      <c r="K2" s="569"/>
    </row>
    <row r="3" spans="1:11" ht="20.25" x14ac:dyDescent="0.25">
      <c r="A3" s="357" t="s">
        <v>4908</v>
      </c>
    </row>
    <row r="4" spans="1:11" ht="7.9" customHeight="1" x14ac:dyDescent="0.25"/>
    <row r="5" spans="1:11" x14ac:dyDescent="0.25">
      <c r="B5" s="626" t="s">
        <v>4911</v>
      </c>
    </row>
    <row r="6" spans="1:11" x14ac:dyDescent="0.25">
      <c r="B6" s="605" t="s">
        <v>4913</v>
      </c>
    </row>
    <row r="7" spans="1:11" x14ac:dyDescent="0.25">
      <c r="B7" s="625" t="s">
        <v>4912</v>
      </c>
    </row>
    <row r="8" spans="1:11" s="193" customFormat="1" ht="15.75" thickBot="1" x14ac:dyDescent="0.3">
      <c r="A8" s="569"/>
      <c r="B8" s="569"/>
      <c r="C8" s="569"/>
      <c r="D8" s="569"/>
      <c r="E8" s="569"/>
      <c r="F8" s="569"/>
      <c r="G8" s="569"/>
      <c r="H8" s="569"/>
      <c r="I8" s="569"/>
      <c r="J8" s="569"/>
      <c r="K8" s="569"/>
    </row>
    <row r="9" spans="1:11" s="537" customFormat="1" x14ac:dyDescent="0.25">
      <c r="A9" s="821" t="s">
        <v>0</v>
      </c>
      <c r="B9" s="822" t="s">
        <v>1</v>
      </c>
      <c r="C9" s="738" t="s">
        <v>4393</v>
      </c>
      <c r="D9" s="738" t="s">
        <v>3</v>
      </c>
      <c r="E9" s="819" t="s">
        <v>4</v>
      </c>
      <c r="F9" s="825" t="s">
        <v>5</v>
      </c>
      <c r="G9" s="805" t="s">
        <v>4881</v>
      </c>
      <c r="H9" s="805"/>
      <c r="I9" s="737" t="s">
        <v>4777</v>
      </c>
      <c r="J9" s="738"/>
      <c r="K9" s="819" t="s">
        <v>4878</v>
      </c>
    </row>
    <row r="10" spans="1:11" s="537" customFormat="1" x14ac:dyDescent="0.25">
      <c r="A10" s="715"/>
      <c r="B10" s="823"/>
      <c r="C10" s="824"/>
      <c r="D10" s="824"/>
      <c r="E10" s="820"/>
      <c r="F10" s="826"/>
      <c r="G10" s="538" t="s">
        <v>2782</v>
      </c>
      <c r="H10" s="540" t="s">
        <v>2783</v>
      </c>
      <c r="I10" s="539" t="s">
        <v>2782</v>
      </c>
      <c r="J10" s="538" t="s">
        <v>2783</v>
      </c>
      <c r="K10" s="820"/>
    </row>
    <row r="11" spans="1:11" x14ac:dyDescent="0.25">
      <c r="A11" s="174">
        <v>1</v>
      </c>
      <c r="B11" s="66" t="s">
        <v>3515</v>
      </c>
      <c r="C11" s="343" t="s">
        <v>332</v>
      </c>
      <c r="D11" s="65" t="s">
        <v>333</v>
      </c>
      <c r="E11" s="67" t="s">
        <v>334</v>
      </c>
      <c r="F11" s="66">
        <v>21.33</v>
      </c>
      <c r="G11" s="65">
        <v>727</v>
      </c>
      <c r="H11" s="67">
        <v>873</v>
      </c>
      <c r="I11" s="550">
        <v>4.518615202933681</v>
      </c>
      <c r="J11" s="551">
        <v>5.4314689230386364</v>
      </c>
      <c r="K11" s="552">
        <v>4.9750420629861587</v>
      </c>
    </row>
    <row r="12" spans="1:11" x14ac:dyDescent="0.25">
      <c r="A12" s="174">
        <v>2</v>
      </c>
      <c r="B12" s="66" t="s">
        <v>3459</v>
      </c>
      <c r="C12" s="343" t="s">
        <v>187</v>
      </c>
      <c r="D12" s="65"/>
      <c r="E12" s="67" t="s">
        <v>188</v>
      </c>
      <c r="F12" s="66">
        <v>37.78</v>
      </c>
      <c r="G12" s="65">
        <v>683</v>
      </c>
      <c r="H12" s="67">
        <v>896</v>
      </c>
      <c r="I12" s="550">
        <v>4.2451364286158242</v>
      </c>
      <c r="J12" s="551">
        <v>5.5745660424314067</v>
      </c>
      <c r="K12" s="552">
        <v>4.9098512355236155</v>
      </c>
    </row>
    <row r="13" spans="1:11" x14ac:dyDescent="0.25">
      <c r="A13" s="174">
        <v>3</v>
      </c>
      <c r="B13" s="66" t="s">
        <v>173</v>
      </c>
      <c r="C13" s="343" t="s">
        <v>174</v>
      </c>
      <c r="D13" s="65" t="s">
        <v>175</v>
      </c>
      <c r="E13" s="67" t="s">
        <v>176</v>
      </c>
      <c r="F13" s="66">
        <v>11.16</v>
      </c>
      <c r="G13" s="65">
        <v>623</v>
      </c>
      <c r="H13" s="67">
        <v>580</v>
      </c>
      <c r="I13" s="550">
        <v>3.8722108272732925</v>
      </c>
      <c r="J13" s="551">
        <v>3.6085360542524731</v>
      </c>
      <c r="K13" s="552">
        <v>3.740373440762883</v>
      </c>
    </row>
    <row r="14" spans="1:11" x14ac:dyDescent="0.25">
      <c r="A14" s="174">
        <v>4</v>
      </c>
      <c r="B14" s="66" t="s">
        <v>309</v>
      </c>
      <c r="C14" s="343" t="s">
        <v>310</v>
      </c>
      <c r="D14" s="65"/>
      <c r="E14" s="67" t="s">
        <v>311</v>
      </c>
      <c r="F14" s="66">
        <v>14.56</v>
      </c>
      <c r="G14" s="65">
        <v>579</v>
      </c>
      <c r="H14" s="67">
        <v>594</v>
      </c>
      <c r="I14" s="550">
        <v>3.5987320529554356</v>
      </c>
      <c r="J14" s="551">
        <v>3.6956386486654642</v>
      </c>
      <c r="K14" s="552">
        <v>3.6471853508104499</v>
      </c>
    </row>
    <row r="15" spans="1:11" x14ac:dyDescent="0.25">
      <c r="A15" s="174">
        <v>5</v>
      </c>
      <c r="B15" s="66" t="s">
        <v>3465</v>
      </c>
      <c r="C15" s="343" t="s">
        <v>223</v>
      </c>
      <c r="D15" s="65" t="s">
        <v>224</v>
      </c>
      <c r="E15" s="67" t="s">
        <v>225</v>
      </c>
      <c r="F15" s="66">
        <v>23.83</v>
      </c>
      <c r="G15" s="65">
        <v>554</v>
      </c>
      <c r="H15" s="67">
        <v>595</v>
      </c>
      <c r="I15" s="550">
        <v>3.4433463857293805</v>
      </c>
      <c r="J15" s="551">
        <v>3.7018602625521062</v>
      </c>
      <c r="K15" s="552">
        <v>3.5726033241407436</v>
      </c>
    </row>
    <row r="16" spans="1:11" x14ac:dyDescent="0.25">
      <c r="A16" s="174">
        <v>6</v>
      </c>
      <c r="B16" s="66" t="s">
        <v>4087</v>
      </c>
      <c r="C16" s="343" t="s">
        <v>319</v>
      </c>
      <c r="D16" s="65" t="s">
        <v>320</v>
      </c>
      <c r="E16" s="67" t="s">
        <v>320</v>
      </c>
      <c r="F16" s="66">
        <v>39.42</v>
      </c>
      <c r="G16" s="65">
        <v>543</v>
      </c>
      <c r="H16" s="67">
        <v>552</v>
      </c>
      <c r="I16" s="550">
        <v>3.3749766921499162</v>
      </c>
      <c r="J16" s="551">
        <v>3.4343308654264915</v>
      </c>
      <c r="K16" s="552">
        <v>3.4046537787882039</v>
      </c>
    </row>
    <row r="17" spans="1:11" x14ac:dyDescent="0.25">
      <c r="A17" s="174">
        <v>7</v>
      </c>
      <c r="B17" s="66" t="s">
        <v>3453</v>
      </c>
      <c r="C17" s="343" t="s">
        <v>37</v>
      </c>
      <c r="D17" s="65" t="s">
        <v>38</v>
      </c>
      <c r="E17" s="67" t="s">
        <v>39</v>
      </c>
      <c r="F17" s="66">
        <v>38.69</v>
      </c>
      <c r="G17" s="65">
        <v>509</v>
      </c>
      <c r="H17" s="67">
        <v>504</v>
      </c>
      <c r="I17" s="550">
        <v>3.1636521847224812</v>
      </c>
      <c r="J17" s="551">
        <v>3.1356933988676663</v>
      </c>
      <c r="K17" s="552">
        <v>3.1496727917950738</v>
      </c>
    </row>
    <row r="18" spans="1:11" x14ac:dyDescent="0.25">
      <c r="A18" s="174">
        <v>8</v>
      </c>
      <c r="B18" s="66" t="s">
        <v>4085</v>
      </c>
      <c r="C18" s="343" t="s">
        <v>179</v>
      </c>
      <c r="D18" s="65"/>
      <c r="E18" s="67" t="s">
        <v>125</v>
      </c>
      <c r="F18" s="66">
        <v>44.07</v>
      </c>
      <c r="G18" s="65">
        <v>483</v>
      </c>
      <c r="H18" s="67">
        <v>439</v>
      </c>
      <c r="I18" s="550">
        <v>3.0020510908073836</v>
      </c>
      <c r="J18" s="551">
        <v>2.7312884962359236</v>
      </c>
      <c r="K18" s="552">
        <v>2.8666697935216536</v>
      </c>
    </row>
    <row r="19" spans="1:11" x14ac:dyDescent="0.25">
      <c r="A19" s="174">
        <v>9</v>
      </c>
      <c r="B19" s="66" t="s">
        <v>13</v>
      </c>
      <c r="C19" s="343" t="s">
        <v>14</v>
      </c>
      <c r="D19" s="65"/>
      <c r="E19" s="67" t="s">
        <v>15</v>
      </c>
      <c r="F19" s="66">
        <v>11.04</v>
      </c>
      <c r="G19" s="65">
        <v>465</v>
      </c>
      <c r="H19" s="67">
        <v>372</v>
      </c>
      <c r="I19" s="550">
        <v>2.8901734104046244</v>
      </c>
      <c r="J19" s="551">
        <v>2.3144403658308965</v>
      </c>
      <c r="K19" s="552">
        <v>2.6023068881177602</v>
      </c>
    </row>
    <row r="20" spans="1:11" x14ac:dyDescent="0.25">
      <c r="A20" s="174">
        <v>10</v>
      </c>
      <c r="B20" s="66" t="s">
        <v>3517</v>
      </c>
      <c r="C20" s="343" t="s">
        <v>270</v>
      </c>
      <c r="D20" s="65" t="s">
        <v>271</v>
      </c>
      <c r="E20" s="67" t="s">
        <v>271</v>
      </c>
      <c r="F20" s="66">
        <v>47.95</v>
      </c>
      <c r="G20" s="65">
        <v>350</v>
      </c>
      <c r="H20" s="67">
        <v>390</v>
      </c>
      <c r="I20" s="550">
        <v>2.1753993411647707</v>
      </c>
      <c r="J20" s="551">
        <v>2.426429415790456</v>
      </c>
      <c r="K20" s="552">
        <v>2.3009143784776134</v>
      </c>
    </row>
    <row r="21" spans="1:11" x14ac:dyDescent="0.25">
      <c r="A21" s="174">
        <v>11</v>
      </c>
      <c r="B21" s="66" t="s">
        <v>466</v>
      </c>
      <c r="C21" s="343" t="s">
        <v>467</v>
      </c>
      <c r="D21" s="65"/>
      <c r="E21" s="67" t="s">
        <v>468</v>
      </c>
      <c r="F21" s="66">
        <v>8.99</v>
      </c>
      <c r="G21" s="65">
        <v>380</v>
      </c>
      <c r="H21" s="67">
        <v>357</v>
      </c>
      <c r="I21" s="550">
        <v>2.361862141836037</v>
      </c>
      <c r="J21" s="551">
        <v>2.2211161575312635</v>
      </c>
      <c r="K21" s="552">
        <v>2.2914891496836503</v>
      </c>
    </row>
    <row r="22" spans="1:11" x14ac:dyDescent="0.25">
      <c r="A22" s="174">
        <v>12</v>
      </c>
      <c r="B22" s="66" t="s">
        <v>3467</v>
      </c>
      <c r="C22" s="343" t="s">
        <v>324</v>
      </c>
      <c r="D22" s="65"/>
      <c r="E22" s="67" t="s">
        <v>325</v>
      </c>
      <c r="F22" s="66">
        <v>33.67</v>
      </c>
      <c r="G22" s="65">
        <v>357</v>
      </c>
      <c r="H22" s="67">
        <v>325</v>
      </c>
      <c r="I22" s="550">
        <v>2.2189073279880662</v>
      </c>
      <c r="J22" s="551">
        <v>2.0220245131587133</v>
      </c>
      <c r="K22" s="552">
        <v>2.1204659205733898</v>
      </c>
    </row>
    <row r="23" spans="1:11" x14ac:dyDescent="0.25">
      <c r="A23" s="174">
        <v>13</v>
      </c>
      <c r="B23" s="66" t="s">
        <v>3471</v>
      </c>
      <c r="C23" s="343" t="s">
        <v>83</v>
      </c>
      <c r="D23" s="65"/>
      <c r="E23" s="67" t="s">
        <v>84</v>
      </c>
      <c r="F23" s="66">
        <v>47.08</v>
      </c>
      <c r="G23" s="65">
        <v>325</v>
      </c>
      <c r="H23" s="67">
        <v>287</v>
      </c>
      <c r="I23" s="550">
        <v>2.020013673938716</v>
      </c>
      <c r="J23" s="551">
        <v>1.7856031854663099</v>
      </c>
      <c r="K23" s="552">
        <v>1.902808429702513</v>
      </c>
    </row>
    <row r="24" spans="1:11" x14ac:dyDescent="0.25">
      <c r="A24" s="174">
        <v>14</v>
      </c>
      <c r="B24" s="66" t="s">
        <v>3457</v>
      </c>
      <c r="C24" s="343" t="s">
        <v>238</v>
      </c>
      <c r="D24" s="65"/>
      <c r="E24" s="67" t="s">
        <v>239</v>
      </c>
      <c r="F24" s="66">
        <v>51.13</v>
      </c>
      <c r="G24" s="65">
        <v>246</v>
      </c>
      <c r="H24" s="67">
        <v>268</v>
      </c>
      <c r="I24" s="550">
        <v>1.5289949655043817</v>
      </c>
      <c r="J24" s="551">
        <v>1.6673925216201084</v>
      </c>
      <c r="K24" s="552">
        <v>1.5981937435622451</v>
      </c>
    </row>
    <row r="25" spans="1:11" x14ac:dyDescent="0.25">
      <c r="A25" s="174">
        <v>15</v>
      </c>
      <c r="B25" s="66" t="s">
        <v>4082</v>
      </c>
      <c r="C25" s="343" t="s">
        <v>66</v>
      </c>
      <c r="D25" s="65" t="s">
        <v>67</v>
      </c>
      <c r="E25" s="67" t="s">
        <v>68</v>
      </c>
      <c r="F25" s="66">
        <v>21.92</v>
      </c>
      <c r="G25" s="65">
        <v>247</v>
      </c>
      <c r="H25" s="67">
        <v>240</v>
      </c>
      <c r="I25" s="550">
        <v>1.5352103921934241</v>
      </c>
      <c r="J25" s="551">
        <v>1.4931873327941267</v>
      </c>
      <c r="K25" s="552">
        <v>1.5141988624937754</v>
      </c>
    </row>
    <row r="26" spans="1:11" x14ac:dyDescent="0.25">
      <c r="A26" s="174">
        <v>16</v>
      </c>
      <c r="B26" s="66" t="s">
        <v>3485</v>
      </c>
      <c r="C26" s="343" t="s">
        <v>129</v>
      </c>
      <c r="D26" s="65"/>
      <c r="E26" s="67" t="s">
        <v>130</v>
      </c>
      <c r="F26" s="66">
        <v>37.799999999999997</v>
      </c>
      <c r="G26" s="65">
        <v>257</v>
      </c>
      <c r="H26" s="67">
        <v>226</v>
      </c>
      <c r="I26" s="550">
        <v>1.5973646590838462</v>
      </c>
      <c r="J26" s="551">
        <v>1.4060847383811361</v>
      </c>
      <c r="K26" s="552">
        <v>1.5017246987324913</v>
      </c>
    </row>
    <row r="27" spans="1:11" x14ac:dyDescent="0.25">
      <c r="A27" s="174">
        <v>17</v>
      </c>
      <c r="B27" s="66" t="s">
        <v>427</v>
      </c>
      <c r="C27" s="343" t="s">
        <v>428</v>
      </c>
      <c r="D27" s="65" t="s">
        <v>429</v>
      </c>
      <c r="E27" s="67" t="s">
        <v>429</v>
      </c>
      <c r="F27" s="66">
        <v>15.74</v>
      </c>
      <c r="G27" s="65">
        <v>256</v>
      </c>
      <c r="H27" s="67">
        <v>201</v>
      </c>
      <c r="I27" s="550">
        <v>1.5911492323948038</v>
      </c>
      <c r="J27" s="551">
        <v>1.2505443912150811</v>
      </c>
      <c r="K27" s="552">
        <v>1.4208468118049424</v>
      </c>
    </row>
    <row r="28" spans="1:11" x14ac:dyDescent="0.25">
      <c r="A28" s="174">
        <v>18</v>
      </c>
      <c r="B28" s="66" t="s">
        <v>400</v>
      </c>
      <c r="C28" s="343" t="s">
        <v>401</v>
      </c>
      <c r="D28" s="65"/>
      <c r="E28" s="67" t="s">
        <v>402</v>
      </c>
      <c r="F28" s="66">
        <v>29.79</v>
      </c>
      <c r="G28" s="65">
        <v>237</v>
      </c>
      <c r="H28" s="67">
        <v>188</v>
      </c>
      <c r="I28" s="550">
        <v>1.4730561253030021</v>
      </c>
      <c r="J28" s="551">
        <v>1.1696634106887327</v>
      </c>
      <c r="K28" s="552">
        <v>1.3213597679958675</v>
      </c>
    </row>
    <row r="29" spans="1:11" x14ac:dyDescent="0.25">
      <c r="A29" s="174">
        <v>19</v>
      </c>
      <c r="B29" s="66" t="s">
        <v>4083</v>
      </c>
      <c r="C29" s="343" t="s">
        <v>71</v>
      </c>
      <c r="D29" s="65" t="s">
        <v>68</v>
      </c>
      <c r="E29" s="67" t="s">
        <v>72</v>
      </c>
      <c r="F29" s="66">
        <v>34.06</v>
      </c>
      <c r="G29" s="65">
        <v>249</v>
      </c>
      <c r="H29" s="67">
        <v>176</v>
      </c>
      <c r="I29" s="550">
        <v>1.5476412455715085</v>
      </c>
      <c r="J29" s="551">
        <v>1.0950040440490263</v>
      </c>
      <c r="K29" s="552">
        <v>1.3213226448102673</v>
      </c>
    </row>
    <row r="30" spans="1:11" x14ac:dyDescent="0.25">
      <c r="A30" s="174">
        <v>20</v>
      </c>
      <c r="B30" s="66" t="s">
        <v>633</v>
      </c>
      <c r="C30" s="343" t="s">
        <v>634</v>
      </c>
      <c r="D30" s="65"/>
      <c r="E30" s="67" t="s">
        <v>635</v>
      </c>
      <c r="F30" s="66">
        <v>9.89</v>
      </c>
      <c r="G30" s="65">
        <v>213</v>
      </c>
      <c r="H30" s="67">
        <v>205</v>
      </c>
      <c r="I30" s="550">
        <v>1.3238858847659891</v>
      </c>
      <c r="J30" s="551">
        <v>1.27543084676165</v>
      </c>
      <c r="K30" s="552">
        <v>1.2996583657638197</v>
      </c>
    </row>
    <row r="31" spans="1:11" x14ac:dyDescent="0.25">
      <c r="A31" s="174">
        <v>21</v>
      </c>
      <c r="B31" s="66" t="s">
        <v>3479</v>
      </c>
      <c r="C31" s="343" t="s">
        <v>219</v>
      </c>
      <c r="D31" s="65" t="s">
        <v>220</v>
      </c>
      <c r="E31" s="67" t="s">
        <v>221</v>
      </c>
      <c r="F31" s="66">
        <v>34.6</v>
      </c>
      <c r="G31" s="65">
        <v>178</v>
      </c>
      <c r="H31" s="67">
        <v>168</v>
      </c>
      <c r="I31" s="550">
        <v>1.1063459506495121</v>
      </c>
      <c r="J31" s="551">
        <v>1.0452311329558888</v>
      </c>
      <c r="K31" s="552">
        <v>1.0757885418027004</v>
      </c>
    </row>
    <row r="32" spans="1:11" x14ac:dyDescent="0.25">
      <c r="A32" s="174">
        <v>22</v>
      </c>
      <c r="B32" s="66" t="s">
        <v>91</v>
      </c>
      <c r="C32" s="343" t="s">
        <v>92</v>
      </c>
      <c r="D32" s="65"/>
      <c r="E32" s="67" t="s">
        <v>93</v>
      </c>
      <c r="F32" s="66">
        <v>16.350000000000001</v>
      </c>
      <c r="G32" s="65">
        <v>170</v>
      </c>
      <c r="H32" s="67">
        <v>146</v>
      </c>
      <c r="I32" s="550">
        <v>1.0566225371371745</v>
      </c>
      <c r="J32" s="551">
        <v>0.90835562744976051</v>
      </c>
      <c r="K32" s="552">
        <v>0.98248908229346754</v>
      </c>
    </row>
    <row r="33" spans="1:11" x14ac:dyDescent="0.25">
      <c r="A33" s="174">
        <v>23</v>
      </c>
      <c r="B33" s="66" t="s">
        <v>370</v>
      </c>
      <c r="C33" s="343" t="s">
        <v>371</v>
      </c>
      <c r="D33" s="65"/>
      <c r="E33" s="67" t="s">
        <v>372</v>
      </c>
      <c r="F33" s="66">
        <v>13.76</v>
      </c>
      <c r="G33" s="65">
        <v>191</v>
      </c>
      <c r="H33" s="67">
        <v>113</v>
      </c>
      <c r="I33" s="550">
        <v>1.1871464976070607</v>
      </c>
      <c r="J33" s="551">
        <v>0.70304236919056806</v>
      </c>
      <c r="K33" s="552">
        <v>0.94509443339881438</v>
      </c>
    </row>
    <row r="34" spans="1:11" x14ac:dyDescent="0.25">
      <c r="A34" s="174">
        <v>24</v>
      </c>
      <c r="B34" s="66" t="s">
        <v>3339</v>
      </c>
      <c r="C34" s="343" t="s">
        <v>323</v>
      </c>
      <c r="D34" s="65" t="s">
        <v>20</v>
      </c>
      <c r="E34" s="67" t="s">
        <v>20</v>
      </c>
      <c r="F34" s="66">
        <v>59.9</v>
      </c>
      <c r="G34" s="65">
        <v>140</v>
      </c>
      <c r="H34" s="67">
        <v>152</v>
      </c>
      <c r="I34" s="550">
        <v>0.87015973646590838</v>
      </c>
      <c r="J34" s="551">
        <v>0.9456853107696136</v>
      </c>
      <c r="K34" s="552">
        <v>0.90792252361776105</v>
      </c>
    </row>
    <row r="35" spans="1:11" x14ac:dyDescent="0.25">
      <c r="A35" s="174">
        <v>25</v>
      </c>
      <c r="B35" s="66" t="s">
        <v>242</v>
      </c>
      <c r="C35" s="343" t="s">
        <v>243</v>
      </c>
      <c r="D35" s="65"/>
      <c r="E35" s="67" t="s">
        <v>244</v>
      </c>
      <c r="F35" s="66">
        <v>10.1</v>
      </c>
      <c r="G35" s="65">
        <v>134</v>
      </c>
      <c r="H35" s="67">
        <v>139</v>
      </c>
      <c r="I35" s="550">
        <v>0.83286717633165519</v>
      </c>
      <c r="J35" s="551">
        <v>0.86480433024326508</v>
      </c>
      <c r="K35" s="552">
        <v>0.84883575328746019</v>
      </c>
    </row>
    <row r="36" spans="1:11" x14ac:dyDescent="0.25">
      <c r="A36" s="174">
        <v>26</v>
      </c>
      <c r="B36" s="66" t="s">
        <v>461</v>
      </c>
      <c r="C36" s="343" t="s">
        <v>462</v>
      </c>
      <c r="D36" s="65" t="s">
        <v>463</v>
      </c>
      <c r="E36" s="67" t="s">
        <v>463</v>
      </c>
      <c r="F36" s="66">
        <v>98.31</v>
      </c>
      <c r="G36" s="65">
        <v>133</v>
      </c>
      <c r="H36" s="67">
        <v>138</v>
      </c>
      <c r="I36" s="550">
        <v>0.82665174964261301</v>
      </c>
      <c r="J36" s="551">
        <v>0.85858271635662287</v>
      </c>
      <c r="K36" s="552">
        <v>0.84261723299961799</v>
      </c>
    </row>
    <row r="37" spans="1:11" x14ac:dyDescent="0.25">
      <c r="A37" s="174">
        <v>27</v>
      </c>
      <c r="B37" s="66" t="s">
        <v>3499</v>
      </c>
      <c r="C37" s="343" t="s">
        <v>418</v>
      </c>
      <c r="D37" s="65" t="s">
        <v>419</v>
      </c>
      <c r="E37" s="67" t="s">
        <v>419</v>
      </c>
      <c r="F37" s="66">
        <v>72.8</v>
      </c>
      <c r="G37" s="65">
        <v>128</v>
      </c>
      <c r="H37" s="67">
        <v>127</v>
      </c>
      <c r="I37" s="550">
        <v>0.79557461619740188</v>
      </c>
      <c r="J37" s="551">
        <v>0.79014496360355879</v>
      </c>
      <c r="K37" s="552">
        <v>0.79285978990048034</v>
      </c>
    </row>
    <row r="38" spans="1:11" x14ac:dyDescent="0.25">
      <c r="A38" s="174">
        <v>28</v>
      </c>
      <c r="B38" s="66" t="s">
        <v>769</v>
      </c>
      <c r="C38" s="343" t="s">
        <v>770</v>
      </c>
      <c r="D38" s="65" t="s">
        <v>771</v>
      </c>
      <c r="E38" s="67" t="s">
        <v>772</v>
      </c>
      <c r="F38" s="66">
        <v>61.87</v>
      </c>
      <c r="G38" s="65">
        <v>133</v>
      </c>
      <c r="H38" s="67">
        <v>121</v>
      </c>
      <c r="I38" s="550">
        <v>0.82665174964261301</v>
      </c>
      <c r="J38" s="551">
        <v>0.75281528028370559</v>
      </c>
      <c r="K38" s="552">
        <v>0.78973351496315924</v>
      </c>
    </row>
    <row r="39" spans="1:11" x14ac:dyDescent="0.25">
      <c r="A39" s="174">
        <v>29</v>
      </c>
      <c r="B39" s="66" t="s">
        <v>273</v>
      </c>
      <c r="C39" s="343" t="s">
        <v>274</v>
      </c>
      <c r="D39" s="65" t="s">
        <v>205</v>
      </c>
      <c r="E39" s="67" t="s">
        <v>205</v>
      </c>
      <c r="F39" s="66">
        <v>35.869999999999997</v>
      </c>
      <c r="G39" s="65">
        <v>133</v>
      </c>
      <c r="H39" s="67">
        <v>118</v>
      </c>
      <c r="I39" s="550">
        <v>0.82665174964261301</v>
      </c>
      <c r="J39" s="551">
        <v>0.73415043862377904</v>
      </c>
      <c r="K39" s="552">
        <v>0.78040109413319603</v>
      </c>
    </row>
    <row r="40" spans="1:11" x14ac:dyDescent="0.25">
      <c r="A40" s="174">
        <v>30</v>
      </c>
      <c r="B40" s="66" t="s">
        <v>3578</v>
      </c>
      <c r="C40" s="343" t="s">
        <v>266</v>
      </c>
      <c r="D40" s="65"/>
      <c r="E40" s="67" t="s">
        <v>267</v>
      </c>
      <c r="F40" s="66">
        <v>48.61</v>
      </c>
      <c r="G40" s="65">
        <v>131</v>
      </c>
      <c r="H40" s="67">
        <v>119</v>
      </c>
      <c r="I40" s="550">
        <v>0.81422089626452865</v>
      </c>
      <c r="J40" s="551">
        <v>0.74037205251042115</v>
      </c>
      <c r="K40" s="552">
        <v>0.77729647438747485</v>
      </c>
    </row>
    <row r="41" spans="1:11" x14ac:dyDescent="0.25">
      <c r="A41" s="174">
        <v>31</v>
      </c>
      <c r="B41" s="66" t="s">
        <v>1526</v>
      </c>
      <c r="C41" s="343" t="s">
        <v>1527</v>
      </c>
      <c r="D41" s="65" t="s">
        <v>1528</v>
      </c>
      <c r="E41" s="67" t="s">
        <v>1528</v>
      </c>
      <c r="F41" s="66">
        <v>85.81</v>
      </c>
      <c r="G41" s="65">
        <v>110</v>
      </c>
      <c r="H41" s="67">
        <v>91</v>
      </c>
      <c r="I41" s="550">
        <v>0.6836969357946423</v>
      </c>
      <c r="J41" s="551">
        <v>0.56616686368443969</v>
      </c>
      <c r="K41" s="552">
        <v>0.624931899739541</v>
      </c>
    </row>
    <row r="42" spans="1:11" x14ac:dyDescent="0.25">
      <c r="A42" s="174">
        <v>32</v>
      </c>
      <c r="B42" s="66" t="s">
        <v>619</v>
      </c>
      <c r="C42" s="343" t="s">
        <v>620</v>
      </c>
      <c r="D42" s="65"/>
      <c r="E42" s="67" t="s">
        <v>621</v>
      </c>
      <c r="F42" s="66">
        <v>6.34</v>
      </c>
      <c r="G42" s="65">
        <v>95</v>
      </c>
      <c r="H42" s="67">
        <v>105</v>
      </c>
      <c r="I42" s="550">
        <v>0.59046553545900926</v>
      </c>
      <c r="J42" s="551">
        <v>0.65326945809743042</v>
      </c>
      <c r="K42" s="552">
        <v>0.62186749677821984</v>
      </c>
    </row>
    <row r="43" spans="1:11" x14ac:dyDescent="0.25">
      <c r="A43" s="174">
        <v>33</v>
      </c>
      <c r="B43" s="66" t="s">
        <v>1962</v>
      </c>
      <c r="C43" s="65" t="s">
        <v>1963</v>
      </c>
      <c r="D43" s="65" t="s">
        <v>1964</v>
      </c>
      <c r="E43" s="67" t="s">
        <v>1964</v>
      </c>
      <c r="F43" s="66">
        <v>213.78</v>
      </c>
      <c r="G43" s="65">
        <v>92</v>
      </c>
      <c r="H43" s="67">
        <v>107</v>
      </c>
      <c r="I43" s="550">
        <v>0.57181925539188261</v>
      </c>
      <c r="J43" s="551">
        <v>0.66571268587071486</v>
      </c>
      <c r="K43" s="552">
        <v>0.61876597063129868</v>
      </c>
    </row>
    <row r="44" spans="1:11" x14ac:dyDescent="0.25">
      <c r="A44" s="174">
        <v>34</v>
      </c>
      <c r="B44" s="66" t="s">
        <v>232</v>
      </c>
      <c r="C44" s="343" t="s">
        <v>233</v>
      </c>
      <c r="D44" s="65" t="s">
        <v>234</v>
      </c>
      <c r="E44" s="67" t="s">
        <v>235</v>
      </c>
      <c r="F44" s="66">
        <v>46.71</v>
      </c>
      <c r="G44" s="65">
        <v>95</v>
      </c>
      <c r="H44" s="67">
        <v>101</v>
      </c>
      <c r="I44" s="550">
        <v>0.59046553545900926</v>
      </c>
      <c r="J44" s="551">
        <v>0.62838300255086166</v>
      </c>
      <c r="K44" s="552">
        <v>0.6094242690049354</v>
      </c>
    </row>
    <row r="45" spans="1:11" x14ac:dyDescent="0.25">
      <c r="A45" s="174">
        <v>35</v>
      </c>
      <c r="B45" s="66" t="s">
        <v>3475</v>
      </c>
      <c r="C45" s="343" t="s">
        <v>291</v>
      </c>
      <c r="D45" s="65"/>
      <c r="E45" s="67" t="s">
        <v>292</v>
      </c>
      <c r="F45" s="66">
        <v>27.81</v>
      </c>
      <c r="G45" s="65">
        <v>93</v>
      </c>
      <c r="H45" s="67">
        <v>84</v>
      </c>
      <c r="I45" s="550">
        <v>0.57803468208092479</v>
      </c>
      <c r="J45" s="551">
        <v>0.52261556647794438</v>
      </c>
      <c r="K45" s="552">
        <v>0.55032512427943459</v>
      </c>
    </row>
    <row r="46" spans="1:11" x14ac:dyDescent="0.25">
      <c r="A46" s="174">
        <v>36</v>
      </c>
      <c r="B46" s="66" t="s">
        <v>298</v>
      </c>
      <c r="C46" s="343" t="s">
        <v>299</v>
      </c>
      <c r="D46" s="65"/>
      <c r="E46" s="67" t="s">
        <v>300</v>
      </c>
      <c r="F46" s="66">
        <v>14.47</v>
      </c>
      <c r="G46" s="65">
        <v>78</v>
      </c>
      <c r="H46" s="67">
        <v>92</v>
      </c>
      <c r="I46" s="550">
        <v>0.4848032817452918</v>
      </c>
      <c r="J46" s="551">
        <v>0.57238847757108191</v>
      </c>
      <c r="K46" s="552">
        <v>0.52859587965818688</v>
      </c>
    </row>
    <row r="47" spans="1:11" x14ac:dyDescent="0.25">
      <c r="A47" s="174">
        <v>37</v>
      </c>
      <c r="B47" s="66" t="s">
        <v>4084</v>
      </c>
      <c r="C47" s="343" t="s">
        <v>124</v>
      </c>
      <c r="D47" s="65" t="s">
        <v>125</v>
      </c>
      <c r="E47" s="67" t="s">
        <v>126</v>
      </c>
      <c r="F47" s="66">
        <v>36.159999999999997</v>
      </c>
      <c r="G47" s="65">
        <v>86</v>
      </c>
      <c r="H47" s="67">
        <v>78</v>
      </c>
      <c r="I47" s="550">
        <v>0.53452669525762941</v>
      </c>
      <c r="J47" s="551">
        <v>0.48528588315809124</v>
      </c>
      <c r="K47" s="552">
        <v>0.5099062892078603</v>
      </c>
    </row>
    <row r="48" spans="1:11" x14ac:dyDescent="0.25">
      <c r="A48" s="174">
        <v>38</v>
      </c>
      <c r="B48" s="66" t="s">
        <v>846</v>
      </c>
      <c r="C48" s="65" t="s">
        <v>847</v>
      </c>
      <c r="D48" s="65" t="s">
        <v>848</v>
      </c>
      <c r="E48" s="67" t="s">
        <v>848</v>
      </c>
      <c r="F48" s="66">
        <v>169.2</v>
      </c>
      <c r="G48" s="65">
        <v>69</v>
      </c>
      <c r="H48" s="67">
        <v>88</v>
      </c>
      <c r="I48" s="550">
        <v>0.42886444154391201</v>
      </c>
      <c r="J48" s="551">
        <v>0.54750202202451315</v>
      </c>
      <c r="K48" s="552">
        <v>0.48818323178421258</v>
      </c>
    </row>
    <row r="49" spans="1:11" x14ac:dyDescent="0.25">
      <c r="A49" s="174">
        <v>39</v>
      </c>
      <c r="B49" s="66" t="s">
        <v>4093</v>
      </c>
      <c r="C49" s="65" t="s">
        <v>492</v>
      </c>
      <c r="D49" s="65" t="s">
        <v>493</v>
      </c>
      <c r="E49" s="67" t="s">
        <v>493</v>
      </c>
      <c r="F49" s="66">
        <v>74.58</v>
      </c>
      <c r="G49" s="65">
        <v>68</v>
      </c>
      <c r="H49" s="67">
        <v>80</v>
      </c>
      <c r="I49" s="550">
        <v>0.42264901485486978</v>
      </c>
      <c r="J49" s="551">
        <v>0.49772911093137562</v>
      </c>
      <c r="K49" s="552">
        <v>0.46018906289312267</v>
      </c>
    </row>
    <row r="50" spans="1:11" x14ac:dyDescent="0.25">
      <c r="A50" s="174">
        <v>40</v>
      </c>
      <c r="B50" s="66" t="s">
        <v>27</v>
      </c>
      <c r="C50" s="343" t="s">
        <v>28</v>
      </c>
      <c r="D50" s="65" t="s">
        <v>29</v>
      </c>
      <c r="E50" s="67" t="s">
        <v>29</v>
      </c>
      <c r="F50" s="66">
        <v>11.54</v>
      </c>
      <c r="G50" s="65">
        <v>69</v>
      </c>
      <c r="H50" s="67">
        <v>78</v>
      </c>
      <c r="I50" s="550">
        <v>0.42886444154391201</v>
      </c>
      <c r="J50" s="551">
        <v>0.48528588315809124</v>
      </c>
      <c r="K50" s="552">
        <v>0.45707516235100165</v>
      </c>
    </row>
    <row r="51" spans="1:11" x14ac:dyDescent="0.25">
      <c r="A51" s="174">
        <v>41</v>
      </c>
      <c r="B51" s="66" t="s">
        <v>286</v>
      </c>
      <c r="C51" s="343" t="s">
        <v>287</v>
      </c>
      <c r="D51" s="65"/>
      <c r="E51" s="67" t="s">
        <v>288</v>
      </c>
      <c r="F51" s="66">
        <v>17.12</v>
      </c>
      <c r="G51" s="65">
        <v>85</v>
      </c>
      <c r="H51" s="67">
        <v>62</v>
      </c>
      <c r="I51" s="550">
        <v>0.52831126856858723</v>
      </c>
      <c r="J51" s="551">
        <v>0.38574006097181607</v>
      </c>
      <c r="K51" s="552">
        <v>0.45702566477020168</v>
      </c>
    </row>
    <row r="52" spans="1:11" x14ac:dyDescent="0.25">
      <c r="A52" s="174">
        <v>42</v>
      </c>
      <c r="B52" s="66" t="s">
        <v>3487</v>
      </c>
      <c r="C52" s="343" t="s">
        <v>337</v>
      </c>
      <c r="D52" s="65" t="s">
        <v>338</v>
      </c>
      <c r="E52" s="67" t="s">
        <v>201</v>
      </c>
      <c r="F52" s="66">
        <v>20.71</v>
      </c>
      <c r="G52" s="65">
        <v>85</v>
      </c>
      <c r="H52" s="67">
        <v>62</v>
      </c>
      <c r="I52" s="550">
        <v>0.52831126856858723</v>
      </c>
      <c r="J52" s="551">
        <v>0.38574006097181607</v>
      </c>
      <c r="K52" s="552">
        <v>0.45702566477020168</v>
      </c>
    </row>
    <row r="53" spans="1:11" x14ac:dyDescent="0.25">
      <c r="A53" s="174">
        <v>43</v>
      </c>
      <c r="B53" s="66" t="s">
        <v>1148</v>
      </c>
      <c r="C53" s="343" t="s">
        <v>1149</v>
      </c>
      <c r="D53" s="65"/>
      <c r="E53" s="67" t="s">
        <v>1150</v>
      </c>
      <c r="F53" s="66">
        <v>9.7200000000000006</v>
      </c>
      <c r="G53" s="65">
        <v>77</v>
      </c>
      <c r="H53" s="67">
        <v>66</v>
      </c>
      <c r="I53" s="550">
        <v>0.47858785505624962</v>
      </c>
      <c r="J53" s="551">
        <v>0.41062651651838489</v>
      </c>
      <c r="K53" s="552">
        <v>0.44460718578731728</v>
      </c>
    </row>
    <row r="54" spans="1:11" x14ac:dyDescent="0.25">
      <c r="A54" s="174">
        <v>44</v>
      </c>
      <c r="B54" s="66" t="s">
        <v>2453</v>
      </c>
      <c r="C54" s="343" t="s">
        <v>2454</v>
      </c>
      <c r="D54" s="65" t="s">
        <v>2455</v>
      </c>
      <c r="E54" s="67" t="s">
        <v>2455</v>
      </c>
      <c r="F54" s="66">
        <v>36.700000000000003</v>
      </c>
      <c r="G54" s="65">
        <v>65</v>
      </c>
      <c r="H54" s="67">
        <v>67</v>
      </c>
      <c r="I54" s="550">
        <v>0.40400273478774318</v>
      </c>
      <c r="J54" s="551">
        <v>0.41684813040502711</v>
      </c>
      <c r="K54" s="552">
        <v>0.41042543259638514</v>
      </c>
    </row>
    <row r="55" spans="1:11" x14ac:dyDescent="0.25">
      <c r="A55" s="174">
        <v>45</v>
      </c>
      <c r="B55" s="66" t="s">
        <v>4778</v>
      </c>
      <c r="C55" s="343" t="s">
        <v>496</v>
      </c>
      <c r="D55" s="65" t="s">
        <v>497</v>
      </c>
      <c r="E55" s="67" t="s">
        <v>497</v>
      </c>
      <c r="F55" s="66">
        <v>71.599999999999994</v>
      </c>
      <c r="G55" s="65">
        <v>62</v>
      </c>
      <c r="H55" s="67">
        <v>65</v>
      </c>
      <c r="I55" s="550">
        <v>0.38535645472061658</v>
      </c>
      <c r="J55" s="551">
        <v>0.40440490263174267</v>
      </c>
      <c r="K55" s="552">
        <v>0.3948806786761796</v>
      </c>
    </row>
    <row r="56" spans="1:11" x14ac:dyDescent="0.25">
      <c r="A56" s="174">
        <v>46</v>
      </c>
      <c r="B56" s="66" t="s">
        <v>78</v>
      </c>
      <c r="C56" s="343" t="s">
        <v>79</v>
      </c>
      <c r="D56" s="65" t="s">
        <v>80</v>
      </c>
      <c r="E56" s="67" t="s">
        <v>80</v>
      </c>
      <c r="F56" s="66">
        <v>17.88</v>
      </c>
      <c r="G56" s="65">
        <v>67</v>
      </c>
      <c r="H56" s="67">
        <v>58</v>
      </c>
      <c r="I56" s="550">
        <v>0.4164335881658276</v>
      </c>
      <c r="J56" s="551">
        <v>0.3608536054252473</v>
      </c>
      <c r="K56" s="552">
        <v>0.38864359679553745</v>
      </c>
    </row>
    <row r="57" spans="1:11" x14ac:dyDescent="0.25">
      <c r="A57" s="174">
        <v>47</v>
      </c>
      <c r="B57" s="66" t="s">
        <v>1226</v>
      </c>
      <c r="C57" s="65" t="s">
        <v>1227</v>
      </c>
      <c r="D57" s="65"/>
      <c r="E57" s="67" t="s">
        <v>1228</v>
      </c>
      <c r="F57" s="66">
        <v>70.48</v>
      </c>
      <c r="G57" s="65">
        <v>64</v>
      </c>
      <c r="H57" s="67">
        <v>59</v>
      </c>
      <c r="I57" s="550">
        <v>0.39778730809870094</v>
      </c>
      <c r="J57" s="551">
        <v>0.36707521931188952</v>
      </c>
      <c r="K57" s="552">
        <v>0.38243126370529523</v>
      </c>
    </row>
    <row r="58" spans="1:11" x14ac:dyDescent="0.25">
      <c r="A58" s="174">
        <v>48</v>
      </c>
      <c r="B58" s="66" t="s">
        <v>4088</v>
      </c>
      <c r="C58" s="343" t="s">
        <v>344</v>
      </c>
      <c r="D58" s="65" t="s">
        <v>345</v>
      </c>
      <c r="E58" s="67" t="s">
        <v>346</v>
      </c>
      <c r="F58" s="66">
        <v>57.01</v>
      </c>
      <c r="G58" s="65">
        <v>58</v>
      </c>
      <c r="H58" s="67">
        <v>64</v>
      </c>
      <c r="I58" s="550">
        <v>0.36049474796444775</v>
      </c>
      <c r="J58" s="551">
        <v>0.39818328874510045</v>
      </c>
      <c r="K58" s="552">
        <v>0.37933901835477413</v>
      </c>
    </row>
    <row r="59" spans="1:11" x14ac:dyDescent="0.25">
      <c r="A59" s="174">
        <v>49</v>
      </c>
      <c r="B59" s="66" t="s">
        <v>432</v>
      </c>
      <c r="C59" s="343" t="s">
        <v>433</v>
      </c>
      <c r="D59" s="65"/>
      <c r="E59" s="67" t="s">
        <v>434</v>
      </c>
      <c r="F59" s="66">
        <v>13.99</v>
      </c>
      <c r="G59" s="65">
        <v>72</v>
      </c>
      <c r="H59" s="67">
        <v>50</v>
      </c>
      <c r="I59" s="550">
        <v>0.44751072161103866</v>
      </c>
      <c r="J59" s="551">
        <v>0.31108069433210978</v>
      </c>
      <c r="K59" s="552">
        <v>0.37929570797157419</v>
      </c>
    </row>
    <row r="60" spans="1:11" x14ac:dyDescent="0.25">
      <c r="A60" s="174">
        <v>50</v>
      </c>
      <c r="B60" s="66" t="s">
        <v>42</v>
      </c>
      <c r="C60" s="343" t="s">
        <v>43</v>
      </c>
      <c r="D60" s="65" t="s">
        <v>44</v>
      </c>
      <c r="E60" s="67" t="s">
        <v>45</v>
      </c>
      <c r="F60" s="66">
        <v>54.63</v>
      </c>
      <c r="G60" s="65">
        <v>53</v>
      </c>
      <c r="H60" s="67">
        <v>63</v>
      </c>
      <c r="I60" s="550">
        <v>0.32941761451923673</v>
      </c>
      <c r="J60" s="551">
        <v>0.39196167485845829</v>
      </c>
      <c r="K60" s="552">
        <v>0.36068964468884751</v>
      </c>
    </row>
    <row r="61" spans="1:11" x14ac:dyDescent="0.25">
      <c r="A61" s="174">
        <v>51</v>
      </c>
      <c r="B61" s="66" t="s">
        <v>119</v>
      </c>
      <c r="C61" s="343" t="s">
        <v>120</v>
      </c>
      <c r="D61" s="65" t="s">
        <v>121</v>
      </c>
      <c r="E61" s="67" t="s">
        <v>121</v>
      </c>
      <c r="F61" s="66">
        <v>44.59</v>
      </c>
      <c r="G61" s="65">
        <v>59</v>
      </c>
      <c r="H61" s="67">
        <v>57</v>
      </c>
      <c r="I61" s="550">
        <v>0.36671017465348998</v>
      </c>
      <c r="J61" s="551">
        <v>0.35463199153860514</v>
      </c>
      <c r="K61" s="552">
        <v>0.36067108309604756</v>
      </c>
    </row>
    <row r="62" spans="1:11" x14ac:dyDescent="0.25">
      <c r="A62" s="174">
        <v>52</v>
      </c>
      <c r="B62" s="66" t="s">
        <v>2246</v>
      </c>
      <c r="C62" s="343" t="s">
        <v>2247</v>
      </c>
      <c r="D62" s="65"/>
      <c r="E62" s="67" t="s">
        <v>2248</v>
      </c>
      <c r="F62" s="66">
        <v>15.93</v>
      </c>
      <c r="G62" s="65">
        <v>59</v>
      </c>
      <c r="H62" s="67">
        <v>55</v>
      </c>
      <c r="I62" s="550">
        <v>0.36671017465348998</v>
      </c>
      <c r="J62" s="551">
        <v>0.34218876376532076</v>
      </c>
      <c r="K62" s="552">
        <v>0.35444946920940534</v>
      </c>
    </row>
    <row r="63" spans="1:11" x14ac:dyDescent="0.25">
      <c r="A63" s="174">
        <v>53</v>
      </c>
      <c r="B63" s="66" t="s">
        <v>4090</v>
      </c>
      <c r="C63" s="343" t="s">
        <v>357</v>
      </c>
      <c r="D63" s="65" t="s">
        <v>358</v>
      </c>
      <c r="E63" s="67" t="s">
        <v>358</v>
      </c>
      <c r="F63" s="66">
        <v>51.83</v>
      </c>
      <c r="G63" s="65">
        <v>50</v>
      </c>
      <c r="H63" s="67">
        <v>55</v>
      </c>
      <c r="I63" s="550">
        <v>0.31077133445211014</v>
      </c>
      <c r="J63" s="551">
        <v>0.34218876376532076</v>
      </c>
      <c r="K63" s="552">
        <v>0.32648004910871542</v>
      </c>
    </row>
    <row r="64" spans="1:11" x14ac:dyDescent="0.25">
      <c r="A64" s="174">
        <v>54</v>
      </c>
      <c r="B64" s="66" t="s">
        <v>1044</v>
      </c>
      <c r="C64" s="343" t="s">
        <v>1045</v>
      </c>
      <c r="D64" s="65" t="s">
        <v>1046</v>
      </c>
      <c r="E64" s="67" t="s">
        <v>1046</v>
      </c>
      <c r="F64" s="66">
        <v>39.33</v>
      </c>
      <c r="G64" s="65">
        <v>54</v>
      </c>
      <c r="H64" s="67">
        <v>51</v>
      </c>
      <c r="I64" s="550">
        <v>0.33563304120827897</v>
      </c>
      <c r="J64" s="551">
        <v>0.31730230821875194</v>
      </c>
      <c r="K64" s="552">
        <v>0.32646767471351545</v>
      </c>
    </row>
    <row r="65" spans="1:11" x14ac:dyDescent="0.25">
      <c r="A65" s="174">
        <v>55</v>
      </c>
      <c r="B65" s="66" t="s">
        <v>4102</v>
      </c>
      <c r="C65" s="65" t="s">
        <v>151</v>
      </c>
      <c r="D65" s="65" t="s">
        <v>152</v>
      </c>
      <c r="E65" s="67" t="s">
        <v>152</v>
      </c>
      <c r="F65" s="66">
        <v>37.46</v>
      </c>
      <c r="G65" s="65">
        <v>46</v>
      </c>
      <c r="H65" s="67">
        <v>53</v>
      </c>
      <c r="I65" s="550">
        <v>0.2859096276959413</v>
      </c>
      <c r="J65" s="551">
        <v>0.32974553599203632</v>
      </c>
      <c r="K65" s="552">
        <v>0.30782758184398884</v>
      </c>
    </row>
    <row r="66" spans="1:11" x14ac:dyDescent="0.25">
      <c r="A66" s="174">
        <v>56</v>
      </c>
      <c r="B66" s="66" t="s">
        <v>3473</v>
      </c>
      <c r="C66" s="343" t="s">
        <v>18</v>
      </c>
      <c r="D66" s="65" t="s">
        <v>19</v>
      </c>
      <c r="E66" s="67" t="s">
        <v>19</v>
      </c>
      <c r="F66" s="66">
        <v>60.36</v>
      </c>
      <c r="G66" s="65">
        <v>47</v>
      </c>
      <c r="H66" s="67">
        <v>50</v>
      </c>
      <c r="I66" s="550">
        <v>0.29212505438498354</v>
      </c>
      <c r="J66" s="551">
        <v>0.31108069433210978</v>
      </c>
      <c r="K66" s="552">
        <v>0.30160287435854666</v>
      </c>
    </row>
    <row r="67" spans="1:11" x14ac:dyDescent="0.25">
      <c r="A67" s="174">
        <v>57</v>
      </c>
      <c r="B67" s="66" t="s">
        <v>4081</v>
      </c>
      <c r="C67" s="343" t="s">
        <v>58</v>
      </c>
      <c r="D67" s="65" t="s">
        <v>59</v>
      </c>
      <c r="E67" s="67" t="s">
        <v>59</v>
      </c>
      <c r="F67" s="66">
        <v>54.57</v>
      </c>
      <c r="G67" s="65">
        <v>54</v>
      </c>
      <c r="H67" s="67">
        <v>41</v>
      </c>
      <c r="I67" s="550">
        <v>0.33563304120827897</v>
      </c>
      <c r="J67" s="551">
        <v>0.25508616935232997</v>
      </c>
      <c r="K67" s="552">
        <v>0.29535960528030447</v>
      </c>
    </row>
    <row r="68" spans="1:11" x14ac:dyDescent="0.25">
      <c r="A68" s="174">
        <v>58</v>
      </c>
      <c r="B68" s="66" t="s">
        <v>487</v>
      </c>
      <c r="C68" s="343" t="s">
        <v>488</v>
      </c>
      <c r="D68" s="65"/>
      <c r="E68" s="67" t="s">
        <v>489</v>
      </c>
      <c r="F68" s="66">
        <v>25.25</v>
      </c>
      <c r="G68" s="65">
        <v>48</v>
      </c>
      <c r="H68" s="67">
        <v>45</v>
      </c>
      <c r="I68" s="550">
        <v>0.29834048107402572</v>
      </c>
      <c r="J68" s="551">
        <v>0.27997262489889874</v>
      </c>
      <c r="K68" s="552">
        <v>0.28915655298646226</v>
      </c>
    </row>
    <row r="69" spans="1:11" x14ac:dyDescent="0.25">
      <c r="A69" s="174">
        <v>59</v>
      </c>
      <c r="B69" s="66" t="s">
        <v>2492</v>
      </c>
      <c r="C69" s="343" t="s">
        <v>2493</v>
      </c>
      <c r="D69" s="65"/>
      <c r="E69" s="67" t="s">
        <v>2494</v>
      </c>
      <c r="F69" s="66">
        <v>38.950000000000003</v>
      </c>
      <c r="G69" s="65">
        <v>49</v>
      </c>
      <c r="H69" s="67">
        <v>44</v>
      </c>
      <c r="I69" s="550">
        <v>0.30455590776306796</v>
      </c>
      <c r="J69" s="551">
        <v>0.27375101101225657</v>
      </c>
      <c r="K69" s="552">
        <v>0.28915345938766224</v>
      </c>
    </row>
    <row r="70" spans="1:11" x14ac:dyDescent="0.25">
      <c r="A70" s="174">
        <v>60</v>
      </c>
      <c r="B70" s="66" t="s">
        <v>1958</v>
      </c>
      <c r="C70" s="343" t="s">
        <v>1959</v>
      </c>
      <c r="D70" s="65"/>
      <c r="E70" s="67" t="s">
        <v>1960</v>
      </c>
      <c r="F70" s="66">
        <v>14.21</v>
      </c>
      <c r="G70" s="65">
        <v>48</v>
      </c>
      <c r="H70" s="67">
        <v>43</v>
      </c>
      <c r="I70" s="550">
        <v>0.29834048107402572</v>
      </c>
      <c r="J70" s="551">
        <v>0.26752939712561435</v>
      </c>
      <c r="K70" s="552">
        <v>0.28293493909982004</v>
      </c>
    </row>
    <row r="71" spans="1:11" x14ac:dyDescent="0.25">
      <c r="A71" s="174">
        <v>61</v>
      </c>
      <c r="B71" s="66" t="s">
        <v>182</v>
      </c>
      <c r="C71" s="343" t="s">
        <v>183</v>
      </c>
      <c r="D71" s="65"/>
      <c r="E71" s="67" t="s">
        <v>184</v>
      </c>
      <c r="F71" s="66">
        <v>14.11</v>
      </c>
      <c r="G71" s="65">
        <v>41</v>
      </c>
      <c r="H71" s="67">
        <v>47</v>
      </c>
      <c r="I71" s="550">
        <v>0.25483249425073029</v>
      </c>
      <c r="J71" s="551">
        <v>0.29241585267218317</v>
      </c>
      <c r="K71" s="552">
        <v>0.27362417346145673</v>
      </c>
    </row>
    <row r="72" spans="1:11" x14ac:dyDescent="0.25">
      <c r="A72" s="174">
        <v>62</v>
      </c>
      <c r="B72" s="66" t="s">
        <v>3505</v>
      </c>
      <c r="C72" s="343" t="s">
        <v>447</v>
      </c>
      <c r="D72" s="65" t="s">
        <v>448</v>
      </c>
      <c r="E72" s="67" t="s">
        <v>448</v>
      </c>
      <c r="F72" s="66">
        <v>52.41</v>
      </c>
      <c r="G72" s="65">
        <v>49</v>
      </c>
      <c r="H72" s="67">
        <v>39</v>
      </c>
      <c r="I72" s="550">
        <v>0.30455590776306796</v>
      </c>
      <c r="J72" s="551">
        <v>0.24264294157904562</v>
      </c>
      <c r="K72" s="552">
        <v>0.2735994246710568</v>
      </c>
    </row>
    <row r="73" spans="1:11" x14ac:dyDescent="0.25">
      <c r="A73" s="174">
        <v>63</v>
      </c>
      <c r="B73" s="66" t="s">
        <v>1295</v>
      </c>
      <c r="C73" s="65" t="s">
        <v>1296</v>
      </c>
      <c r="D73" s="65"/>
      <c r="E73" s="67" t="s">
        <v>1297</v>
      </c>
      <c r="F73" s="66">
        <v>6.81</v>
      </c>
      <c r="G73" s="65">
        <v>44</v>
      </c>
      <c r="H73" s="67">
        <v>43</v>
      </c>
      <c r="I73" s="550">
        <v>0.27347877431785694</v>
      </c>
      <c r="J73" s="551">
        <v>0.26752939712561435</v>
      </c>
      <c r="K73" s="552">
        <v>0.27050408572173568</v>
      </c>
    </row>
    <row r="74" spans="1:11" x14ac:dyDescent="0.25">
      <c r="A74" s="174">
        <v>64</v>
      </c>
      <c r="B74" s="66" t="s">
        <v>212</v>
      </c>
      <c r="C74" s="343" t="s">
        <v>213</v>
      </c>
      <c r="D74" s="65" t="s">
        <v>214</v>
      </c>
      <c r="E74" s="67" t="s">
        <v>214</v>
      </c>
      <c r="F74" s="66">
        <v>37.520000000000003</v>
      </c>
      <c r="G74" s="65">
        <v>42</v>
      </c>
      <c r="H74" s="67">
        <v>44</v>
      </c>
      <c r="I74" s="550">
        <v>0.26104792093977253</v>
      </c>
      <c r="J74" s="551">
        <v>0.27375101101225657</v>
      </c>
      <c r="K74" s="552">
        <v>0.26739946597601455</v>
      </c>
    </row>
    <row r="75" spans="1:11" x14ac:dyDescent="0.25">
      <c r="A75" s="174">
        <v>65</v>
      </c>
      <c r="B75" s="66" t="s">
        <v>404</v>
      </c>
      <c r="C75" s="343" t="s">
        <v>405</v>
      </c>
      <c r="D75" s="65"/>
      <c r="E75" s="67" t="s">
        <v>406</v>
      </c>
      <c r="F75" s="66">
        <v>6.74</v>
      </c>
      <c r="G75" s="65">
        <v>62</v>
      </c>
      <c r="H75" s="67">
        <v>24</v>
      </c>
      <c r="I75" s="550">
        <v>0.38535645472061658</v>
      </c>
      <c r="J75" s="551">
        <v>0.1493187332794127</v>
      </c>
      <c r="K75" s="552">
        <v>0.26733759400001467</v>
      </c>
    </row>
    <row r="76" spans="1:11" x14ac:dyDescent="0.25">
      <c r="A76" s="174">
        <v>66</v>
      </c>
      <c r="B76" s="66" t="s">
        <v>1240</v>
      </c>
      <c r="C76" s="65" t="s">
        <v>1241</v>
      </c>
      <c r="D76" s="65" t="s">
        <v>1242</v>
      </c>
      <c r="E76" s="67" t="s">
        <v>1243</v>
      </c>
      <c r="F76" s="66">
        <v>217.47</v>
      </c>
      <c r="G76" s="65">
        <v>37</v>
      </c>
      <c r="H76" s="67">
        <v>48</v>
      </c>
      <c r="I76" s="550">
        <v>0.22997078749456148</v>
      </c>
      <c r="J76" s="551">
        <v>0.29863746655882539</v>
      </c>
      <c r="K76" s="552">
        <v>0.26430412702669343</v>
      </c>
    </row>
    <row r="77" spans="1:11" x14ac:dyDescent="0.25">
      <c r="A77" s="174">
        <v>67</v>
      </c>
      <c r="B77" s="66" t="s">
        <v>281</v>
      </c>
      <c r="C77" s="65" t="s">
        <v>282</v>
      </c>
      <c r="D77" s="65" t="s">
        <v>283</v>
      </c>
      <c r="E77" s="67" t="s">
        <v>283</v>
      </c>
      <c r="F77" s="66">
        <v>102.51</v>
      </c>
      <c r="G77" s="65">
        <v>45</v>
      </c>
      <c r="H77" s="67">
        <v>40</v>
      </c>
      <c r="I77" s="550">
        <v>0.27969420100689912</v>
      </c>
      <c r="J77" s="551">
        <v>0.24886455546568781</v>
      </c>
      <c r="K77" s="552">
        <v>0.26427937823629344</v>
      </c>
    </row>
    <row r="78" spans="1:11" x14ac:dyDescent="0.25">
      <c r="A78" s="174">
        <v>68</v>
      </c>
      <c r="B78" s="66" t="s">
        <v>3443</v>
      </c>
      <c r="C78" s="343" t="s">
        <v>74</v>
      </c>
      <c r="D78" s="65"/>
      <c r="E78" s="67" t="s">
        <v>75</v>
      </c>
      <c r="F78" s="66">
        <v>43.56</v>
      </c>
      <c r="G78" s="65">
        <v>38</v>
      </c>
      <c r="H78" s="67">
        <v>45</v>
      </c>
      <c r="I78" s="550">
        <v>0.23618621418360369</v>
      </c>
      <c r="J78" s="551">
        <v>0.27997262489889874</v>
      </c>
      <c r="K78" s="552">
        <v>0.25807941954125124</v>
      </c>
    </row>
    <row r="79" spans="1:11" x14ac:dyDescent="0.25">
      <c r="A79" s="174">
        <v>69</v>
      </c>
      <c r="B79" s="66" t="s">
        <v>159</v>
      </c>
      <c r="C79" s="65" t="s">
        <v>160</v>
      </c>
      <c r="D79" s="65"/>
      <c r="E79" s="67" t="s">
        <v>161</v>
      </c>
      <c r="F79" s="66">
        <v>136.47999999999999</v>
      </c>
      <c r="G79" s="65">
        <v>40</v>
      </c>
      <c r="H79" s="67">
        <v>43</v>
      </c>
      <c r="I79" s="550">
        <v>0.24861706756168811</v>
      </c>
      <c r="J79" s="551">
        <v>0.26752939712561435</v>
      </c>
      <c r="K79" s="552">
        <v>0.2580732323436512</v>
      </c>
    </row>
    <row r="80" spans="1:11" x14ac:dyDescent="0.25">
      <c r="A80" s="174">
        <v>70</v>
      </c>
      <c r="B80" s="66" t="s">
        <v>456</v>
      </c>
      <c r="C80" s="343" t="s">
        <v>457</v>
      </c>
      <c r="D80" s="65"/>
      <c r="E80" s="67" t="s">
        <v>458</v>
      </c>
      <c r="F80" s="66">
        <v>23.01</v>
      </c>
      <c r="G80" s="65">
        <v>49</v>
      </c>
      <c r="H80" s="67">
        <v>33</v>
      </c>
      <c r="I80" s="550">
        <v>0.30455590776306796</v>
      </c>
      <c r="J80" s="551">
        <v>0.20531325825919244</v>
      </c>
      <c r="K80" s="552">
        <v>0.2549345830111302</v>
      </c>
    </row>
    <row r="81" spans="1:11" x14ac:dyDescent="0.25">
      <c r="A81" s="174">
        <v>71</v>
      </c>
      <c r="B81" s="66" t="s">
        <v>146</v>
      </c>
      <c r="C81" s="343" t="s">
        <v>147</v>
      </c>
      <c r="D81" s="65" t="s">
        <v>148</v>
      </c>
      <c r="E81" s="67" t="s">
        <v>148</v>
      </c>
      <c r="F81" s="66">
        <v>49.82</v>
      </c>
      <c r="G81" s="65">
        <v>39</v>
      </c>
      <c r="H81" s="67">
        <v>42</v>
      </c>
      <c r="I81" s="550">
        <v>0.2424016408726459</v>
      </c>
      <c r="J81" s="551">
        <v>0.26130778323897219</v>
      </c>
      <c r="K81" s="552">
        <v>0.25185471205580906</v>
      </c>
    </row>
    <row r="82" spans="1:11" x14ac:dyDescent="0.25">
      <c r="A82" s="174">
        <v>72</v>
      </c>
      <c r="B82" s="66" t="s">
        <v>2120</v>
      </c>
      <c r="C82" s="65" t="s">
        <v>2121</v>
      </c>
      <c r="D82" s="65"/>
      <c r="E82" s="67" t="s">
        <v>2122</v>
      </c>
      <c r="F82" s="66">
        <v>13.67</v>
      </c>
      <c r="G82" s="65">
        <v>34</v>
      </c>
      <c r="H82" s="67">
        <v>45</v>
      </c>
      <c r="I82" s="550">
        <v>0.21132450742743489</v>
      </c>
      <c r="J82" s="551">
        <v>0.27997262489889874</v>
      </c>
      <c r="K82" s="552">
        <v>0.24564856616316683</v>
      </c>
    </row>
    <row r="83" spans="1:11" x14ac:dyDescent="0.25">
      <c r="A83" s="174">
        <v>73</v>
      </c>
      <c r="B83" s="66" t="s">
        <v>1531</v>
      </c>
      <c r="C83" s="65" t="s">
        <v>1532</v>
      </c>
      <c r="D83" s="65" t="s">
        <v>1533</v>
      </c>
      <c r="E83" s="67" t="s">
        <v>1533</v>
      </c>
      <c r="F83" s="66">
        <v>170.08</v>
      </c>
      <c r="G83" s="65">
        <v>36</v>
      </c>
      <c r="H83" s="67">
        <v>42</v>
      </c>
      <c r="I83" s="550">
        <v>0.22375536080551933</v>
      </c>
      <c r="J83" s="551">
        <v>0.26130778323897219</v>
      </c>
      <c r="K83" s="552">
        <v>0.24253157202224576</v>
      </c>
    </row>
    <row r="84" spans="1:11" x14ac:dyDescent="0.25">
      <c r="A84" s="174">
        <v>74</v>
      </c>
      <c r="B84" s="66" t="s">
        <v>3491</v>
      </c>
      <c r="C84" s="343" t="s">
        <v>295</v>
      </c>
      <c r="D84" s="65"/>
      <c r="E84" s="67" t="s">
        <v>296</v>
      </c>
      <c r="F84" s="66">
        <v>27.04</v>
      </c>
      <c r="G84" s="65">
        <v>35</v>
      </c>
      <c r="H84" s="67">
        <v>40</v>
      </c>
      <c r="I84" s="550">
        <v>0.2175399341164771</v>
      </c>
      <c r="J84" s="551">
        <v>0.24886455546568781</v>
      </c>
      <c r="K84" s="552">
        <v>0.23320224479108245</v>
      </c>
    </row>
    <row r="85" spans="1:11" x14ac:dyDescent="0.25">
      <c r="A85" s="174">
        <v>75</v>
      </c>
      <c r="B85" s="66" t="s">
        <v>1421</v>
      </c>
      <c r="C85" s="343" t="s">
        <v>1422</v>
      </c>
      <c r="D85" s="65"/>
      <c r="E85" s="67" t="s">
        <v>1423</v>
      </c>
      <c r="F85" s="66">
        <v>27.32</v>
      </c>
      <c r="G85" s="65">
        <v>36</v>
      </c>
      <c r="H85" s="67">
        <v>36</v>
      </c>
      <c r="I85" s="550">
        <v>0.22375536080551933</v>
      </c>
      <c r="J85" s="551">
        <v>0.22397809991911902</v>
      </c>
      <c r="K85" s="552">
        <v>0.22386673036231919</v>
      </c>
    </row>
    <row r="86" spans="1:11" x14ac:dyDescent="0.25">
      <c r="A86" s="174">
        <v>76</v>
      </c>
      <c r="B86" s="66" t="s">
        <v>2320</v>
      </c>
      <c r="C86" s="343" t="s">
        <v>2321</v>
      </c>
      <c r="D86" s="65" t="s">
        <v>2322</v>
      </c>
      <c r="E86" s="67" t="s">
        <v>2322</v>
      </c>
      <c r="F86" s="66">
        <v>73.7</v>
      </c>
      <c r="G86" s="65">
        <v>32</v>
      </c>
      <c r="H86" s="67">
        <v>34</v>
      </c>
      <c r="I86" s="550">
        <v>0.19889365404935047</v>
      </c>
      <c r="J86" s="551">
        <v>0.21153487214583461</v>
      </c>
      <c r="K86" s="552">
        <v>0.20521426309759255</v>
      </c>
    </row>
    <row r="87" spans="1:11" x14ac:dyDescent="0.25">
      <c r="A87" s="174">
        <v>77</v>
      </c>
      <c r="B87" s="66" t="s">
        <v>885</v>
      </c>
      <c r="C87" s="65" t="s">
        <v>886</v>
      </c>
      <c r="D87" s="65"/>
      <c r="E87" s="67" t="s">
        <v>887</v>
      </c>
      <c r="F87" s="66">
        <v>97.49</v>
      </c>
      <c r="G87" s="65">
        <v>20</v>
      </c>
      <c r="H87" s="67">
        <v>45</v>
      </c>
      <c r="I87" s="550">
        <v>0.12430853378084405</v>
      </c>
      <c r="J87" s="551">
        <v>0.27997262489889874</v>
      </c>
      <c r="K87" s="552">
        <v>0.2021405793398714</v>
      </c>
    </row>
    <row r="88" spans="1:11" x14ac:dyDescent="0.25">
      <c r="A88" s="174">
        <v>78</v>
      </c>
      <c r="B88" s="66" t="s">
        <v>314</v>
      </c>
      <c r="C88" s="343" t="s">
        <v>315</v>
      </c>
      <c r="D88" s="65"/>
      <c r="E88" s="67" t="s">
        <v>316</v>
      </c>
      <c r="F88" s="66">
        <v>78.44</v>
      </c>
      <c r="G88" s="65">
        <v>29</v>
      </c>
      <c r="H88" s="67">
        <v>36</v>
      </c>
      <c r="I88" s="550">
        <v>0.18024737398222387</v>
      </c>
      <c r="J88" s="551">
        <v>0.22397809991911902</v>
      </c>
      <c r="K88" s="552">
        <v>0.20211273695067145</v>
      </c>
    </row>
    <row r="89" spans="1:11" x14ac:dyDescent="0.25">
      <c r="A89" s="174">
        <v>79</v>
      </c>
      <c r="B89" s="66" t="s">
        <v>759</v>
      </c>
      <c r="C89" s="343" t="s">
        <v>760</v>
      </c>
      <c r="D89" s="65"/>
      <c r="E89" s="67" t="s">
        <v>761</v>
      </c>
      <c r="F89" s="66">
        <v>20.62</v>
      </c>
      <c r="G89" s="65">
        <v>34</v>
      </c>
      <c r="H89" s="67">
        <v>31</v>
      </c>
      <c r="I89" s="550">
        <v>0.21132450742743489</v>
      </c>
      <c r="J89" s="551">
        <v>0.19287003048590803</v>
      </c>
      <c r="K89" s="552">
        <v>0.20209726895667146</v>
      </c>
    </row>
    <row r="90" spans="1:11" x14ac:dyDescent="0.25">
      <c r="A90" s="174">
        <v>80</v>
      </c>
      <c r="B90" s="66" t="s">
        <v>1511</v>
      </c>
      <c r="C90" s="343" t="s">
        <v>1512</v>
      </c>
      <c r="D90" s="65" t="s">
        <v>1513</v>
      </c>
      <c r="E90" s="67" t="s">
        <v>1513</v>
      </c>
      <c r="F90" s="66">
        <v>60.23</v>
      </c>
      <c r="G90" s="65">
        <v>32</v>
      </c>
      <c r="H90" s="67">
        <v>32</v>
      </c>
      <c r="I90" s="550">
        <v>0.19889365404935047</v>
      </c>
      <c r="J90" s="551">
        <v>0.19909164437255022</v>
      </c>
      <c r="K90" s="552">
        <v>0.19899264921095033</v>
      </c>
    </row>
    <row r="91" spans="1:11" x14ac:dyDescent="0.25">
      <c r="A91" s="174">
        <v>81</v>
      </c>
      <c r="B91" s="66" t="s">
        <v>716</v>
      </c>
      <c r="C91" s="343" t="s">
        <v>717</v>
      </c>
      <c r="D91" s="65"/>
      <c r="E91" s="67" t="s">
        <v>718</v>
      </c>
      <c r="F91" s="66">
        <v>14.47</v>
      </c>
      <c r="G91" s="65">
        <v>35</v>
      </c>
      <c r="H91" s="67">
        <v>29</v>
      </c>
      <c r="I91" s="550">
        <v>0.2175399341164771</v>
      </c>
      <c r="J91" s="551">
        <v>0.18042680271262365</v>
      </c>
      <c r="K91" s="552">
        <v>0.19898336841455039</v>
      </c>
    </row>
    <row r="92" spans="1:11" x14ac:dyDescent="0.25">
      <c r="A92" s="174">
        <v>82</v>
      </c>
      <c r="B92" s="66" t="s">
        <v>195</v>
      </c>
      <c r="C92" s="343" t="s">
        <v>196</v>
      </c>
      <c r="D92" s="65"/>
      <c r="E92" s="67" t="s">
        <v>197</v>
      </c>
      <c r="F92" s="66">
        <v>15.34</v>
      </c>
      <c r="G92" s="65">
        <v>29</v>
      </c>
      <c r="H92" s="67">
        <v>34</v>
      </c>
      <c r="I92" s="550">
        <v>0.18024737398222387</v>
      </c>
      <c r="J92" s="551">
        <v>0.21153487214583461</v>
      </c>
      <c r="K92" s="552">
        <v>0.19589112306402923</v>
      </c>
    </row>
    <row r="93" spans="1:11" x14ac:dyDescent="0.25">
      <c r="A93" s="174">
        <v>83</v>
      </c>
      <c r="B93" s="66" t="s">
        <v>920</v>
      </c>
      <c r="C93" s="65" t="s">
        <v>921</v>
      </c>
      <c r="D93" s="65"/>
      <c r="E93" s="67" t="s">
        <v>922</v>
      </c>
      <c r="F93" s="66">
        <v>178.86</v>
      </c>
      <c r="G93" s="65">
        <v>31</v>
      </c>
      <c r="H93" s="67">
        <v>32</v>
      </c>
      <c r="I93" s="550">
        <v>0.19267822736030829</v>
      </c>
      <c r="J93" s="551">
        <v>0.19909164437255022</v>
      </c>
      <c r="K93" s="552">
        <v>0.19588493586642924</v>
      </c>
    </row>
    <row r="94" spans="1:11" x14ac:dyDescent="0.25">
      <c r="A94" s="174">
        <v>84</v>
      </c>
      <c r="B94" s="66" t="s">
        <v>503</v>
      </c>
      <c r="C94" s="343" t="s">
        <v>504</v>
      </c>
      <c r="D94" s="65"/>
      <c r="E94" s="67" t="s">
        <v>505</v>
      </c>
      <c r="F94" s="66">
        <v>10.86</v>
      </c>
      <c r="G94" s="65">
        <v>29</v>
      </c>
      <c r="H94" s="67">
        <v>33</v>
      </c>
      <c r="I94" s="550">
        <v>0.18024737398222387</v>
      </c>
      <c r="J94" s="551">
        <v>0.20531325825919244</v>
      </c>
      <c r="K94" s="552">
        <v>0.19278031612070817</v>
      </c>
    </row>
    <row r="95" spans="1:11" x14ac:dyDescent="0.25">
      <c r="A95" s="174">
        <v>85</v>
      </c>
      <c r="B95" s="66" t="s">
        <v>4790</v>
      </c>
      <c r="C95" s="65" t="s">
        <v>725</v>
      </c>
      <c r="D95" s="65"/>
      <c r="E95" s="67" t="s">
        <v>726</v>
      </c>
      <c r="F95" s="66">
        <v>86.5</v>
      </c>
      <c r="G95" s="65">
        <v>31</v>
      </c>
      <c r="H95" s="67">
        <v>31</v>
      </c>
      <c r="I95" s="550">
        <v>0.19267822736030829</v>
      </c>
      <c r="J95" s="551">
        <v>0.19287003048590803</v>
      </c>
      <c r="K95" s="552">
        <v>0.19277412892310816</v>
      </c>
    </row>
    <row r="96" spans="1:11" x14ac:dyDescent="0.25">
      <c r="A96" s="174">
        <v>86</v>
      </c>
      <c r="B96" s="66" t="s">
        <v>2207</v>
      </c>
      <c r="C96" s="343" t="s">
        <v>2208</v>
      </c>
      <c r="D96" s="65"/>
      <c r="E96" s="67" t="s">
        <v>2209</v>
      </c>
      <c r="F96" s="66">
        <v>28.19</v>
      </c>
      <c r="G96" s="65">
        <v>36</v>
      </c>
      <c r="H96" s="67">
        <v>26</v>
      </c>
      <c r="I96" s="550">
        <v>0.22375536080551933</v>
      </c>
      <c r="J96" s="551">
        <v>0.16176196105269705</v>
      </c>
      <c r="K96" s="552">
        <v>0.19275866092910821</v>
      </c>
    </row>
    <row r="97" spans="1:11" x14ac:dyDescent="0.25">
      <c r="A97" s="174">
        <v>87</v>
      </c>
      <c r="B97" s="66" t="s">
        <v>925</v>
      </c>
      <c r="C97" s="343" t="s">
        <v>926</v>
      </c>
      <c r="D97" s="65"/>
      <c r="E97" s="67" t="s">
        <v>927</v>
      </c>
      <c r="F97" s="66">
        <v>19.91</v>
      </c>
      <c r="G97" s="65">
        <v>34</v>
      </c>
      <c r="H97" s="67">
        <v>27</v>
      </c>
      <c r="I97" s="550">
        <v>0.21132450742743489</v>
      </c>
      <c r="J97" s="551">
        <v>0.16798357493933927</v>
      </c>
      <c r="K97" s="552">
        <v>0.18965404118338708</v>
      </c>
    </row>
    <row r="98" spans="1:11" x14ac:dyDescent="0.25">
      <c r="A98" s="174">
        <v>88</v>
      </c>
      <c r="B98" s="66" t="s">
        <v>3501</v>
      </c>
      <c r="C98" s="343" t="s">
        <v>106</v>
      </c>
      <c r="D98" s="65" t="s">
        <v>107</v>
      </c>
      <c r="E98" s="67" t="s">
        <v>107</v>
      </c>
      <c r="F98" s="66">
        <v>43.04</v>
      </c>
      <c r="G98" s="65">
        <v>28</v>
      </c>
      <c r="H98" s="67">
        <v>32</v>
      </c>
      <c r="I98" s="550">
        <v>0.17403194729318167</v>
      </c>
      <c r="J98" s="551">
        <v>0.19909164437255022</v>
      </c>
      <c r="K98" s="552">
        <v>0.18656179583286595</v>
      </c>
    </row>
    <row r="99" spans="1:11" x14ac:dyDescent="0.25">
      <c r="A99" s="174">
        <v>89</v>
      </c>
      <c r="B99" s="66" t="s">
        <v>375</v>
      </c>
      <c r="C99" s="343" t="s">
        <v>376</v>
      </c>
      <c r="D99" s="65"/>
      <c r="E99" s="67" t="s">
        <v>377</v>
      </c>
      <c r="F99" s="66">
        <v>15.84</v>
      </c>
      <c r="G99" s="65">
        <v>30</v>
      </c>
      <c r="H99" s="67">
        <v>29</v>
      </c>
      <c r="I99" s="550">
        <v>0.18646280067126608</v>
      </c>
      <c r="J99" s="551">
        <v>0.18042680271262365</v>
      </c>
      <c r="K99" s="552">
        <v>0.18344480169194488</v>
      </c>
    </row>
    <row r="100" spans="1:11" x14ac:dyDescent="0.25">
      <c r="A100" s="174">
        <v>90</v>
      </c>
      <c r="B100" s="66" t="s">
        <v>1982</v>
      </c>
      <c r="C100" s="65" t="s">
        <v>1983</v>
      </c>
      <c r="D100" s="65" t="s">
        <v>1984</v>
      </c>
      <c r="E100" s="67" t="s">
        <v>1984</v>
      </c>
      <c r="F100" s="66">
        <v>167.65</v>
      </c>
      <c r="G100" s="65">
        <v>30</v>
      </c>
      <c r="H100" s="67">
        <v>29</v>
      </c>
      <c r="I100" s="550">
        <v>0.18646280067126608</v>
      </c>
      <c r="J100" s="551">
        <v>0.18042680271262365</v>
      </c>
      <c r="K100" s="552">
        <v>0.18344480169194488</v>
      </c>
    </row>
    <row r="101" spans="1:11" x14ac:dyDescent="0.25">
      <c r="A101" s="174">
        <v>91</v>
      </c>
      <c r="B101" s="66" t="s">
        <v>982</v>
      </c>
      <c r="C101" s="343" t="s">
        <v>983</v>
      </c>
      <c r="D101" s="65"/>
      <c r="E101" s="67" t="s">
        <v>984</v>
      </c>
      <c r="F101" s="66">
        <v>22.61</v>
      </c>
      <c r="G101" s="65">
        <v>33</v>
      </c>
      <c r="H101" s="67">
        <v>26</v>
      </c>
      <c r="I101" s="550">
        <v>0.20510908073839268</v>
      </c>
      <c r="J101" s="551">
        <v>0.16176196105269705</v>
      </c>
      <c r="K101" s="552">
        <v>0.18343552089554488</v>
      </c>
    </row>
    <row r="102" spans="1:11" x14ac:dyDescent="0.25">
      <c r="A102" s="174">
        <v>92</v>
      </c>
      <c r="B102" s="66" t="s">
        <v>2468</v>
      </c>
      <c r="C102" s="343" t="s">
        <v>2469</v>
      </c>
      <c r="D102" s="65"/>
      <c r="E102" s="67" t="s">
        <v>2470</v>
      </c>
      <c r="F102" s="66">
        <v>50.01</v>
      </c>
      <c r="G102" s="65">
        <v>19</v>
      </c>
      <c r="H102" s="67">
        <v>39</v>
      </c>
      <c r="I102" s="550">
        <v>0.11809310709180185</v>
      </c>
      <c r="J102" s="551">
        <v>0.24264294157904562</v>
      </c>
      <c r="K102" s="552">
        <v>0.18036802433542373</v>
      </c>
    </row>
    <row r="103" spans="1:11" x14ac:dyDescent="0.25">
      <c r="A103" s="174">
        <v>93</v>
      </c>
      <c r="B103" s="66" t="s">
        <v>3519</v>
      </c>
      <c r="C103" s="343" t="s">
        <v>328</v>
      </c>
      <c r="D103" s="65"/>
      <c r="E103" s="67" t="s">
        <v>329</v>
      </c>
      <c r="F103" s="66">
        <v>98.28</v>
      </c>
      <c r="G103" s="65">
        <v>29</v>
      </c>
      <c r="H103" s="67">
        <v>29</v>
      </c>
      <c r="I103" s="550">
        <v>0.18024737398222387</v>
      </c>
      <c r="J103" s="551">
        <v>0.18042680271262365</v>
      </c>
      <c r="K103" s="552">
        <v>0.18033708834742376</v>
      </c>
    </row>
    <row r="104" spans="1:11" x14ac:dyDescent="0.25">
      <c r="A104" s="174">
        <v>94</v>
      </c>
      <c r="B104" s="66" t="s">
        <v>136</v>
      </c>
      <c r="C104" s="343" t="s">
        <v>137</v>
      </c>
      <c r="D104" s="65"/>
      <c r="E104" s="67" t="s">
        <v>138</v>
      </c>
      <c r="F104" s="66">
        <v>20.96</v>
      </c>
      <c r="G104" s="65">
        <v>32</v>
      </c>
      <c r="H104" s="67">
        <v>25</v>
      </c>
      <c r="I104" s="550">
        <v>0.19889365404935047</v>
      </c>
      <c r="J104" s="551">
        <v>0.15554034716605489</v>
      </c>
      <c r="K104" s="552">
        <v>0.17721700060770268</v>
      </c>
    </row>
    <row r="105" spans="1:11" x14ac:dyDescent="0.25">
      <c r="A105" s="174">
        <v>95</v>
      </c>
      <c r="B105" s="66" t="s">
        <v>4100</v>
      </c>
      <c r="C105" s="65" t="s">
        <v>499</v>
      </c>
      <c r="D105" s="65" t="s">
        <v>500</v>
      </c>
      <c r="E105" s="67" t="s">
        <v>500</v>
      </c>
      <c r="F105" s="66">
        <v>71.97</v>
      </c>
      <c r="G105" s="65">
        <v>24</v>
      </c>
      <c r="H105" s="67">
        <v>32</v>
      </c>
      <c r="I105" s="550">
        <v>0.14917024053701286</v>
      </c>
      <c r="J105" s="551">
        <v>0.19909164437255022</v>
      </c>
      <c r="K105" s="552">
        <v>0.17413094245478156</v>
      </c>
    </row>
    <row r="106" spans="1:11" x14ac:dyDescent="0.25">
      <c r="A106" s="174">
        <v>96</v>
      </c>
      <c r="B106" s="66" t="s">
        <v>1697</v>
      </c>
      <c r="C106" s="343" t="s">
        <v>1698</v>
      </c>
      <c r="D106" s="65" t="s">
        <v>1699</v>
      </c>
      <c r="E106" s="67" t="s">
        <v>1699</v>
      </c>
      <c r="F106" s="66">
        <v>61.27</v>
      </c>
      <c r="G106" s="65">
        <v>28</v>
      </c>
      <c r="H106" s="67">
        <v>28</v>
      </c>
      <c r="I106" s="550">
        <v>0.17403194729318167</v>
      </c>
      <c r="J106" s="551">
        <v>0.17420518882598146</v>
      </c>
      <c r="K106" s="552">
        <v>0.17411856805958156</v>
      </c>
    </row>
    <row r="107" spans="1:11" x14ac:dyDescent="0.25">
      <c r="A107" s="174">
        <v>97</v>
      </c>
      <c r="B107" s="66" t="s">
        <v>4779</v>
      </c>
      <c r="C107" s="65" t="s">
        <v>62</v>
      </c>
      <c r="D107" s="65"/>
      <c r="E107" s="67" t="s">
        <v>63</v>
      </c>
      <c r="F107" s="66">
        <v>65.02</v>
      </c>
      <c r="G107" s="65">
        <v>28</v>
      </c>
      <c r="H107" s="67">
        <v>28</v>
      </c>
      <c r="I107" s="550">
        <v>0.17403194729318167</v>
      </c>
      <c r="J107" s="551">
        <v>0.17420518882598146</v>
      </c>
      <c r="K107" s="552">
        <v>0.17411856805958156</v>
      </c>
    </row>
    <row r="108" spans="1:11" x14ac:dyDescent="0.25">
      <c r="A108" s="174">
        <v>98</v>
      </c>
      <c r="B108" s="66" t="s">
        <v>261</v>
      </c>
      <c r="C108" s="343" t="s">
        <v>262</v>
      </c>
      <c r="D108" s="65"/>
      <c r="E108" s="67" t="s">
        <v>263</v>
      </c>
      <c r="F108" s="66">
        <v>7.09</v>
      </c>
      <c r="G108" s="65">
        <v>22</v>
      </c>
      <c r="H108" s="67">
        <v>33</v>
      </c>
      <c r="I108" s="550">
        <v>0.13673938715892847</v>
      </c>
      <c r="J108" s="551">
        <v>0.20531325825919244</v>
      </c>
      <c r="K108" s="552">
        <v>0.17102632270906046</v>
      </c>
    </row>
    <row r="109" spans="1:11" x14ac:dyDescent="0.25">
      <c r="A109" s="174">
        <v>99</v>
      </c>
      <c r="B109" s="66" t="s">
        <v>3495</v>
      </c>
      <c r="C109" s="343" t="s">
        <v>365</v>
      </c>
      <c r="D109" s="65" t="s">
        <v>366</v>
      </c>
      <c r="E109" s="67" t="s">
        <v>366</v>
      </c>
      <c r="F109" s="66">
        <v>44.02</v>
      </c>
      <c r="G109" s="65">
        <v>26</v>
      </c>
      <c r="H109" s="67">
        <v>29</v>
      </c>
      <c r="I109" s="550">
        <v>0.16160109391509728</v>
      </c>
      <c r="J109" s="551">
        <v>0.18042680271262365</v>
      </c>
      <c r="K109" s="552">
        <v>0.17101394831386046</v>
      </c>
    </row>
    <row r="110" spans="1:11" x14ac:dyDescent="0.25">
      <c r="A110" s="174">
        <v>100</v>
      </c>
      <c r="B110" s="66" t="s">
        <v>2149</v>
      </c>
      <c r="C110" s="343" t="s">
        <v>2150</v>
      </c>
      <c r="D110" s="65" t="s">
        <v>2151</v>
      </c>
      <c r="E110" s="67" t="s">
        <v>2151</v>
      </c>
      <c r="F110" s="66">
        <v>27.57</v>
      </c>
      <c r="G110" s="65">
        <v>30</v>
      </c>
      <c r="H110" s="67">
        <v>24</v>
      </c>
      <c r="I110" s="550">
        <v>0.18646280067126608</v>
      </c>
      <c r="J110" s="551">
        <v>0.1493187332794127</v>
      </c>
      <c r="K110" s="552">
        <v>0.16789076697533939</v>
      </c>
    </row>
    <row r="111" spans="1:11" x14ac:dyDescent="0.25">
      <c r="A111" s="174">
        <v>101</v>
      </c>
      <c r="B111" s="66" t="s">
        <v>48</v>
      </c>
      <c r="C111" s="343" t="s">
        <v>49</v>
      </c>
      <c r="D111" s="65" t="s">
        <v>50</v>
      </c>
      <c r="E111" s="67" t="s">
        <v>50</v>
      </c>
      <c r="F111" s="66">
        <v>18.93</v>
      </c>
      <c r="G111" s="65">
        <v>29</v>
      </c>
      <c r="H111" s="67">
        <v>24</v>
      </c>
      <c r="I111" s="550">
        <v>0.18024737398222387</v>
      </c>
      <c r="J111" s="551">
        <v>0.1493187332794127</v>
      </c>
      <c r="K111" s="552">
        <v>0.1647830536308183</v>
      </c>
    </row>
    <row r="112" spans="1:11" x14ac:dyDescent="0.25">
      <c r="A112" s="174">
        <v>102</v>
      </c>
      <c r="B112" s="66" t="s">
        <v>422</v>
      </c>
      <c r="C112" s="65" t="s">
        <v>423</v>
      </c>
      <c r="D112" s="65"/>
      <c r="E112" s="67" t="s">
        <v>424</v>
      </c>
      <c r="F112" s="66">
        <v>6.72</v>
      </c>
      <c r="G112" s="65">
        <v>26</v>
      </c>
      <c r="H112" s="67">
        <v>25</v>
      </c>
      <c r="I112" s="550">
        <v>0.16160109391509728</v>
      </c>
      <c r="J112" s="551">
        <v>0.15554034716605489</v>
      </c>
      <c r="K112" s="552">
        <v>0.15857072054057608</v>
      </c>
    </row>
    <row r="113" spans="1:11" x14ac:dyDescent="0.25">
      <c r="A113" s="174">
        <v>103</v>
      </c>
      <c r="B113" s="66" t="s">
        <v>4789</v>
      </c>
      <c r="C113" s="65" t="s">
        <v>691</v>
      </c>
      <c r="D113" s="65" t="s">
        <v>692</v>
      </c>
      <c r="E113" s="67" t="s">
        <v>692</v>
      </c>
      <c r="F113" s="66">
        <v>53.48</v>
      </c>
      <c r="G113" s="65">
        <v>27</v>
      </c>
      <c r="H113" s="67">
        <v>24</v>
      </c>
      <c r="I113" s="550">
        <v>0.16781652060413949</v>
      </c>
      <c r="J113" s="551">
        <v>0.1493187332794127</v>
      </c>
      <c r="K113" s="552">
        <v>0.15856762694177609</v>
      </c>
    </row>
    <row r="114" spans="1:11" x14ac:dyDescent="0.25">
      <c r="A114" s="174">
        <v>104</v>
      </c>
      <c r="B114" s="66" t="s">
        <v>764</v>
      </c>
      <c r="C114" s="343" t="s">
        <v>765</v>
      </c>
      <c r="D114" s="65"/>
      <c r="E114" s="67" t="s">
        <v>766</v>
      </c>
      <c r="F114" s="66">
        <v>12.31</v>
      </c>
      <c r="G114" s="65">
        <v>21</v>
      </c>
      <c r="H114" s="67">
        <v>28</v>
      </c>
      <c r="I114" s="550">
        <v>0.13052396046988626</v>
      </c>
      <c r="J114" s="551">
        <v>0.17420518882598146</v>
      </c>
      <c r="K114" s="552">
        <v>0.15236457464793385</v>
      </c>
    </row>
    <row r="115" spans="1:11" x14ac:dyDescent="0.25">
      <c r="A115" s="174">
        <v>105</v>
      </c>
      <c r="B115" s="66" t="s">
        <v>1650</v>
      </c>
      <c r="C115" s="343" t="s">
        <v>1651</v>
      </c>
      <c r="D115" s="65" t="s">
        <v>1652</v>
      </c>
      <c r="E115" s="67" t="s">
        <v>1652</v>
      </c>
      <c r="F115" s="66">
        <v>26.85</v>
      </c>
      <c r="G115" s="65">
        <v>24</v>
      </c>
      <c r="H115" s="67">
        <v>25</v>
      </c>
      <c r="I115" s="550">
        <v>0.14917024053701286</v>
      </c>
      <c r="J115" s="551">
        <v>0.15554034716605489</v>
      </c>
      <c r="K115" s="552">
        <v>0.15235529385153387</v>
      </c>
    </row>
    <row r="116" spans="1:11" x14ac:dyDescent="0.25">
      <c r="A116" s="174">
        <v>106</v>
      </c>
      <c r="B116" s="66" t="s">
        <v>1871</v>
      </c>
      <c r="C116" s="343" t="s">
        <v>1872</v>
      </c>
      <c r="D116" s="65"/>
      <c r="E116" s="67" t="s">
        <v>1873</v>
      </c>
      <c r="F116" s="66">
        <v>15.42</v>
      </c>
      <c r="G116" s="65">
        <v>25</v>
      </c>
      <c r="H116" s="67">
        <v>24</v>
      </c>
      <c r="I116" s="550">
        <v>0.15538566722605507</v>
      </c>
      <c r="J116" s="551">
        <v>0.1493187332794127</v>
      </c>
      <c r="K116" s="552">
        <v>0.15235220025273388</v>
      </c>
    </row>
    <row r="117" spans="1:11" x14ac:dyDescent="0.25">
      <c r="A117" s="174">
        <v>107</v>
      </c>
      <c r="B117" s="66" t="s">
        <v>3543</v>
      </c>
      <c r="C117" s="343" t="s">
        <v>479</v>
      </c>
      <c r="D117" s="65"/>
      <c r="E117" s="67" t="s">
        <v>480</v>
      </c>
      <c r="F117" s="66">
        <v>85.56</v>
      </c>
      <c r="G117" s="65">
        <v>25</v>
      </c>
      <c r="H117" s="67">
        <v>23</v>
      </c>
      <c r="I117" s="550">
        <v>0.15538566722605507</v>
      </c>
      <c r="J117" s="551">
        <v>0.14309711939277048</v>
      </c>
      <c r="K117" s="552">
        <v>0.14924139330941277</v>
      </c>
    </row>
    <row r="118" spans="1:11" x14ac:dyDescent="0.25">
      <c r="A118" s="174">
        <v>108</v>
      </c>
      <c r="B118" s="66" t="s">
        <v>1152</v>
      </c>
      <c r="C118" s="65" t="s">
        <v>1153</v>
      </c>
      <c r="D118" s="65"/>
      <c r="E118" s="67" t="s">
        <v>1154</v>
      </c>
      <c r="F118" s="66">
        <v>467.88</v>
      </c>
      <c r="G118" s="65">
        <v>22</v>
      </c>
      <c r="H118" s="67">
        <v>24</v>
      </c>
      <c r="I118" s="550">
        <v>0.13673938715892847</v>
      </c>
      <c r="J118" s="551">
        <v>0.1493187332794127</v>
      </c>
      <c r="K118" s="552">
        <v>0.14302906021917058</v>
      </c>
    </row>
    <row r="119" spans="1:11" x14ac:dyDescent="0.25">
      <c r="A119" s="174">
        <v>109</v>
      </c>
      <c r="B119" s="66" t="s">
        <v>1807</v>
      </c>
      <c r="C119" s="65" t="s">
        <v>1808</v>
      </c>
      <c r="D119" s="65"/>
      <c r="E119" s="67" t="s">
        <v>1809</v>
      </c>
      <c r="F119" s="66">
        <v>179.52</v>
      </c>
      <c r="G119" s="65">
        <v>22</v>
      </c>
      <c r="H119" s="67">
        <v>24</v>
      </c>
      <c r="I119" s="550">
        <v>0.13673938715892847</v>
      </c>
      <c r="J119" s="551">
        <v>0.1493187332794127</v>
      </c>
      <c r="K119" s="552">
        <v>0.14302906021917058</v>
      </c>
    </row>
    <row r="120" spans="1:11" x14ac:dyDescent="0.25">
      <c r="A120" s="174">
        <v>110</v>
      </c>
      <c r="B120" s="66" t="s">
        <v>1631</v>
      </c>
      <c r="C120" s="65" t="s">
        <v>1632</v>
      </c>
      <c r="D120" s="65" t="s">
        <v>1633</v>
      </c>
      <c r="E120" s="67" t="s">
        <v>1633</v>
      </c>
      <c r="F120" s="66">
        <v>32.29</v>
      </c>
      <c r="G120" s="65">
        <v>24</v>
      </c>
      <c r="H120" s="67">
        <v>21</v>
      </c>
      <c r="I120" s="550">
        <v>0.14917024053701286</v>
      </c>
      <c r="J120" s="551">
        <v>0.1306538916194861</v>
      </c>
      <c r="K120" s="552">
        <v>0.13991206607824946</v>
      </c>
    </row>
    <row r="121" spans="1:11" x14ac:dyDescent="0.25">
      <c r="A121" s="174">
        <v>111</v>
      </c>
      <c r="B121" s="66" t="s">
        <v>2599</v>
      </c>
      <c r="C121" s="65" t="s">
        <v>2600</v>
      </c>
      <c r="D121" s="65"/>
      <c r="E121" s="67" t="s">
        <v>2601</v>
      </c>
      <c r="F121" s="66">
        <v>49.07</v>
      </c>
      <c r="G121" s="65">
        <v>19</v>
      </c>
      <c r="H121" s="67">
        <v>25</v>
      </c>
      <c r="I121" s="550">
        <v>0.11809310709180185</v>
      </c>
      <c r="J121" s="551">
        <v>0.15554034716605489</v>
      </c>
      <c r="K121" s="552">
        <v>0.13681672712892837</v>
      </c>
    </row>
    <row r="122" spans="1:11" x14ac:dyDescent="0.25">
      <c r="A122" s="174">
        <v>112</v>
      </c>
      <c r="B122" s="66" t="s">
        <v>3338</v>
      </c>
      <c r="C122" s="65" t="s">
        <v>191</v>
      </c>
      <c r="D122" s="65"/>
      <c r="E122" s="67" t="s">
        <v>192</v>
      </c>
      <c r="F122" s="66">
        <v>29.29</v>
      </c>
      <c r="G122" s="65">
        <v>21</v>
      </c>
      <c r="H122" s="67">
        <v>23</v>
      </c>
      <c r="I122" s="550">
        <v>0.13052396046988626</v>
      </c>
      <c r="J122" s="551">
        <v>0.14309711939277048</v>
      </c>
      <c r="K122" s="552">
        <v>0.13681053993132836</v>
      </c>
    </row>
    <row r="123" spans="1:11" x14ac:dyDescent="0.25">
      <c r="A123" s="174">
        <v>113</v>
      </c>
      <c r="B123" s="66" t="s">
        <v>252</v>
      </c>
      <c r="C123" s="343" t="s">
        <v>253</v>
      </c>
      <c r="D123" s="65"/>
      <c r="E123" s="67" t="s">
        <v>254</v>
      </c>
      <c r="F123" s="66">
        <v>14.77</v>
      </c>
      <c r="G123" s="65">
        <v>21</v>
      </c>
      <c r="H123" s="67">
        <v>22</v>
      </c>
      <c r="I123" s="550">
        <v>0.13052396046988626</v>
      </c>
      <c r="J123" s="551">
        <v>0.13687550550612829</v>
      </c>
      <c r="K123" s="552">
        <v>0.13369973298800727</v>
      </c>
    </row>
    <row r="124" spans="1:11" x14ac:dyDescent="0.25">
      <c r="A124" s="174">
        <v>114</v>
      </c>
      <c r="B124" s="66" t="s">
        <v>4101</v>
      </c>
      <c r="C124" s="65" t="s">
        <v>257</v>
      </c>
      <c r="D124" s="65" t="s">
        <v>258</v>
      </c>
      <c r="E124" s="67" t="s">
        <v>258</v>
      </c>
      <c r="F124" s="66">
        <v>22.6</v>
      </c>
      <c r="G124" s="65">
        <v>26</v>
      </c>
      <c r="H124" s="67">
        <v>17</v>
      </c>
      <c r="I124" s="550">
        <v>0.16160109391509728</v>
      </c>
      <c r="J124" s="551">
        <v>0.1057674360729173</v>
      </c>
      <c r="K124" s="552">
        <v>0.13368426499400729</v>
      </c>
    </row>
    <row r="125" spans="1:11" x14ac:dyDescent="0.25">
      <c r="A125" s="174">
        <v>115</v>
      </c>
      <c r="B125" s="66" t="s">
        <v>4092</v>
      </c>
      <c r="C125" s="343" t="s">
        <v>476</v>
      </c>
      <c r="D125" s="65"/>
      <c r="E125" s="67" t="s">
        <v>369</v>
      </c>
      <c r="F125" s="66">
        <v>62.42</v>
      </c>
      <c r="G125" s="65">
        <v>18</v>
      </c>
      <c r="H125" s="67">
        <v>24</v>
      </c>
      <c r="I125" s="550">
        <v>0.11187768040275967</v>
      </c>
      <c r="J125" s="551">
        <v>0.1493187332794127</v>
      </c>
      <c r="K125" s="552">
        <v>0.1305982068410862</v>
      </c>
    </row>
    <row r="126" spans="1:11" x14ac:dyDescent="0.25">
      <c r="A126" s="174">
        <v>116</v>
      </c>
      <c r="B126" s="66" t="s">
        <v>437</v>
      </c>
      <c r="C126" s="343" t="s">
        <v>438</v>
      </c>
      <c r="D126" s="65"/>
      <c r="E126" s="67" t="s">
        <v>439</v>
      </c>
      <c r="F126" s="66">
        <v>16.22</v>
      </c>
      <c r="G126" s="65">
        <v>20</v>
      </c>
      <c r="H126" s="67">
        <v>22</v>
      </c>
      <c r="I126" s="550">
        <v>0.12430853378084405</v>
      </c>
      <c r="J126" s="551">
        <v>0.13687550550612829</v>
      </c>
      <c r="K126" s="552">
        <v>0.13059201964348616</v>
      </c>
    </row>
    <row r="127" spans="1:11" x14ac:dyDescent="0.25">
      <c r="A127" s="174">
        <v>117</v>
      </c>
      <c r="B127" s="66" t="s">
        <v>658</v>
      </c>
      <c r="C127" s="65" t="s">
        <v>659</v>
      </c>
      <c r="D127" s="65" t="s">
        <v>660</v>
      </c>
      <c r="E127" s="67" t="s">
        <v>661</v>
      </c>
      <c r="F127" s="66">
        <v>174.91</v>
      </c>
      <c r="G127" s="65">
        <v>21</v>
      </c>
      <c r="H127" s="67">
        <v>21</v>
      </c>
      <c r="I127" s="550">
        <v>0.13052396046988626</v>
      </c>
      <c r="J127" s="551">
        <v>0.1306538916194861</v>
      </c>
      <c r="K127" s="552">
        <v>0.13058892604468619</v>
      </c>
    </row>
    <row r="128" spans="1:11" x14ac:dyDescent="0.25">
      <c r="A128" s="174">
        <v>118</v>
      </c>
      <c r="B128" s="66" t="s">
        <v>2231</v>
      </c>
      <c r="C128" s="65" t="s">
        <v>2232</v>
      </c>
      <c r="D128" s="65" t="s">
        <v>2233</v>
      </c>
      <c r="E128" s="67" t="s">
        <v>2233</v>
      </c>
      <c r="F128" s="66">
        <v>17.38</v>
      </c>
      <c r="G128" s="65">
        <v>21</v>
      </c>
      <c r="H128" s="67">
        <v>21</v>
      </c>
      <c r="I128" s="550">
        <v>0.13052396046988626</v>
      </c>
      <c r="J128" s="551">
        <v>0.1306538916194861</v>
      </c>
      <c r="K128" s="552">
        <v>0.13058892604468619</v>
      </c>
    </row>
    <row r="129" spans="1:11" x14ac:dyDescent="0.25">
      <c r="A129" s="174">
        <v>119</v>
      </c>
      <c r="B129" s="66" t="s">
        <v>1562</v>
      </c>
      <c r="C129" s="343" t="s">
        <v>1563</v>
      </c>
      <c r="D129" s="65"/>
      <c r="E129" s="67" t="s">
        <v>1564</v>
      </c>
      <c r="F129" s="66">
        <v>69.72</v>
      </c>
      <c r="G129" s="65">
        <v>18</v>
      </c>
      <c r="H129" s="67">
        <v>23</v>
      </c>
      <c r="I129" s="550">
        <v>0.11187768040275967</v>
      </c>
      <c r="J129" s="551">
        <v>0.14309711939277048</v>
      </c>
      <c r="K129" s="552">
        <v>0.12748739989776509</v>
      </c>
    </row>
    <row r="130" spans="1:11" x14ac:dyDescent="0.25">
      <c r="A130" s="174">
        <v>120</v>
      </c>
      <c r="B130" s="66" t="s">
        <v>1435</v>
      </c>
      <c r="C130" s="343" t="s">
        <v>1436</v>
      </c>
      <c r="D130" s="65"/>
      <c r="E130" s="67" t="s">
        <v>1437</v>
      </c>
      <c r="F130" s="66">
        <v>8.8699999999999992</v>
      </c>
      <c r="G130" s="65">
        <v>22</v>
      </c>
      <c r="H130" s="67">
        <v>18</v>
      </c>
      <c r="I130" s="550">
        <v>0.13673938715892847</v>
      </c>
      <c r="J130" s="551">
        <v>0.11198904995955951</v>
      </c>
      <c r="K130" s="552">
        <v>0.12436421855924398</v>
      </c>
    </row>
    <row r="131" spans="1:11" x14ac:dyDescent="0.25">
      <c r="A131" s="174">
        <v>121</v>
      </c>
      <c r="B131" s="66" t="s">
        <v>2590</v>
      </c>
      <c r="C131" s="65" t="s">
        <v>2591</v>
      </c>
      <c r="D131" s="65" t="s">
        <v>2592</v>
      </c>
      <c r="E131" s="67" t="s">
        <v>2592</v>
      </c>
      <c r="F131" s="66">
        <v>62.88</v>
      </c>
      <c r="G131" s="65">
        <v>21</v>
      </c>
      <c r="H131" s="67">
        <v>17</v>
      </c>
      <c r="I131" s="550">
        <v>0.13052396046988626</v>
      </c>
      <c r="J131" s="551">
        <v>0.1057674360729173</v>
      </c>
      <c r="K131" s="552">
        <v>0.11814569827140178</v>
      </c>
    </row>
    <row r="132" spans="1:11" x14ac:dyDescent="0.25">
      <c r="A132" s="174">
        <v>122</v>
      </c>
      <c r="B132" s="66" t="s">
        <v>2397</v>
      </c>
      <c r="C132" s="65" t="s">
        <v>2398</v>
      </c>
      <c r="D132" s="65" t="s">
        <v>2399</v>
      </c>
      <c r="E132" s="67" t="s">
        <v>2399</v>
      </c>
      <c r="F132" s="66">
        <v>49.16</v>
      </c>
      <c r="G132" s="65">
        <v>19</v>
      </c>
      <c r="H132" s="67">
        <v>18</v>
      </c>
      <c r="I132" s="550">
        <v>0.11809310709180185</v>
      </c>
      <c r="J132" s="551">
        <v>0.11198904995955951</v>
      </c>
      <c r="K132" s="552">
        <v>0.11504107852568068</v>
      </c>
    </row>
    <row r="133" spans="1:11" x14ac:dyDescent="0.25">
      <c r="A133" s="174">
        <v>123</v>
      </c>
      <c r="B133" s="66" t="s">
        <v>1552</v>
      </c>
      <c r="C133" s="343" t="s">
        <v>1553</v>
      </c>
      <c r="D133" s="65"/>
      <c r="E133" s="67" t="s">
        <v>1554</v>
      </c>
      <c r="F133" s="66">
        <v>16.05</v>
      </c>
      <c r="G133" s="65">
        <v>13</v>
      </c>
      <c r="H133" s="67">
        <v>23</v>
      </c>
      <c r="I133" s="550">
        <v>8.0800546957548638E-2</v>
      </c>
      <c r="J133" s="551">
        <v>0.14309711939277048</v>
      </c>
      <c r="K133" s="552">
        <v>0.11194883317515955</v>
      </c>
    </row>
    <row r="134" spans="1:11" x14ac:dyDescent="0.25">
      <c r="A134" s="174">
        <v>124</v>
      </c>
      <c r="B134" s="66" t="s">
        <v>1473</v>
      </c>
      <c r="C134" s="65" t="s">
        <v>1474</v>
      </c>
      <c r="D134" s="65"/>
      <c r="E134" s="67" t="s">
        <v>1475</v>
      </c>
      <c r="F134" s="66">
        <v>77.569999999999993</v>
      </c>
      <c r="G134" s="65">
        <v>16</v>
      </c>
      <c r="H134" s="67">
        <v>19</v>
      </c>
      <c r="I134" s="550">
        <v>9.9446827024675236E-2</v>
      </c>
      <c r="J134" s="551">
        <v>0.1182106638462017</v>
      </c>
      <c r="K134" s="552">
        <v>0.10882874543543847</v>
      </c>
    </row>
    <row r="135" spans="1:11" x14ac:dyDescent="0.25">
      <c r="A135" s="174">
        <v>125</v>
      </c>
      <c r="B135" s="66" t="s">
        <v>4810</v>
      </c>
      <c r="C135" s="65" t="s">
        <v>2145</v>
      </c>
      <c r="D135" s="65" t="s">
        <v>2146</v>
      </c>
      <c r="E135" s="67" t="s">
        <v>2146</v>
      </c>
      <c r="F135" s="66">
        <v>111.52</v>
      </c>
      <c r="G135" s="65">
        <v>17</v>
      </c>
      <c r="H135" s="67">
        <v>18</v>
      </c>
      <c r="I135" s="550">
        <v>0.10566225371371744</v>
      </c>
      <c r="J135" s="551">
        <v>0.11198904995955951</v>
      </c>
      <c r="K135" s="552">
        <v>0.10882565183663848</v>
      </c>
    </row>
    <row r="136" spans="1:11" x14ac:dyDescent="0.25">
      <c r="A136" s="174">
        <v>126</v>
      </c>
      <c r="B136" s="66" t="s">
        <v>614</v>
      </c>
      <c r="C136" s="65" t="s">
        <v>615</v>
      </c>
      <c r="D136" s="65"/>
      <c r="E136" s="67" t="s">
        <v>616</v>
      </c>
      <c r="F136" s="66">
        <v>10.75</v>
      </c>
      <c r="G136" s="65">
        <v>18</v>
      </c>
      <c r="H136" s="67">
        <v>17</v>
      </c>
      <c r="I136" s="550">
        <v>0.11187768040275967</v>
      </c>
      <c r="J136" s="551">
        <v>0.1057674360729173</v>
      </c>
      <c r="K136" s="552">
        <v>0.10882255823783848</v>
      </c>
    </row>
    <row r="137" spans="1:11" x14ac:dyDescent="0.25">
      <c r="A137" s="174">
        <v>127</v>
      </c>
      <c r="B137" s="66" t="s">
        <v>1271</v>
      </c>
      <c r="C137" s="343" t="s">
        <v>1272</v>
      </c>
      <c r="D137" s="65"/>
      <c r="E137" s="67" t="s">
        <v>1273</v>
      </c>
      <c r="F137" s="66">
        <v>14.66</v>
      </c>
      <c r="G137" s="65">
        <v>17</v>
      </c>
      <c r="H137" s="67">
        <v>17</v>
      </c>
      <c r="I137" s="550">
        <v>0.10566225371371744</v>
      </c>
      <c r="J137" s="551">
        <v>0.1057674360729173</v>
      </c>
      <c r="K137" s="552">
        <v>0.10571484489331737</v>
      </c>
    </row>
    <row r="138" spans="1:11" x14ac:dyDescent="0.25">
      <c r="A138" s="174">
        <v>128</v>
      </c>
      <c r="B138" s="66" t="s">
        <v>4806</v>
      </c>
      <c r="C138" s="65" t="s">
        <v>1800</v>
      </c>
      <c r="D138" s="65"/>
      <c r="E138" s="67" t="s">
        <v>1801</v>
      </c>
      <c r="F138" s="66">
        <v>66.37</v>
      </c>
      <c r="G138" s="65">
        <v>17</v>
      </c>
      <c r="H138" s="67">
        <v>17</v>
      </c>
      <c r="I138" s="550">
        <v>0.10566225371371744</v>
      </c>
      <c r="J138" s="551">
        <v>0.1057674360729173</v>
      </c>
      <c r="K138" s="552">
        <v>0.10571484489331737</v>
      </c>
    </row>
    <row r="139" spans="1:11" x14ac:dyDescent="0.25">
      <c r="A139" s="174">
        <v>129</v>
      </c>
      <c r="B139" s="66" t="s">
        <v>154</v>
      </c>
      <c r="C139" s="65" t="s">
        <v>155</v>
      </c>
      <c r="D139" s="65"/>
      <c r="E139" s="67" t="s">
        <v>156</v>
      </c>
      <c r="F139" s="66">
        <v>15.8</v>
      </c>
      <c r="G139" s="65">
        <v>18</v>
      </c>
      <c r="H139" s="67">
        <v>16</v>
      </c>
      <c r="I139" s="550">
        <v>0.11187768040275967</v>
      </c>
      <c r="J139" s="551">
        <v>9.9545822186275112E-2</v>
      </c>
      <c r="K139" s="552">
        <v>0.10571175129451739</v>
      </c>
    </row>
    <row r="140" spans="1:11" x14ac:dyDescent="0.25">
      <c r="A140" s="174">
        <v>130</v>
      </c>
      <c r="B140" s="66" t="s">
        <v>1955</v>
      </c>
      <c r="C140" s="65" t="s">
        <v>1956</v>
      </c>
      <c r="D140" s="65"/>
      <c r="E140" s="67" t="s">
        <v>1957</v>
      </c>
      <c r="F140" s="66">
        <v>15.67</v>
      </c>
      <c r="G140" s="65">
        <v>10</v>
      </c>
      <c r="H140" s="67">
        <v>23</v>
      </c>
      <c r="I140" s="550">
        <v>6.2154266890422027E-2</v>
      </c>
      <c r="J140" s="551">
        <v>0.14309711939277048</v>
      </c>
      <c r="K140" s="552">
        <v>0.10262569314159625</v>
      </c>
    </row>
    <row r="141" spans="1:11" x14ac:dyDescent="0.25">
      <c r="A141" s="174">
        <v>131</v>
      </c>
      <c r="B141" s="66" t="s">
        <v>32</v>
      </c>
      <c r="C141" s="343" t="s">
        <v>33</v>
      </c>
      <c r="D141" s="65" t="s">
        <v>34</v>
      </c>
      <c r="E141" s="67" t="s">
        <v>34</v>
      </c>
      <c r="F141" s="66">
        <v>41.66</v>
      </c>
      <c r="G141" s="65">
        <v>15</v>
      </c>
      <c r="H141" s="67">
        <v>18</v>
      </c>
      <c r="I141" s="550">
        <v>9.3231400335633041E-2</v>
      </c>
      <c r="J141" s="551">
        <v>0.11198904995955951</v>
      </c>
      <c r="K141" s="552">
        <v>0.10261022514759627</v>
      </c>
    </row>
    <row r="142" spans="1:11" x14ac:dyDescent="0.25">
      <c r="A142" s="174">
        <v>132</v>
      </c>
      <c r="B142" s="66" t="s">
        <v>1346</v>
      </c>
      <c r="C142" s="65" t="s">
        <v>1347</v>
      </c>
      <c r="D142" s="65"/>
      <c r="E142" s="67" t="s">
        <v>1348</v>
      </c>
      <c r="F142" s="66">
        <v>66.31</v>
      </c>
      <c r="G142" s="65">
        <v>15</v>
      </c>
      <c r="H142" s="67">
        <v>18</v>
      </c>
      <c r="I142" s="550">
        <v>9.3231400335633041E-2</v>
      </c>
      <c r="J142" s="551">
        <v>0.11198904995955951</v>
      </c>
      <c r="K142" s="552">
        <v>0.10261022514759627</v>
      </c>
    </row>
    <row r="143" spans="1:11" x14ac:dyDescent="0.25">
      <c r="A143" s="174">
        <v>133</v>
      </c>
      <c r="B143" s="66" t="s">
        <v>741</v>
      </c>
      <c r="C143" s="343" t="s">
        <v>742</v>
      </c>
      <c r="D143" s="65"/>
      <c r="E143" s="67" t="s">
        <v>743</v>
      </c>
      <c r="F143" s="66">
        <v>15.38</v>
      </c>
      <c r="G143" s="65">
        <v>17</v>
      </c>
      <c r="H143" s="67">
        <v>16</v>
      </c>
      <c r="I143" s="550">
        <v>0.10566225371371744</v>
      </c>
      <c r="J143" s="551">
        <v>9.9545822186275112E-2</v>
      </c>
      <c r="K143" s="552">
        <v>0.10260403794999629</v>
      </c>
    </row>
    <row r="144" spans="1:11" x14ac:dyDescent="0.25">
      <c r="A144" s="174">
        <v>134</v>
      </c>
      <c r="B144" s="66" t="s">
        <v>894</v>
      </c>
      <c r="C144" s="65" t="s">
        <v>895</v>
      </c>
      <c r="D144" s="65"/>
      <c r="E144" s="67" t="s">
        <v>896</v>
      </c>
      <c r="F144" s="66">
        <v>92.97</v>
      </c>
      <c r="G144" s="65">
        <v>14</v>
      </c>
      <c r="H144" s="67">
        <v>18</v>
      </c>
      <c r="I144" s="550">
        <v>8.7015973646590833E-2</v>
      </c>
      <c r="J144" s="551">
        <v>0.11198904995955951</v>
      </c>
      <c r="K144" s="552">
        <v>9.9502511803075178E-2</v>
      </c>
    </row>
    <row r="145" spans="1:11" x14ac:dyDescent="0.25">
      <c r="A145" s="174">
        <v>135</v>
      </c>
      <c r="B145" s="66" t="s">
        <v>1682</v>
      </c>
      <c r="C145" s="65" t="s">
        <v>1683</v>
      </c>
      <c r="D145" s="65" t="s">
        <v>1684</v>
      </c>
      <c r="E145" s="67" t="s">
        <v>1684</v>
      </c>
      <c r="F145" s="66">
        <v>42.15</v>
      </c>
      <c r="G145" s="65">
        <v>14</v>
      </c>
      <c r="H145" s="67">
        <v>18</v>
      </c>
      <c r="I145" s="550">
        <v>8.7015973646590833E-2</v>
      </c>
      <c r="J145" s="551">
        <v>0.11198904995955951</v>
      </c>
      <c r="K145" s="552">
        <v>9.9502511803075178E-2</v>
      </c>
    </row>
    <row r="146" spans="1:11" x14ac:dyDescent="0.25">
      <c r="A146" s="174">
        <v>136</v>
      </c>
      <c r="B146" s="66" t="s">
        <v>1032</v>
      </c>
      <c r="C146" s="65" t="s">
        <v>2733</v>
      </c>
      <c r="D146" s="65"/>
      <c r="E146" s="67" t="s">
        <v>1033</v>
      </c>
      <c r="F146" s="66">
        <v>7.62</v>
      </c>
      <c r="G146" s="65">
        <v>17</v>
      </c>
      <c r="H146" s="67">
        <v>15</v>
      </c>
      <c r="I146" s="550">
        <v>0.10566225371371744</v>
      </c>
      <c r="J146" s="551">
        <v>9.3324208299632921E-2</v>
      </c>
      <c r="K146" s="552">
        <v>9.9493231006675176E-2</v>
      </c>
    </row>
    <row r="147" spans="1:11" x14ac:dyDescent="0.25">
      <c r="A147" s="174">
        <v>137</v>
      </c>
      <c r="B147" s="66" t="s">
        <v>2335</v>
      </c>
      <c r="C147" s="343" t="s">
        <v>2336</v>
      </c>
      <c r="D147" s="65"/>
      <c r="E147" s="67" t="s">
        <v>2337</v>
      </c>
      <c r="F147" s="66">
        <v>49.71</v>
      </c>
      <c r="G147" s="65">
        <v>18</v>
      </c>
      <c r="H147" s="67">
        <v>14</v>
      </c>
      <c r="I147" s="550">
        <v>0.11187768040275967</v>
      </c>
      <c r="J147" s="551">
        <v>8.710259441299073E-2</v>
      </c>
      <c r="K147" s="552">
        <v>9.9490137407875198E-2</v>
      </c>
    </row>
    <row r="148" spans="1:11" x14ac:dyDescent="0.25">
      <c r="A148" s="174">
        <v>138</v>
      </c>
      <c r="B148" s="66" t="s">
        <v>4805</v>
      </c>
      <c r="C148" s="65" t="s">
        <v>1757</v>
      </c>
      <c r="D148" s="65"/>
      <c r="E148" s="67" t="s">
        <v>1758</v>
      </c>
      <c r="F148" s="66">
        <v>14.77</v>
      </c>
      <c r="G148" s="65">
        <v>18</v>
      </c>
      <c r="H148" s="67">
        <v>14</v>
      </c>
      <c r="I148" s="550">
        <v>0.11187768040275967</v>
      </c>
      <c r="J148" s="551">
        <v>8.710259441299073E-2</v>
      </c>
      <c r="K148" s="552">
        <v>9.9490137407875198E-2</v>
      </c>
    </row>
    <row r="149" spans="1:11" x14ac:dyDescent="0.25">
      <c r="A149" s="174">
        <v>139</v>
      </c>
      <c r="B149" s="66" t="s">
        <v>141</v>
      </c>
      <c r="C149" s="65" t="s">
        <v>142</v>
      </c>
      <c r="D149" s="65"/>
      <c r="E149" s="67" t="s">
        <v>143</v>
      </c>
      <c r="F149" s="66">
        <v>241.71</v>
      </c>
      <c r="G149" s="65">
        <v>14</v>
      </c>
      <c r="H149" s="67">
        <v>17</v>
      </c>
      <c r="I149" s="550">
        <v>8.7015973646590833E-2</v>
      </c>
      <c r="J149" s="551">
        <v>0.1057674360729173</v>
      </c>
      <c r="K149" s="552">
        <v>9.6391704859754068E-2</v>
      </c>
    </row>
    <row r="150" spans="1:11" x14ac:dyDescent="0.25">
      <c r="A150" s="174">
        <v>140</v>
      </c>
      <c r="B150" s="66" t="s">
        <v>1067</v>
      </c>
      <c r="C150" s="343" t="s">
        <v>2732</v>
      </c>
      <c r="D150" s="65"/>
      <c r="E150" s="67" t="s">
        <v>1068</v>
      </c>
      <c r="F150" s="66">
        <v>17.190000000000001</v>
      </c>
      <c r="G150" s="65">
        <v>15</v>
      </c>
      <c r="H150" s="67">
        <v>16</v>
      </c>
      <c r="I150" s="550">
        <v>9.3231400335633041E-2</v>
      </c>
      <c r="J150" s="551">
        <v>9.9545822186275112E-2</v>
      </c>
      <c r="K150" s="552">
        <v>9.6388611260954077E-2</v>
      </c>
    </row>
    <row r="151" spans="1:11" x14ac:dyDescent="0.25">
      <c r="A151" s="174">
        <v>141</v>
      </c>
      <c r="B151" s="66" t="s">
        <v>53</v>
      </c>
      <c r="C151" s="343" t="s">
        <v>54</v>
      </c>
      <c r="D151" s="65"/>
      <c r="E151" s="67" t="s">
        <v>55</v>
      </c>
      <c r="F151" s="66">
        <v>15.24</v>
      </c>
      <c r="G151" s="65">
        <v>18</v>
      </c>
      <c r="H151" s="67">
        <v>13</v>
      </c>
      <c r="I151" s="550">
        <v>0.11187768040275967</v>
      </c>
      <c r="J151" s="551">
        <v>8.0880980526348525E-2</v>
      </c>
      <c r="K151" s="552">
        <v>9.6379330464554103E-2</v>
      </c>
    </row>
    <row r="152" spans="1:11" x14ac:dyDescent="0.25">
      <c r="A152" s="174">
        <v>142</v>
      </c>
      <c r="B152" s="66" t="s">
        <v>164</v>
      </c>
      <c r="C152" s="343" t="s">
        <v>165</v>
      </c>
      <c r="D152" s="65"/>
      <c r="E152" s="67" t="s">
        <v>166</v>
      </c>
      <c r="F152" s="66">
        <v>10.09</v>
      </c>
      <c r="G152" s="65">
        <v>16</v>
      </c>
      <c r="H152" s="67">
        <v>14</v>
      </c>
      <c r="I152" s="550">
        <v>9.9446827024675236E-2</v>
      </c>
      <c r="J152" s="551">
        <v>8.710259441299073E-2</v>
      </c>
      <c r="K152" s="552">
        <v>9.3274710718832976E-2</v>
      </c>
    </row>
    <row r="153" spans="1:11" x14ac:dyDescent="0.25">
      <c r="A153" s="174">
        <v>143</v>
      </c>
      <c r="B153" s="66" t="s">
        <v>2580</v>
      </c>
      <c r="C153" s="65" t="s">
        <v>2581</v>
      </c>
      <c r="D153" s="65"/>
      <c r="E153" s="67" t="s">
        <v>2582</v>
      </c>
      <c r="F153" s="66">
        <v>15.02</v>
      </c>
      <c r="G153" s="65">
        <v>11</v>
      </c>
      <c r="H153" s="67">
        <v>18</v>
      </c>
      <c r="I153" s="550">
        <v>6.8369693579464236E-2</v>
      </c>
      <c r="J153" s="551">
        <v>0.11198904995955951</v>
      </c>
      <c r="K153" s="552">
        <v>9.0179371769511879E-2</v>
      </c>
    </row>
    <row r="154" spans="1:11" x14ac:dyDescent="0.25">
      <c r="A154" s="174">
        <v>144</v>
      </c>
      <c r="B154" s="66" t="s">
        <v>513</v>
      </c>
      <c r="C154" s="343" t="s">
        <v>514</v>
      </c>
      <c r="D154" s="65" t="s">
        <v>515</v>
      </c>
      <c r="E154" s="67" t="s">
        <v>515</v>
      </c>
      <c r="F154" s="66">
        <v>9.76</v>
      </c>
      <c r="G154" s="65">
        <v>12</v>
      </c>
      <c r="H154" s="67">
        <v>17</v>
      </c>
      <c r="I154" s="550">
        <v>7.458512026850643E-2</v>
      </c>
      <c r="J154" s="551">
        <v>0.1057674360729173</v>
      </c>
      <c r="K154" s="552">
        <v>9.017627817071186E-2</v>
      </c>
    </row>
    <row r="155" spans="1:11" x14ac:dyDescent="0.25">
      <c r="A155" s="174">
        <v>145</v>
      </c>
      <c r="B155" s="66" t="s">
        <v>1071</v>
      </c>
      <c r="C155" s="65" t="s">
        <v>1072</v>
      </c>
      <c r="D155" s="65"/>
      <c r="E155" s="67" t="s">
        <v>1073</v>
      </c>
      <c r="F155" s="66">
        <v>22.35</v>
      </c>
      <c r="G155" s="65">
        <v>14</v>
      </c>
      <c r="H155" s="67">
        <v>15</v>
      </c>
      <c r="I155" s="550">
        <v>8.7015973646590833E-2</v>
      </c>
      <c r="J155" s="551">
        <v>9.3324208299632921E-2</v>
      </c>
      <c r="K155" s="552">
        <v>9.0170090973111877E-2</v>
      </c>
    </row>
    <row r="156" spans="1:11" x14ac:dyDescent="0.25">
      <c r="A156" s="174">
        <v>146</v>
      </c>
      <c r="B156" s="66" t="s">
        <v>1235</v>
      </c>
      <c r="C156" s="65" t="s">
        <v>1236</v>
      </c>
      <c r="D156" s="65"/>
      <c r="E156" s="67" t="s">
        <v>1237</v>
      </c>
      <c r="F156" s="66">
        <v>36.770000000000003</v>
      </c>
      <c r="G156" s="65">
        <v>14</v>
      </c>
      <c r="H156" s="67">
        <v>15</v>
      </c>
      <c r="I156" s="550">
        <v>8.7015973646590833E-2</v>
      </c>
      <c r="J156" s="551">
        <v>9.3324208299632921E-2</v>
      </c>
      <c r="K156" s="552">
        <v>9.0170090973111877E-2</v>
      </c>
    </row>
    <row r="157" spans="1:11" x14ac:dyDescent="0.25">
      <c r="A157" s="174">
        <v>147</v>
      </c>
      <c r="B157" s="66" t="s">
        <v>1336</v>
      </c>
      <c r="C157" s="65" t="s">
        <v>1337</v>
      </c>
      <c r="D157" s="65"/>
      <c r="E157" s="67" t="s">
        <v>1338</v>
      </c>
      <c r="F157" s="66">
        <v>110.03</v>
      </c>
      <c r="G157" s="65">
        <v>14</v>
      </c>
      <c r="H157" s="67">
        <v>15</v>
      </c>
      <c r="I157" s="550">
        <v>8.7015973646590833E-2</v>
      </c>
      <c r="J157" s="551">
        <v>9.3324208299632921E-2</v>
      </c>
      <c r="K157" s="552">
        <v>9.0170090973111877E-2</v>
      </c>
    </row>
    <row r="158" spans="1:11" x14ac:dyDescent="0.25">
      <c r="A158" s="174">
        <v>148</v>
      </c>
      <c r="B158" s="66" t="s">
        <v>1109</v>
      </c>
      <c r="C158" s="65" t="s">
        <v>1110</v>
      </c>
      <c r="D158" s="65"/>
      <c r="E158" s="67" t="s">
        <v>1111</v>
      </c>
      <c r="F158" s="66">
        <v>20.61</v>
      </c>
      <c r="G158" s="65">
        <v>15</v>
      </c>
      <c r="H158" s="67">
        <v>14</v>
      </c>
      <c r="I158" s="550">
        <v>9.3231400335633041E-2</v>
      </c>
      <c r="J158" s="551">
        <v>8.710259441299073E-2</v>
      </c>
      <c r="K158" s="552">
        <v>9.0166997374311886E-2</v>
      </c>
    </row>
    <row r="159" spans="1:11" x14ac:dyDescent="0.25">
      <c r="A159" s="174">
        <v>149</v>
      </c>
      <c r="B159" s="66" t="s">
        <v>2430</v>
      </c>
      <c r="C159" s="65" t="s">
        <v>2431</v>
      </c>
      <c r="D159" s="65" t="s">
        <v>2432</v>
      </c>
      <c r="E159" s="67" t="s">
        <v>2432</v>
      </c>
      <c r="F159" s="66">
        <v>41.7</v>
      </c>
      <c r="G159" s="65">
        <v>16</v>
      </c>
      <c r="H159" s="67">
        <v>13</v>
      </c>
      <c r="I159" s="550">
        <v>9.9446827024675236E-2</v>
      </c>
      <c r="J159" s="551">
        <v>8.0880980526348525E-2</v>
      </c>
      <c r="K159" s="552">
        <v>9.0163903775511881E-2</v>
      </c>
    </row>
    <row r="160" spans="1:11" x14ac:dyDescent="0.25">
      <c r="A160" s="174">
        <v>150</v>
      </c>
      <c r="B160" s="66" t="s">
        <v>2159</v>
      </c>
      <c r="C160" s="65" t="s">
        <v>2160</v>
      </c>
      <c r="D160" s="65"/>
      <c r="E160" s="67" t="s">
        <v>2161</v>
      </c>
      <c r="F160" s="66">
        <v>32.56</v>
      </c>
      <c r="G160" s="65">
        <v>13</v>
      </c>
      <c r="H160" s="67">
        <v>15</v>
      </c>
      <c r="I160" s="550">
        <v>8.0800546957548638E-2</v>
      </c>
      <c r="J160" s="551">
        <v>9.3324208299632921E-2</v>
      </c>
      <c r="K160" s="552">
        <v>8.7062377628590787E-2</v>
      </c>
    </row>
    <row r="161" spans="1:11" x14ac:dyDescent="0.25">
      <c r="A161" s="174">
        <v>151</v>
      </c>
      <c r="B161" s="66" t="s">
        <v>1492</v>
      </c>
      <c r="C161" s="65" t="s">
        <v>1493</v>
      </c>
      <c r="D161" s="65"/>
      <c r="E161" s="67" t="s">
        <v>1494</v>
      </c>
      <c r="F161" s="66">
        <v>62.77</v>
      </c>
      <c r="G161" s="65">
        <v>16</v>
      </c>
      <c r="H161" s="67">
        <v>12</v>
      </c>
      <c r="I161" s="550">
        <v>9.9446827024675236E-2</v>
      </c>
      <c r="J161" s="551">
        <v>7.4659366639706348E-2</v>
      </c>
      <c r="K161" s="552">
        <v>8.7053096832190785E-2</v>
      </c>
    </row>
    <row r="162" spans="1:11" x14ac:dyDescent="0.25">
      <c r="A162" s="174">
        <v>152</v>
      </c>
      <c r="B162" s="66" t="s">
        <v>2648</v>
      </c>
      <c r="C162" s="65" t="s">
        <v>2731</v>
      </c>
      <c r="D162" s="65" t="s">
        <v>2649</v>
      </c>
      <c r="E162" s="67" t="s">
        <v>2649</v>
      </c>
      <c r="F162" s="66">
        <v>66.36</v>
      </c>
      <c r="G162" s="65">
        <v>14</v>
      </c>
      <c r="H162" s="67">
        <v>13</v>
      </c>
      <c r="I162" s="550">
        <v>8.7015973646590833E-2</v>
      </c>
      <c r="J162" s="551">
        <v>8.0880980526348525E-2</v>
      </c>
      <c r="K162" s="552">
        <v>8.3948477086469686E-2</v>
      </c>
    </row>
    <row r="163" spans="1:11" x14ac:dyDescent="0.25">
      <c r="A163" s="174">
        <v>153</v>
      </c>
      <c r="B163" s="66" t="s">
        <v>2345</v>
      </c>
      <c r="C163" s="343" t="s">
        <v>2346</v>
      </c>
      <c r="D163" s="65" t="s">
        <v>2347</v>
      </c>
      <c r="E163" s="67" t="s">
        <v>2347</v>
      </c>
      <c r="F163" s="66">
        <v>46.98</v>
      </c>
      <c r="G163" s="65">
        <v>16</v>
      </c>
      <c r="H163" s="67">
        <v>11</v>
      </c>
      <c r="I163" s="550">
        <v>9.9446827024675236E-2</v>
      </c>
      <c r="J163" s="551">
        <v>6.8437752753064143E-2</v>
      </c>
      <c r="K163" s="552">
        <v>8.3942289888869689E-2</v>
      </c>
    </row>
    <row r="164" spans="1:11" x14ac:dyDescent="0.25">
      <c r="A164" s="174">
        <v>154</v>
      </c>
      <c r="B164" s="66" t="s">
        <v>2420</v>
      </c>
      <c r="C164" s="65" t="s">
        <v>2421</v>
      </c>
      <c r="D164" s="65"/>
      <c r="E164" s="67" t="s">
        <v>2422</v>
      </c>
      <c r="F164" s="66">
        <v>65.03</v>
      </c>
      <c r="G164" s="65">
        <v>16</v>
      </c>
      <c r="H164" s="67">
        <v>11</v>
      </c>
      <c r="I164" s="550">
        <v>9.9446827024675236E-2</v>
      </c>
      <c r="J164" s="551">
        <v>6.8437752753064143E-2</v>
      </c>
      <c r="K164" s="552">
        <v>8.3942289888869689E-2</v>
      </c>
    </row>
    <row r="165" spans="1:11" x14ac:dyDescent="0.25">
      <c r="A165" s="174">
        <v>155</v>
      </c>
      <c r="B165" s="66" t="s">
        <v>4091</v>
      </c>
      <c r="C165" s="343" t="s">
        <v>368</v>
      </c>
      <c r="D165" s="65"/>
      <c r="E165" s="67" t="s">
        <v>369</v>
      </c>
      <c r="F165" s="66">
        <v>52.89</v>
      </c>
      <c r="G165" s="65">
        <v>10</v>
      </c>
      <c r="H165" s="67">
        <v>16</v>
      </c>
      <c r="I165" s="550">
        <v>6.2154266890422027E-2</v>
      </c>
      <c r="J165" s="551">
        <v>9.9545822186275112E-2</v>
      </c>
      <c r="K165" s="552">
        <v>8.085004453834857E-2</v>
      </c>
    </row>
    <row r="166" spans="1:11" x14ac:dyDescent="0.25">
      <c r="A166" s="174">
        <v>156</v>
      </c>
      <c r="B166" s="66" t="s">
        <v>1541</v>
      </c>
      <c r="C166" s="65" t="s">
        <v>1542</v>
      </c>
      <c r="D166" s="65"/>
      <c r="E166" s="67" t="s">
        <v>1543</v>
      </c>
      <c r="F166" s="66">
        <v>34.78</v>
      </c>
      <c r="G166" s="65">
        <v>11</v>
      </c>
      <c r="H166" s="67">
        <v>15</v>
      </c>
      <c r="I166" s="550">
        <v>6.8369693579464236E-2</v>
      </c>
      <c r="J166" s="551">
        <v>9.3324208299632921E-2</v>
      </c>
      <c r="K166" s="552">
        <v>8.0846950939548579E-2</v>
      </c>
    </row>
    <row r="167" spans="1:11" x14ac:dyDescent="0.25">
      <c r="A167" s="174">
        <v>157</v>
      </c>
      <c r="B167" s="66" t="s">
        <v>2048</v>
      </c>
      <c r="C167" s="65" t="s">
        <v>2049</v>
      </c>
      <c r="D167" s="65"/>
      <c r="E167" s="67" t="s">
        <v>2050</v>
      </c>
      <c r="F167" s="66">
        <v>77.540000000000006</v>
      </c>
      <c r="G167" s="65">
        <v>11</v>
      </c>
      <c r="H167" s="67">
        <v>15</v>
      </c>
      <c r="I167" s="550">
        <v>6.8369693579464236E-2</v>
      </c>
      <c r="J167" s="551">
        <v>9.3324208299632921E-2</v>
      </c>
      <c r="K167" s="552">
        <v>8.0846950939548579E-2</v>
      </c>
    </row>
    <row r="168" spans="1:11" x14ac:dyDescent="0.25">
      <c r="A168" s="174">
        <v>158</v>
      </c>
      <c r="B168" s="66" t="s">
        <v>1785</v>
      </c>
      <c r="C168" s="343" t="s">
        <v>1786</v>
      </c>
      <c r="D168" s="65"/>
      <c r="E168" s="67" t="s">
        <v>1787</v>
      </c>
      <c r="F168" s="66">
        <v>40.31</v>
      </c>
      <c r="G168" s="65">
        <v>12</v>
      </c>
      <c r="H168" s="67">
        <v>14</v>
      </c>
      <c r="I168" s="550">
        <v>7.458512026850643E-2</v>
      </c>
      <c r="J168" s="551">
        <v>8.710259441299073E-2</v>
      </c>
      <c r="K168" s="552">
        <v>8.0843857340748587E-2</v>
      </c>
    </row>
    <row r="169" spans="1:11" x14ac:dyDescent="0.25">
      <c r="A169" s="174">
        <v>159</v>
      </c>
      <c r="B169" s="66" t="s">
        <v>2516</v>
      </c>
      <c r="C169" s="65" t="s">
        <v>2517</v>
      </c>
      <c r="D169" s="65"/>
      <c r="E169" s="67" t="s">
        <v>2518</v>
      </c>
      <c r="F169" s="66">
        <v>29.73</v>
      </c>
      <c r="G169" s="65">
        <v>12</v>
      </c>
      <c r="H169" s="67">
        <v>14</v>
      </c>
      <c r="I169" s="550">
        <v>7.458512026850643E-2</v>
      </c>
      <c r="J169" s="551">
        <v>8.710259441299073E-2</v>
      </c>
      <c r="K169" s="552">
        <v>8.0843857340748587E-2</v>
      </c>
    </row>
    <row r="170" spans="1:11" x14ac:dyDescent="0.25">
      <c r="A170" s="174">
        <v>160</v>
      </c>
      <c r="B170" s="66" t="s">
        <v>1201</v>
      </c>
      <c r="C170" s="65" t="s">
        <v>1202</v>
      </c>
      <c r="D170" s="65"/>
      <c r="E170" s="67" t="s">
        <v>1203</v>
      </c>
      <c r="F170" s="66">
        <v>73.02</v>
      </c>
      <c r="G170" s="65">
        <v>13</v>
      </c>
      <c r="H170" s="67">
        <v>13</v>
      </c>
      <c r="I170" s="550">
        <v>8.0800546957548638E-2</v>
      </c>
      <c r="J170" s="551">
        <v>8.0880980526348525E-2</v>
      </c>
      <c r="K170" s="552">
        <v>8.0840763741948582E-2</v>
      </c>
    </row>
    <row r="171" spans="1:11" x14ac:dyDescent="0.25">
      <c r="A171" s="174">
        <v>161</v>
      </c>
      <c r="B171" s="66" t="s">
        <v>904</v>
      </c>
      <c r="C171" s="65" t="s">
        <v>905</v>
      </c>
      <c r="D171" s="65" t="s">
        <v>906</v>
      </c>
      <c r="E171" s="67" t="s">
        <v>906</v>
      </c>
      <c r="F171" s="66">
        <v>41.61</v>
      </c>
      <c r="G171" s="65">
        <v>14</v>
      </c>
      <c r="H171" s="67">
        <v>12</v>
      </c>
      <c r="I171" s="550">
        <v>8.7015973646590833E-2</v>
      </c>
      <c r="J171" s="551">
        <v>7.4659366639706348E-2</v>
      </c>
      <c r="K171" s="552">
        <v>8.0837670143148591E-2</v>
      </c>
    </row>
    <row r="172" spans="1:11" x14ac:dyDescent="0.25">
      <c r="A172" s="174">
        <v>162</v>
      </c>
      <c r="B172" s="66" t="s">
        <v>2196</v>
      </c>
      <c r="C172" s="65" t="s">
        <v>2197</v>
      </c>
      <c r="D172" s="65" t="s">
        <v>2198</v>
      </c>
      <c r="E172" s="67" t="s">
        <v>2199</v>
      </c>
      <c r="F172" s="66">
        <v>72.900000000000006</v>
      </c>
      <c r="G172" s="65">
        <v>9</v>
      </c>
      <c r="H172" s="67">
        <v>16</v>
      </c>
      <c r="I172" s="550">
        <v>5.5938840201379833E-2</v>
      </c>
      <c r="J172" s="551">
        <v>9.9545822186275112E-2</v>
      </c>
      <c r="K172" s="552">
        <v>7.774233119382748E-2</v>
      </c>
    </row>
    <row r="173" spans="1:11" x14ac:dyDescent="0.25">
      <c r="A173" s="174">
        <v>163</v>
      </c>
      <c r="B173" s="66" t="s">
        <v>4800</v>
      </c>
      <c r="C173" s="65" t="s">
        <v>1507</v>
      </c>
      <c r="D173" s="65" t="s">
        <v>1508</v>
      </c>
      <c r="E173" s="67" t="s">
        <v>1508</v>
      </c>
      <c r="F173" s="66">
        <v>46.07</v>
      </c>
      <c r="G173" s="65">
        <v>11</v>
      </c>
      <c r="H173" s="67">
        <v>14</v>
      </c>
      <c r="I173" s="550">
        <v>6.8369693579464236E-2</v>
      </c>
      <c r="J173" s="551">
        <v>8.710259441299073E-2</v>
      </c>
      <c r="K173" s="552">
        <v>7.7736143996227483E-2</v>
      </c>
    </row>
    <row r="174" spans="1:11" x14ac:dyDescent="0.25">
      <c r="A174" s="174">
        <v>164</v>
      </c>
      <c r="B174" s="66" t="s">
        <v>2061</v>
      </c>
      <c r="C174" s="343" t="s">
        <v>2062</v>
      </c>
      <c r="D174" s="65"/>
      <c r="E174" s="67" t="s">
        <v>2063</v>
      </c>
      <c r="F174" s="66">
        <v>104.71</v>
      </c>
      <c r="G174" s="65">
        <v>12</v>
      </c>
      <c r="H174" s="67">
        <v>13</v>
      </c>
      <c r="I174" s="550">
        <v>7.458512026850643E-2</v>
      </c>
      <c r="J174" s="551">
        <v>8.0880980526348525E-2</v>
      </c>
      <c r="K174" s="552">
        <v>7.7733050397427478E-2</v>
      </c>
    </row>
    <row r="175" spans="1:11" x14ac:dyDescent="0.25">
      <c r="A175" s="174">
        <v>165</v>
      </c>
      <c r="B175" s="66" t="s">
        <v>1487</v>
      </c>
      <c r="C175" s="65" t="s">
        <v>1488</v>
      </c>
      <c r="D175" s="65" t="s">
        <v>1489</v>
      </c>
      <c r="E175" s="67" t="s">
        <v>1489</v>
      </c>
      <c r="F175" s="66">
        <v>23.14</v>
      </c>
      <c r="G175" s="65">
        <v>13</v>
      </c>
      <c r="H175" s="67">
        <v>12</v>
      </c>
      <c r="I175" s="550">
        <v>8.0800546957548638E-2</v>
      </c>
      <c r="J175" s="551">
        <v>7.4659366639706348E-2</v>
      </c>
      <c r="K175" s="552">
        <v>7.7729956798627486E-2</v>
      </c>
    </row>
    <row r="176" spans="1:11" x14ac:dyDescent="0.25">
      <c r="A176" s="174">
        <v>166</v>
      </c>
      <c r="B176" s="66" t="s">
        <v>1281</v>
      </c>
      <c r="C176" s="65" t="s">
        <v>1282</v>
      </c>
      <c r="D176" s="65"/>
      <c r="E176" s="67" t="s">
        <v>1283</v>
      </c>
      <c r="F176" s="66">
        <v>132.9</v>
      </c>
      <c r="G176" s="65">
        <v>9</v>
      </c>
      <c r="H176" s="67">
        <v>15</v>
      </c>
      <c r="I176" s="550">
        <v>5.5938840201379833E-2</v>
      </c>
      <c r="J176" s="551">
        <v>9.3324208299632921E-2</v>
      </c>
      <c r="K176" s="552">
        <v>7.463152425050637E-2</v>
      </c>
    </row>
    <row r="177" spans="1:11" x14ac:dyDescent="0.25">
      <c r="A177" s="174">
        <v>167</v>
      </c>
      <c r="B177" s="66" t="s">
        <v>750</v>
      </c>
      <c r="C177" s="343" t="s">
        <v>751</v>
      </c>
      <c r="D177" s="65" t="s">
        <v>752</v>
      </c>
      <c r="E177" s="67" t="s">
        <v>752</v>
      </c>
      <c r="F177" s="66">
        <v>58.49</v>
      </c>
      <c r="G177" s="65">
        <v>11</v>
      </c>
      <c r="H177" s="67">
        <v>13</v>
      </c>
      <c r="I177" s="550">
        <v>6.8369693579464236E-2</v>
      </c>
      <c r="J177" s="551">
        <v>8.0880980526348525E-2</v>
      </c>
      <c r="K177" s="552">
        <v>7.4625337052906388E-2</v>
      </c>
    </row>
    <row r="178" spans="1:11" x14ac:dyDescent="0.25">
      <c r="A178" s="174">
        <v>168</v>
      </c>
      <c r="B178" s="66" t="s">
        <v>1425</v>
      </c>
      <c r="C178" s="65" t="s">
        <v>1426</v>
      </c>
      <c r="D178" s="65"/>
      <c r="E178" s="67" t="s">
        <v>1427</v>
      </c>
      <c r="F178" s="66">
        <v>110.06</v>
      </c>
      <c r="G178" s="65">
        <v>11</v>
      </c>
      <c r="H178" s="67">
        <v>13</v>
      </c>
      <c r="I178" s="550">
        <v>6.8369693579464236E-2</v>
      </c>
      <c r="J178" s="551">
        <v>8.0880980526348525E-2</v>
      </c>
      <c r="K178" s="552">
        <v>7.4625337052906388E-2</v>
      </c>
    </row>
    <row r="179" spans="1:11" x14ac:dyDescent="0.25">
      <c r="A179" s="174">
        <v>169</v>
      </c>
      <c r="B179" s="66" t="s">
        <v>2100</v>
      </c>
      <c r="C179" s="343" t="s">
        <v>2101</v>
      </c>
      <c r="D179" s="65"/>
      <c r="E179" s="67" t="s">
        <v>2102</v>
      </c>
      <c r="F179" s="66">
        <v>17.739999999999998</v>
      </c>
      <c r="G179" s="65">
        <v>12</v>
      </c>
      <c r="H179" s="67">
        <v>12</v>
      </c>
      <c r="I179" s="550">
        <v>7.458512026850643E-2</v>
      </c>
      <c r="J179" s="551">
        <v>7.4659366639706348E-2</v>
      </c>
      <c r="K179" s="552">
        <v>7.4622243454106396E-2</v>
      </c>
    </row>
    <row r="180" spans="1:11" x14ac:dyDescent="0.25">
      <c r="A180" s="174">
        <v>170</v>
      </c>
      <c r="B180" s="66" t="s">
        <v>2387</v>
      </c>
      <c r="C180" s="343" t="s">
        <v>2388</v>
      </c>
      <c r="D180" s="65"/>
      <c r="E180" s="67" t="s">
        <v>2389</v>
      </c>
      <c r="F180" s="66">
        <v>12.52</v>
      </c>
      <c r="G180" s="65">
        <v>10</v>
      </c>
      <c r="H180" s="67">
        <v>13</v>
      </c>
      <c r="I180" s="550">
        <v>6.2154266890422027E-2</v>
      </c>
      <c r="J180" s="551">
        <v>8.0880980526348525E-2</v>
      </c>
      <c r="K180" s="552">
        <v>7.1517623708385269E-2</v>
      </c>
    </row>
    <row r="181" spans="1:11" x14ac:dyDescent="0.25">
      <c r="A181" s="174">
        <v>171</v>
      </c>
      <c r="B181" s="66" t="s">
        <v>1291</v>
      </c>
      <c r="C181" s="65" t="s">
        <v>1292</v>
      </c>
      <c r="D181" s="65"/>
      <c r="E181" s="67" t="s">
        <v>1293</v>
      </c>
      <c r="F181" s="66">
        <v>67.31</v>
      </c>
      <c r="G181" s="65">
        <v>10</v>
      </c>
      <c r="H181" s="67">
        <v>13</v>
      </c>
      <c r="I181" s="550">
        <v>6.2154266890422027E-2</v>
      </c>
      <c r="J181" s="551">
        <v>8.0880980526348525E-2</v>
      </c>
      <c r="K181" s="552">
        <v>7.1517623708385269E-2</v>
      </c>
    </row>
    <row r="182" spans="1:11" x14ac:dyDescent="0.25">
      <c r="A182" s="174">
        <v>172</v>
      </c>
      <c r="B182" s="66" t="s">
        <v>2458</v>
      </c>
      <c r="C182" s="65" t="s">
        <v>2459</v>
      </c>
      <c r="D182" s="65" t="s">
        <v>2460</v>
      </c>
      <c r="E182" s="67" t="s">
        <v>2460</v>
      </c>
      <c r="F182" s="66">
        <v>44.54</v>
      </c>
      <c r="G182" s="65">
        <v>10</v>
      </c>
      <c r="H182" s="67">
        <v>13</v>
      </c>
      <c r="I182" s="550">
        <v>6.2154266890422027E-2</v>
      </c>
      <c r="J182" s="551">
        <v>8.0880980526348525E-2</v>
      </c>
      <c r="K182" s="552">
        <v>7.1517623708385269E-2</v>
      </c>
    </row>
    <row r="183" spans="1:11" x14ac:dyDescent="0.25">
      <c r="A183" s="174">
        <v>173</v>
      </c>
      <c r="B183" s="66" t="s">
        <v>471</v>
      </c>
      <c r="C183" s="65" t="s">
        <v>472</v>
      </c>
      <c r="D183" s="65"/>
      <c r="E183" s="67" t="s">
        <v>473</v>
      </c>
      <c r="F183" s="66">
        <v>11.36</v>
      </c>
      <c r="G183" s="65">
        <v>13</v>
      </c>
      <c r="H183" s="67">
        <v>10</v>
      </c>
      <c r="I183" s="550">
        <v>8.0800546957548638E-2</v>
      </c>
      <c r="J183" s="551">
        <v>6.2216138866421952E-2</v>
      </c>
      <c r="K183" s="552">
        <v>7.1508342911985295E-2</v>
      </c>
    </row>
    <row r="184" spans="1:11" x14ac:dyDescent="0.25">
      <c r="A184" s="174">
        <v>174</v>
      </c>
      <c r="B184" s="66" t="s">
        <v>909</v>
      </c>
      <c r="C184" s="65" t="s">
        <v>910</v>
      </c>
      <c r="D184" s="65"/>
      <c r="E184" s="67" t="s">
        <v>911</v>
      </c>
      <c r="F184" s="66">
        <v>100.58</v>
      </c>
      <c r="G184" s="65">
        <v>9</v>
      </c>
      <c r="H184" s="67">
        <v>13</v>
      </c>
      <c r="I184" s="550">
        <v>5.5938840201379833E-2</v>
      </c>
      <c r="J184" s="551">
        <v>8.0880980526348525E-2</v>
      </c>
      <c r="K184" s="552">
        <v>6.8409910363864179E-2</v>
      </c>
    </row>
    <row r="185" spans="1:11" x14ac:dyDescent="0.25">
      <c r="A185" s="174">
        <v>175</v>
      </c>
      <c r="B185" s="66" t="s">
        <v>686</v>
      </c>
      <c r="C185" s="343" t="s">
        <v>687</v>
      </c>
      <c r="D185" s="65"/>
      <c r="E185" s="67" t="s">
        <v>688</v>
      </c>
      <c r="F185" s="66">
        <v>20.74</v>
      </c>
      <c r="G185" s="65">
        <v>11</v>
      </c>
      <c r="H185" s="67">
        <v>11</v>
      </c>
      <c r="I185" s="550">
        <v>6.8369693579464236E-2</v>
      </c>
      <c r="J185" s="551">
        <v>6.8437752753064143E-2</v>
      </c>
      <c r="K185" s="552">
        <v>6.8403723166264196E-2</v>
      </c>
    </row>
    <row r="186" spans="1:11" x14ac:dyDescent="0.25">
      <c r="A186" s="174">
        <v>176</v>
      </c>
      <c r="B186" s="66" t="s">
        <v>3489</v>
      </c>
      <c r="C186" s="343" t="s">
        <v>200</v>
      </c>
      <c r="D186" s="65"/>
      <c r="E186" s="67" t="s">
        <v>201</v>
      </c>
      <c r="F186" s="66">
        <v>25.5</v>
      </c>
      <c r="G186" s="65">
        <v>11</v>
      </c>
      <c r="H186" s="67">
        <v>11</v>
      </c>
      <c r="I186" s="550">
        <v>6.8369693579464236E-2</v>
      </c>
      <c r="J186" s="551">
        <v>6.8437752753064143E-2</v>
      </c>
      <c r="K186" s="552">
        <v>6.8403723166264196E-2</v>
      </c>
    </row>
    <row r="187" spans="1:11" x14ac:dyDescent="0.25">
      <c r="A187" s="174">
        <v>177</v>
      </c>
      <c r="B187" s="66" t="s">
        <v>1035</v>
      </c>
      <c r="C187" s="65" t="s">
        <v>1036</v>
      </c>
      <c r="D187" s="65" t="s">
        <v>1037</v>
      </c>
      <c r="E187" s="67" t="s">
        <v>1037</v>
      </c>
      <c r="F187" s="66">
        <v>65.569999999999993</v>
      </c>
      <c r="G187" s="65">
        <v>11</v>
      </c>
      <c r="H187" s="67">
        <v>11</v>
      </c>
      <c r="I187" s="550">
        <v>6.8369693579464236E-2</v>
      </c>
      <c r="J187" s="551">
        <v>6.8437752753064143E-2</v>
      </c>
      <c r="K187" s="552">
        <v>6.8403723166264196E-2</v>
      </c>
    </row>
    <row r="188" spans="1:11" x14ac:dyDescent="0.25">
      <c r="A188" s="174">
        <v>178</v>
      </c>
      <c r="B188" s="66" t="s">
        <v>1246</v>
      </c>
      <c r="C188" s="65" t="s">
        <v>1247</v>
      </c>
      <c r="D188" s="65"/>
      <c r="E188" s="67" t="s">
        <v>1248</v>
      </c>
      <c r="F188" s="66">
        <v>135.75</v>
      </c>
      <c r="G188" s="65">
        <v>11</v>
      </c>
      <c r="H188" s="67">
        <v>11</v>
      </c>
      <c r="I188" s="550">
        <v>6.8369693579464236E-2</v>
      </c>
      <c r="J188" s="551">
        <v>6.8437752753064143E-2</v>
      </c>
      <c r="K188" s="552">
        <v>6.8403723166264196E-2</v>
      </c>
    </row>
    <row r="189" spans="1:11" x14ac:dyDescent="0.25">
      <c r="A189" s="174">
        <v>179</v>
      </c>
      <c r="B189" s="66" t="s">
        <v>2425</v>
      </c>
      <c r="C189" s="65" t="s">
        <v>2426</v>
      </c>
      <c r="D189" s="65" t="s">
        <v>2427</v>
      </c>
      <c r="E189" s="67" t="s">
        <v>2427</v>
      </c>
      <c r="F189" s="66">
        <v>25.48</v>
      </c>
      <c r="G189" s="65">
        <v>11</v>
      </c>
      <c r="H189" s="67">
        <v>11</v>
      </c>
      <c r="I189" s="550">
        <v>6.8369693579464236E-2</v>
      </c>
      <c r="J189" s="551">
        <v>6.8437752753064143E-2</v>
      </c>
      <c r="K189" s="552">
        <v>6.8403723166264196E-2</v>
      </c>
    </row>
    <row r="190" spans="1:11" x14ac:dyDescent="0.25">
      <c r="A190" s="174">
        <v>180</v>
      </c>
      <c r="B190" s="66" t="s">
        <v>2007</v>
      </c>
      <c r="C190" s="65" t="s">
        <v>2008</v>
      </c>
      <c r="D190" s="65" t="s">
        <v>2009</v>
      </c>
      <c r="E190" s="67" t="s">
        <v>2009</v>
      </c>
      <c r="F190" s="66">
        <v>59.42</v>
      </c>
      <c r="G190" s="65">
        <v>7</v>
      </c>
      <c r="H190" s="67">
        <v>14</v>
      </c>
      <c r="I190" s="550">
        <v>4.3507986823295416E-2</v>
      </c>
      <c r="J190" s="551">
        <v>8.710259441299073E-2</v>
      </c>
      <c r="K190" s="552">
        <v>6.530529061814308E-2</v>
      </c>
    </row>
    <row r="191" spans="1:11" x14ac:dyDescent="0.25">
      <c r="A191" s="174">
        <v>181</v>
      </c>
      <c r="B191" s="66" t="s">
        <v>1449</v>
      </c>
      <c r="C191" s="343" t="s">
        <v>1450</v>
      </c>
      <c r="D191" s="65"/>
      <c r="E191" s="67" t="s">
        <v>1451</v>
      </c>
      <c r="F191" s="66">
        <v>11.94</v>
      </c>
      <c r="G191" s="65">
        <v>10</v>
      </c>
      <c r="H191" s="67">
        <v>11</v>
      </c>
      <c r="I191" s="550">
        <v>6.2154266890422027E-2</v>
      </c>
      <c r="J191" s="551">
        <v>6.8437752753064143E-2</v>
      </c>
      <c r="K191" s="552">
        <v>6.5296009821743078E-2</v>
      </c>
    </row>
    <row r="192" spans="1:11" x14ac:dyDescent="0.25">
      <c r="A192" s="174">
        <v>182</v>
      </c>
      <c r="B192" s="66" t="s">
        <v>4798</v>
      </c>
      <c r="C192" s="65" t="s">
        <v>1162</v>
      </c>
      <c r="D192" s="65" t="s">
        <v>1163</v>
      </c>
      <c r="E192" s="67" t="s">
        <v>1163</v>
      </c>
      <c r="F192" s="66">
        <v>37.58</v>
      </c>
      <c r="G192" s="65">
        <v>10</v>
      </c>
      <c r="H192" s="67">
        <v>11</v>
      </c>
      <c r="I192" s="550">
        <v>6.2154266890422027E-2</v>
      </c>
      <c r="J192" s="551">
        <v>6.8437752753064143E-2</v>
      </c>
      <c r="K192" s="552">
        <v>6.5296009821743078E-2</v>
      </c>
    </row>
    <row r="193" spans="1:11" x14ac:dyDescent="0.25">
      <c r="A193" s="174">
        <v>183</v>
      </c>
      <c r="B193" s="66" t="s">
        <v>1170</v>
      </c>
      <c r="C193" s="65" t="s">
        <v>1171</v>
      </c>
      <c r="D193" s="65"/>
      <c r="E193" s="67" t="s">
        <v>1172</v>
      </c>
      <c r="F193" s="66">
        <v>77.09</v>
      </c>
      <c r="G193" s="65">
        <v>10</v>
      </c>
      <c r="H193" s="67">
        <v>11</v>
      </c>
      <c r="I193" s="550">
        <v>6.2154266890422027E-2</v>
      </c>
      <c r="J193" s="551">
        <v>6.8437752753064143E-2</v>
      </c>
      <c r="K193" s="552">
        <v>6.5296009821743078E-2</v>
      </c>
    </row>
    <row r="194" spans="1:11" x14ac:dyDescent="0.25">
      <c r="A194" s="174">
        <v>184</v>
      </c>
      <c r="B194" s="66" t="s">
        <v>963</v>
      </c>
      <c r="C194" s="65" t="s">
        <v>964</v>
      </c>
      <c r="D194" s="65"/>
      <c r="E194" s="67" t="s">
        <v>965</v>
      </c>
      <c r="F194" s="66">
        <v>70.44</v>
      </c>
      <c r="G194" s="65">
        <v>11</v>
      </c>
      <c r="H194" s="67">
        <v>10</v>
      </c>
      <c r="I194" s="550">
        <v>6.8369693579464236E-2</v>
      </c>
      <c r="J194" s="551">
        <v>6.2216138866421952E-2</v>
      </c>
      <c r="K194" s="552">
        <v>6.5292916222943087E-2</v>
      </c>
    </row>
    <row r="195" spans="1:11" x14ac:dyDescent="0.25">
      <c r="A195" s="174">
        <v>185</v>
      </c>
      <c r="B195" s="66" t="s">
        <v>1138</v>
      </c>
      <c r="C195" s="65" t="s">
        <v>1139</v>
      </c>
      <c r="D195" s="65" t="s">
        <v>1140</v>
      </c>
      <c r="E195" s="67" t="s">
        <v>1140</v>
      </c>
      <c r="F195" s="66">
        <v>57.45</v>
      </c>
      <c r="G195" s="65">
        <v>12</v>
      </c>
      <c r="H195" s="67">
        <v>9</v>
      </c>
      <c r="I195" s="550">
        <v>7.458512026850643E-2</v>
      </c>
      <c r="J195" s="551">
        <v>5.5994524979779754E-2</v>
      </c>
      <c r="K195" s="552">
        <v>6.5289822624143096E-2</v>
      </c>
    </row>
    <row r="196" spans="1:11" x14ac:dyDescent="0.25">
      <c r="A196" s="174">
        <v>186</v>
      </c>
      <c r="B196" s="66" t="s">
        <v>875</v>
      </c>
      <c r="C196" s="65" t="s">
        <v>876</v>
      </c>
      <c r="D196" s="65" t="s">
        <v>877</v>
      </c>
      <c r="E196" s="67" t="s">
        <v>877</v>
      </c>
      <c r="F196" s="66">
        <v>38.6</v>
      </c>
      <c r="G196" s="65">
        <v>13</v>
      </c>
      <c r="H196" s="67">
        <v>8</v>
      </c>
      <c r="I196" s="550">
        <v>8.0800546957548638E-2</v>
      </c>
      <c r="J196" s="551">
        <v>4.9772911093137556E-2</v>
      </c>
      <c r="K196" s="552">
        <v>6.5286729025343104E-2</v>
      </c>
    </row>
    <row r="197" spans="1:11" x14ac:dyDescent="0.25">
      <c r="A197" s="174">
        <v>187</v>
      </c>
      <c r="B197" s="66" t="s">
        <v>2595</v>
      </c>
      <c r="C197" s="65" t="s">
        <v>2596</v>
      </c>
      <c r="D197" s="65"/>
      <c r="E197" s="67" t="s">
        <v>1596</v>
      </c>
      <c r="F197" s="66">
        <v>34.39</v>
      </c>
      <c r="G197" s="65">
        <v>13</v>
      </c>
      <c r="H197" s="67">
        <v>8</v>
      </c>
      <c r="I197" s="550">
        <v>8.0800546957548638E-2</v>
      </c>
      <c r="J197" s="551">
        <v>4.9772911093137556E-2</v>
      </c>
      <c r="K197" s="552">
        <v>6.5286729025343104E-2</v>
      </c>
    </row>
    <row r="198" spans="1:11" x14ac:dyDescent="0.25">
      <c r="A198" s="174">
        <v>188</v>
      </c>
      <c r="B198" s="66" t="s">
        <v>2277</v>
      </c>
      <c r="C198" s="65" t="s">
        <v>2278</v>
      </c>
      <c r="D198" s="65"/>
      <c r="E198" s="67" t="s">
        <v>2279</v>
      </c>
      <c r="F198" s="66">
        <v>42.58</v>
      </c>
      <c r="G198" s="65">
        <v>9</v>
      </c>
      <c r="H198" s="67">
        <v>11</v>
      </c>
      <c r="I198" s="550">
        <v>5.5938840201379833E-2</v>
      </c>
      <c r="J198" s="551">
        <v>6.8437752753064143E-2</v>
      </c>
      <c r="K198" s="552">
        <v>6.2188296477221988E-2</v>
      </c>
    </row>
    <row r="199" spans="1:11" x14ac:dyDescent="0.25">
      <c r="A199" s="174">
        <v>189</v>
      </c>
      <c r="B199" s="66" t="s">
        <v>4793</v>
      </c>
      <c r="C199" s="65" t="s">
        <v>838</v>
      </c>
      <c r="D199" s="65" t="s">
        <v>839</v>
      </c>
      <c r="E199" s="67" t="s">
        <v>839</v>
      </c>
      <c r="F199" s="66">
        <v>45.35</v>
      </c>
      <c r="G199" s="65">
        <v>10</v>
      </c>
      <c r="H199" s="67">
        <v>10</v>
      </c>
      <c r="I199" s="550">
        <v>6.2154266890422027E-2</v>
      </c>
      <c r="J199" s="551">
        <v>6.2216138866421952E-2</v>
      </c>
      <c r="K199" s="552">
        <v>6.218520287842199E-2</v>
      </c>
    </row>
    <row r="200" spans="1:11" x14ac:dyDescent="0.25">
      <c r="A200" s="174">
        <v>190</v>
      </c>
      <c r="B200" s="66" t="s">
        <v>2251</v>
      </c>
      <c r="C200" s="65" t="s">
        <v>2252</v>
      </c>
      <c r="D200" s="65"/>
      <c r="E200" s="67" t="s">
        <v>2253</v>
      </c>
      <c r="F200" s="66">
        <v>132.18</v>
      </c>
      <c r="G200" s="65">
        <v>7</v>
      </c>
      <c r="H200" s="67">
        <v>12</v>
      </c>
      <c r="I200" s="550">
        <v>4.3507986823295416E-2</v>
      </c>
      <c r="J200" s="551">
        <v>7.4659366639706348E-2</v>
      </c>
      <c r="K200" s="552">
        <v>5.9083676731500882E-2</v>
      </c>
    </row>
    <row r="201" spans="1:11" x14ac:dyDescent="0.25">
      <c r="A201" s="174">
        <v>191</v>
      </c>
      <c r="B201" s="66" t="s">
        <v>1206</v>
      </c>
      <c r="C201" s="65" t="s">
        <v>1207</v>
      </c>
      <c r="D201" s="65"/>
      <c r="E201" s="67" t="s">
        <v>1208</v>
      </c>
      <c r="F201" s="66">
        <v>12.19</v>
      </c>
      <c r="G201" s="65">
        <v>8</v>
      </c>
      <c r="H201" s="67">
        <v>11</v>
      </c>
      <c r="I201" s="550">
        <v>4.9723413512337618E-2</v>
      </c>
      <c r="J201" s="551">
        <v>6.8437752753064143E-2</v>
      </c>
      <c r="K201" s="552">
        <v>5.9080583132700884E-2</v>
      </c>
    </row>
    <row r="202" spans="1:11" x14ac:dyDescent="0.25">
      <c r="A202" s="174">
        <v>192</v>
      </c>
      <c r="B202" s="66" t="s">
        <v>4080</v>
      </c>
      <c r="C202" s="343" t="s">
        <v>23</v>
      </c>
      <c r="D202" s="65" t="s">
        <v>24</v>
      </c>
      <c r="E202" s="67" t="s">
        <v>24</v>
      </c>
      <c r="F202" s="66">
        <v>30.53</v>
      </c>
      <c r="G202" s="65">
        <v>10</v>
      </c>
      <c r="H202" s="67">
        <v>9</v>
      </c>
      <c r="I202" s="550">
        <v>6.2154266890422027E-2</v>
      </c>
      <c r="J202" s="551">
        <v>5.5994524979779754E-2</v>
      </c>
      <c r="K202" s="552">
        <v>5.9074395935100887E-2</v>
      </c>
    </row>
    <row r="203" spans="1:11" x14ac:dyDescent="0.25">
      <c r="A203" s="174">
        <v>193</v>
      </c>
      <c r="B203" s="66" t="s">
        <v>1017</v>
      </c>
      <c r="C203" s="343" t="s">
        <v>1018</v>
      </c>
      <c r="D203" s="65" t="s">
        <v>1019</v>
      </c>
      <c r="E203" s="67" t="s">
        <v>1019</v>
      </c>
      <c r="F203" s="66">
        <v>35.54</v>
      </c>
      <c r="G203" s="65">
        <v>10</v>
      </c>
      <c r="H203" s="67">
        <v>9</v>
      </c>
      <c r="I203" s="550">
        <v>6.2154266890422027E-2</v>
      </c>
      <c r="J203" s="551">
        <v>5.5994524979779754E-2</v>
      </c>
      <c r="K203" s="552">
        <v>5.9074395935100887E-2</v>
      </c>
    </row>
    <row r="204" spans="1:11" x14ac:dyDescent="0.25">
      <c r="A204" s="174">
        <v>194</v>
      </c>
      <c r="B204" s="66" t="s">
        <v>705</v>
      </c>
      <c r="C204" s="65" t="s">
        <v>706</v>
      </c>
      <c r="D204" s="65"/>
      <c r="E204" s="67" t="s">
        <v>707</v>
      </c>
      <c r="F204" s="66">
        <v>35.97</v>
      </c>
      <c r="G204" s="65">
        <v>11</v>
      </c>
      <c r="H204" s="67">
        <v>8</v>
      </c>
      <c r="I204" s="550">
        <v>6.8369693579464236E-2</v>
      </c>
      <c r="J204" s="551">
        <v>4.9772911093137556E-2</v>
      </c>
      <c r="K204" s="552">
        <v>5.9071302336300896E-2</v>
      </c>
    </row>
    <row r="205" spans="1:11" x14ac:dyDescent="0.25">
      <c r="A205" s="174">
        <v>195</v>
      </c>
      <c r="B205" s="66" t="s">
        <v>2373</v>
      </c>
      <c r="C205" s="65" t="s">
        <v>2374</v>
      </c>
      <c r="D205" s="65"/>
      <c r="E205" s="67" t="s">
        <v>2375</v>
      </c>
      <c r="F205" s="66">
        <v>22.8</v>
      </c>
      <c r="G205" s="65">
        <v>7</v>
      </c>
      <c r="H205" s="67">
        <v>11</v>
      </c>
      <c r="I205" s="550">
        <v>4.3507986823295416E-2</v>
      </c>
      <c r="J205" s="551">
        <v>6.8437752753064143E-2</v>
      </c>
      <c r="K205" s="552">
        <v>5.597286978817978E-2</v>
      </c>
    </row>
    <row r="206" spans="1:11" x14ac:dyDescent="0.25">
      <c r="A206" s="174">
        <v>196</v>
      </c>
      <c r="B206" s="66" t="s">
        <v>664</v>
      </c>
      <c r="C206" s="343" t="s">
        <v>665</v>
      </c>
      <c r="D206" s="65" t="s">
        <v>666</v>
      </c>
      <c r="E206" s="67" t="s">
        <v>667</v>
      </c>
      <c r="F206" s="66">
        <v>34.270000000000003</v>
      </c>
      <c r="G206" s="65">
        <v>8</v>
      </c>
      <c r="H206" s="67">
        <v>10</v>
      </c>
      <c r="I206" s="550">
        <v>4.9723413512337618E-2</v>
      </c>
      <c r="J206" s="551">
        <v>6.2216138866421952E-2</v>
      </c>
      <c r="K206" s="552">
        <v>5.5969776189379788E-2</v>
      </c>
    </row>
    <row r="207" spans="1:11" x14ac:dyDescent="0.25">
      <c r="A207" s="174">
        <v>197</v>
      </c>
      <c r="B207" s="66" t="s">
        <v>814</v>
      </c>
      <c r="C207" s="65" t="s">
        <v>815</v>
      </c>
      <c r="D207" s="65"/>
      <c r="E207" s="67" t="s">
        <v>816</v>
      </c>
      <c r="F207" s="66">
        <v>15.69</v>
      </c>
      <c r="G207" s="65">
        <v>8</v>
      </c>
      <c r="H207" s="67">
        <v>10</v>
      </c>
      <c r="I207" s="550">
        <v>4.9723413512337618E-2</v>
      </c>
      <c r="J207" s="551">
        <v>6.2216138866421952E-2</v>
      </c>
      <c r="K207" s="552">
        <v>5.5969776189379788E-2</v>
      </c>
    </row>
    <row r="208" spans="1:11" x14ac:dyDescent="0.25">
      <c r="A208" s="174">
        <v>198</v>
      </c>
      <c r="B208" s="66" t="s">
        <v>2511</v>
      </c>
      <c r="C208" s="65" t="s">
        <v>2512</v>
      </c>
      <c r="D208" s="65"/>
      <c r="E208" s="67" t="s">
        <v>2513</v>
      </c>
      <c r="F208" s="66">
        <v>65.8</v>
      </c>
      <c r="G208" s="65">
        <v>8</v>
      </c>
      <c r="H208" s="67">
        <v>10</v>
      </c>
      <c r="I208" s="550">
        <v>4.9723413512337618E-2</v>
      </c>
      <c r="J208" s="551">
        <v>6.2216138866421952E-2</v>
      </c>
      <c r="K208" s="552">
        <v>5.5969776189379788E-2</v>
      </c>
    </row>
    <row r="209" spans="1:11" x14ac:dyDescent="0.25">
      <c r="A209" s="174">
        <v>199</v>
      </c>
      <c r="B209" s="66" t="s">
        <v>681</v>
      </c>
      <c r="C209" s="65" t="s">
        <v>682</v>
      </c>
      <c r="D209" s="65"/>
      <c r="E209" s="67" t="s">
        <v>683</v>
      </c>
      <c r="F209" s="66">
        <v>27.94</v>
      </c>
      <c r="G209" s="65">
        <v>9</v>
      </c>
      <c r="H209" s="67">
        <v>9</v>
      </c>
      <c r="I209" s="550">
        <v>5.5938840201379833E-2</v>
      </c>
      <c r="J209" s="551">
        <v>5.5994524979779754E-2</v>
      </c>
      <c r="K209" s="552">
        <v>5.5966682590579797E-2</v>
      </c>
    </row>
    <row r="210" spans="1:11" x14ac:dyDescent="0.25">
      <c r="A210" s="174">
        <v>200</v>
      </c>
      <c r="B210" s="66" t="s">
        <v>987</v>
      </c>
      <c r="C210" s="65" t="s">
        <v>988</v>
      </c>
      <c r="D210" s="65" t="s">
        <v>989</v>
      </c>
      <c r="E210" s="67" t="s">
        <v>990</v>
      </c>
      <c r="F210" s="66">
        <v>28.32</v>
      </c>
      <c r="G210" s="65">
        <v>9</v>
      </c>
      <c r="H210" s="67">
        <v>9</v>
      </c>
      <c r="I210" s="550">
        <v>5.5938840201379833E-2</v>
      </c>
      <c r="J210" s="551">
        <v>5.5994524979779754E-2</v>
      </c>
      <c r="K210" s="552">
        <v>5.5966682590579797E-2</v>
      </c>
    </row>
    <row r="211" spans="1:11" x14ac:dyDescent="0.25">
      <c r="A211" s="174">
        <v>201</v>
      </c>
      <c r="B211" s="66" t="s">
        <v>2618</v>
      </c>
      <c r="C211" s="65" t="s">
        <v>2619</v>
      </c>
      <c r="D211" s="65"/>
      <c r="E211" s="67" t="s">
        <v>2620</v>
      </c>
      <c r="F211" s="66">
        <v>64.94</v>
      </c>
      <c r="G211" s="65">
        <v>9</v>
      </c>
      <c r="H211" s="67">
        <v>9</v>
      </c>
      <c r="I211" s="550">
        <v>5.5938840201379833E-2</v>
      </c>
      <c r="J211" s="551">
        <v>5.5994524979779754E-2</v>
      </c>
      <c r="K211" s="552">
        <v>5.5966682590579797E-2</v>
      </c>
    </row>
    <row r="212" spans="1:11" x14ac:dyDescent="0.25">
      <c r="A212" s="174">
        <v>202</v>
      </c>
      <c r="B212" s="66" t="s">
        <v>2545</v>
      </c>
      <c r="C212" s="343" t="s">
        <v>2546</v>
      </c>
      <c r="D212" s="65"/>
      <c r="E212" s="67" t="s">
        <v>2547</v>
      </c>
      <c r="F212" s="66">
        <v>7.43</v>
      </c>
      <c r="G212" s="65">
        <v>10</v>
      </c>
      <c r="H212" s="67">
        <v>8</v>
      </c>
      <c r="I212" s="550">
        <v>6.2154266890422027E-2</v>
      </c>
      <c r="J212" s="551">
        <v>4.9772911093137556E-2</v>
      </c>
      <c r="K212" s="552">
        <v>5.5963588991779792E-2</v>
      </c>
    </row>
    <row r="213" spans="1:11" x14ac:dyDescent="0.25">
      <c r="A213" s="174">
        <v>203</v>
      </c>
      <c r="B213" s="66" t="s">
        <v>736</v>
      </c>
      <c r="C213" s="65" t="s">
        <v>737</v>
      </c>
      <c r="D213" s="65"/>
      <c r="E213" s="67" t="s">
        <v>738</v>
      </c>
      <c r="F213" s="66">
        <v>29.17</v>
      </c>
      <c r="G213" s="65">
        <v>10</v>
      </c>
      <c r="H213" s="67">
        <v>8</v>
      </c>
      <c r="I213" s="550">
        <v>6.2154266890422027E-2</v>
      </c>
      <c r="J213" s="551">
        <v>4.9772911093137556E-2</v>
      </c>
      <c r="K213" s="552">
        <v>5.5963588991779792E-2</v>
      </c>
    </row>
    <row r="214" spans="1:11" x14ac:dyDescent="0.25">
      <c r="A214" s="174">
        <v>204</v>
      </c>
      <c r="B214" s="66" t="s">
        <v>1256</v>
      </c>
      <c r="C214" s="65" t="s">
        <v>1257</v>
      </c>
      <c r="D214" s="65"/>
      <c r="E214" s="67" t="s">
        <v>1258</v>
      </c>
      <c r="F214" s="66">
        <v>13.55</v>
      </c>
      <c r="G214" s="65">
        <v>10</v>
      </c>
      <c r="H214" s="67">
        <v>8</v>
      </c>
      <c r="I214" s="550">
        <v>6.2154266890422027E-2</v>
      </c>
      <c r="J214" s="551">
        <v>4.9772911093137556E-2</v>
      </c>
      <c r="K214" s="552">
        <v>5.5963588991779792E-2</v>
      </c>
    </row>
    <row r="215" spans="1:11" x14ac:dyDescent="0.25">
      <c r="A215" s="174">
        <v>205</v>
      </c>
      <c r="B215" s="66" t="s">
        <v>1942</v>
      </c>
      <c r="C215" s="65" t="s">
        <v>1943</v>
      </c>
      <c r="D215" s="65"/>
      <c r="E215" s="67" t="s">
        <v>1944</v>
      </c>
      <c r="F215" s="66">
        <v>28.34</v>
      </c>
      <c r="G215" s="65">
        <v>10</v>
      </c>
      <c r="H215" s="67">
        <v>8</v>
      </c>
      <c r="I215" s="550">
        <v>6.2154266890422027E-2</v>
      </c>
      <c r="J215" s="551">
        <v>4.9772911093137556E-2</v>
      </c>
      <c r="K215" s="552">
        <v>5.5963588991779792E-2</v>
      </c>
    </row>
    <row r="216" spans="1:11" x14ac:dyDescent="0.25">
      <c r="A216" s="174">
        <v>206</v>
      </c>
      <c r="B216" s="66" t="s">
        <v>2624</v>
      </c>
      <c r="C216" s="65" t="s">
        <v>2625</v>
      </c>
      <c r="D216" s="65" t="s">
        <v>2626</v>
      </c>
      <c r="E216" s="67" t="s">
        <v>2626</v>
      </c>
      <c r="F216" s="66">
        <v>93.27</v>
      </c>
      <c r="G216" s="65">
        <v>11</v>
      </c>
      <c r="H216" s="67">
        <v>7</v>
      </c>
      <c r="I216" s="550">
        <v>6.8369693579464236E-2</v>
      </c>
      <c r="J216" s="551">
        <v>4.3551297206495365E-2</v>
      </c>
      <c r="K216" s="552">
        <v>5.59604953929798E-2</v>
      </c>
    </row>
    <row r="217" spans="1:11" x14ac:dyDescent="0.25">
      <c r="A217" s="174">
        <v>207</v>
      </c>
      <c r="B217" s="66" t="s">
        <v>2330</v>
      </c>
      <c r="C217" s="65" t="s">
        <v>2331</v>
      </c>
      <c r="D217" s="65"/>
      <c r="E217" s="67" t="s">
        <v>2332</v>
      </c>
      <c r="F217" s="66">
        <v>12.97</v>
      </c>
      <c r="G217" s="65">
        <v>6</v>
      </c>
      <c r="H217" s="67">
        <v>11</v>
      </c>
      <c r="I217" s="550">
        <v>3.7292560134253215E-2</v>
      </c>
      <c r="J217" s="551">
        <v>6.8437752753064143E-2</v>
      </c>
      <c r="K217" s="552">
        <v>5.2865156443658676E-2</v>
      </c>
    </row>
    <row r="218" spans="1:11" x14ac:dyDescent="0.25">
      <c r="A218" s="174">
        <v>208</v>
      </c>
      <c r="B218" s="66" t="s">
        <v>4086</v>
      </c>
      <c r="C218" s="343" t="s">
        <v>277</v>
      </c>
      <c r="D218" s="65"/>
      <c r="E218" s="67" t="s">
        <v>278</v>
      </c>
      <c r="F218" s="66">
        <v>49.2</v>
      </c>
      <c r="G218" s="65">
        <v>7</v>
      </c>
      <c r="H218" s="67">
        <v>10</v>
      </c>
      <c r="I218" s="550">
        <v>4.3507986823295416E-2</v>
      </c>
      <c r="J218" s="551">
        <v>6.2216138866421952E-2</v>
      </c>
      <c r="K218" s="552">
        <v>5.2862062844858684E-2</v>
      </c>
    </row>
    <row r="219" spans="1:11" x14ac:dyDescent="0.25">
      <c r="A219" s="174">
        <v>209</v>
      </c>
      <c r="B219" s="66" t="s">
        <v>2115</v>
      </c>
      <c r="C219" s="65" t="s">
        <v>2116</v>
      </c>
      <c r="D219" s="65"/>
      <c r="E219" s="67" t="s">
        <v>2117</v>
      </c>
      <c r="F219" s="66">
        <v>52.27</v>
      </c>
      <c r="G219" s="65">
        <v>8</v>
      </c>
      <c r="H219" s="67">
        <v>9</v>
      </c>
      <c r="I219" s="550">
        <v>4.9723413512337618E-2</v>
      </c>
      <c r="J219" s="551">
        <v>5.5994524979779754E-2</v>
      </c>
      <c r="K219" s="552">
        <v>5.2858969246058686E-2</v>
      </c>
    </row>
    <row r="220" spans="1:11" x14ac:dyDescent="0.25">
      <c r="A220" s="174">
        <v>210</v>
      </c>
      <c r="B220" s="66" t="s">
        <v>3577</v>
      </c>
      <c r="C220" s="343" t="s">
        <v>1820</v>
      </c>
      <c r="D220" s="65"/>
      <c r="E220" s="67" t="s">
        <v>1821</v>
      </c>
      <c r="F220" s="66">
        <v>62.16</v>
      </c>
      <c r="G220" s="65">
        <v>9</v>
      </c>
      <c r="H220" s="67">
        <v>8</v>
      </c>
      <c r="I220" s="550">
        <v>5.5938840201379833E-2</v>
      </c>
      <c r="J220" s="551">
        <v>4.9772911093137556E-2</v>
      </c>
      <c r="K220" s="552">
        <v>5.2855875647258695E-2</v>
      </c>
    </row>
    <row r="221" spans="1:11" x14ac:dyDescent="0.25">
      <c r="A221" s="174">
        <v>211</v>
      </c>
      <c r="B221" s="66" t="s">
        <v>2012</v>
      </c>
      <c r="C221" s="65" t="s">
        <v>2013</v>
      </c>
      <c r="D221" s="65"/>
      <c r="E221" s="67" t="s">
        <v>234</v>
      </c>
      <c r="F221" s="66">
        <v>47.25</v>
      </c>
      <c r="G221" s="65">
        <v>9</v>
      </c>
      <c r="H221" s="67">
        <v>8</v>
      </c>
      <c r="I221" s="550">
        <v>5.5938840201379833E-2</v>
      </c>
      <c r="J221" s="551">
        <v>4.9772911093137556E-2</v>
      </c>
      <c r="K221" s="552">
        <v>5.2855875647258695E-2</v>
      </c>
    </row>
    <row r="222" spans="1:11" x14ac:dyDescent="0.25">
      <c r="A222" s="174">
        <v>212</v>
      </c>
      <c r="B222" s="66" t="s">
        <v>2656</v>
      </c>
      <c r="C222" s="65" t="s">
        <v>2657</v>
      </c>
      <c r="D222" s="65" t="s">
        <v>2658</v>
      </c>
      <c r="E222" s="67" t="s">
        <v>2659</v>
      </c>
      <c r="F222" s="66">
        <v>39.270000000000003</v>
      </c>
      <c r="G222" s="65">
        <v>9</v>
      </c>
      <c r="H222" s="67">
        <v>8</v>
      </c>
      <c r="I222" s="550">
        <v>5.5938840201379833E-2</v>
      </c>
      <c r="J222" s="551">
        <v>4.9772911093137556E-2</v>
      </c>
      <c r="K222" s="552">
        <v>5.2855875647258695E-2</v>
      </c>
    </row>
    <row r="223" spans="1:11" x14ac:dyDescent="0.25">
      <c r="A223" s="174">
        <v>213</v>
      </c>
      <c r="B223" s="66" t="s">
        <v>518</v>
      </c>
      <c r="C223" s="65" t="s">
        <v>519</v>
      </c>
      <c r="D223" s="65"/>
      <c r="E223" s="67" t="s">
        <v>520</v>
      </c>
      <c r="F223" s="66">
        <v>21.69</v>
      </c>
      <c r="G223" s="65">
        <v>6</v>
      </c>
      <c r="H223" s="67">
        <v>10</v>
      </c>
      <c r="I223" s="550">
        <v>3.7292560134253215E-2</v>
      </c>
      <c r="J223" s="551">
        <v>6.2216138866421952E-2</v>
      </c>
      <c r="K223" s="552">
        <v>4.975434950033758E-2</v>
      </c>
    </row>
    <row r="224" spans="1:11" x14ac:dyDescent="0.25">
      <c r="A224" s="174">
        <v>214</v>
      </c>
      <c r="B224" s="66" t="s">
        <v>303</v>
      </c>
      <c r="C224" s="343" t="s">
        <v>304</v>
      </c>
      <c r="D224" s="65" t="s">
        <v>305</v>
      </c>
      <c r="E224" s="67" t="s">
        <v>306</v>
      </c>
      <c r="F224" s="66">
        <v>69.81</v>
      </c>
      <c r="G224" s="65">
        <v>7</v>
      </c>
      <c r="H224" s="67">
        <v>9</v>
      </c>
      <c r="I224" s="550">
        <v>4.3507986823295416E-2</v>
      </c>
      <c r="J224" s="551">
        <v>5.5994524979779754E-2</v>
      </c>
      <c r="K224" s="552">
        <v>4.9751255901537589E-2</v>
      </c>
    </row>
    <row r="225" spans="1:11" x14ac:dyDescent="0.25">
      <c r="A225" s="174">
        <v>215</v>
      </c>
      <c r="B225" s="66" t="s">
        <v>4089</v>
      </c>
      <c r="C225" s="343" t="s">
        <v>352</v>
      </c>
      <c r="D225" s="65" t="s">
        <v>353</v>
      </c>
      <c r="E225" s="67" t="s">
        <v>354</v>
      </c>
      <c r="F225" s="66">
        <v>21.45</v>
      </c>
      <c r="G225" s="65">
        <v>8</v>
      </c>
      <c r="H225" s="67">
        <v>8</v>
      </c>
      <c r="I225" s="550">
        <v>4.9723413512337618E-2</v>
      </c>
      <c r="J225" s="551">
        <v>4.9772911093137556E-2</v>
      </c>
      <c r="K225" s="552">
        <v>4.9748162302737584E-2</v>
      </c>
    </row>
    <row r="226" spans="1:11" x14ac:dyDescent="0.25">
      <c r="A226" s="174">
        <v>216</v>
      </c>
      <c r="B226" s="66" t="s">
        <v>643</v>
      </c>
      <c r="C226" s="65" t="s">
        <v>644</v>
      </c>
      <c r="D226" s="65"/>
      <c r="E226" s="67" t="s">
        <v>645</v>
      </c>
      <c r="F226" s="66">
        <v>142.21</v>
      </c>
      <c r="G226" s="65">
        <v>8</v>
      </c>
      <c r="H226" s="67">
        <v>8</v>
      </c>
      <c r="I226" s="550">
        <v>4.9723413512337618E-2</v>
      </c>
      <c r="J226" s="551">
        <v>4.9772911093137556E-2</v>
      </c>
      <c r="K226" s="552">
        <v>4.9748162302737584E-2</v>
      </c>
    </row>
    <row r="227" spans="1:11" x14ac:dyDescent="0.25">
      <c r="A227" s="174">
        <v>217</v>
      </c>
      <c r="B227" s="66" t="s">
        <v>1251</v>
      </c>
      <c r="C227" s="65" t="s">
        <v>1252</v>
      </c>
      <c r="D227" s="65"/>
      <c r="E227" s="67" t="s">
        <v>1253</v>
      </c>
      <c r="F227" s="66">
        <v>33.4</v>
      </c>
      <c r="G227" s="65">
        <v>8</v>
      </c>
      <c r="H227" s="67">
        <v>8</v>
      </c>
      <c r="I227" s="550">
        <v>4.9723413512337618E-2</v>
      </c>
      <c r="J227" s="551">
        <v>4.9772911093137556E-2</v>
      </c>
      <c r="K227" s="552">
        <v>4.9748162302737584E-2</v>
      </c>
    </row>
    <row r="228" spans="1:11" x14ac:dyDescent="0.25">
      <c r="A228" s="174">
        <v>218</v>
      </c>
      <c r="B228" s="66" t="s">
        <v>4816</v>
      </c>
      <c r="C228" s="65" t="s">
        <v>2378</v>
      </c>
      <c r="D228" s="65" t="s">
        <v>2379</v>
      </c>
      <c r="E228" s="67" t="s">
        <v>2379</v>
      </c>
      <c r="F228" s="66">
        <v>48.9</v>
      </c>
      <c r="G228" s="65">
        <v>9</v>
      </c>
      <c r="H228" s="67">
        <v>7</v>
      </c>
      <c r="I228" s="550">
        <v>5.5938840201379833E-2</v>
      </c>
      <c r="J228" s="551">
        <v>4.3551297206495365E-2</v>
      </c>
      <c r="K228" s="552">
        <v>4.9745068703937599E-2</v>
      </c>
    </row>
    <row r="229" spans="1:11" x14ac:dyDescent="0.25">
      <c r="A229" s="174">
        <v>219</v>
      </c>
      <c r="B229" s="66" t="s">
        <v>2604</v>
      </c>
      <c r="C229" s="65" t="s">
        <v>2605</v>
      </c>
      <c r="D229" s="65" t="s">
        <v>2606</v>
      </c>
      <c r="E229" s="67" t="s">
        <v>2607</v>
      </c>
      <c r="F229" s="66">
        <v>61.48</v>
      </c>
      <c r="G229" s="65">
        <v>9</v>
      </c>
      <c r="H229" s="67">
        <v>7</v>
      </c>
      <c r="I229" s="550">
        <v>5.5938840201379833E-2</v>
      </c>
      <c r="J229" s="551">
        <v>4.3551297206495365E-2</v>
      </c>
      <c r="K229" s="552">
        <v>4.9745068703937599E-2</v>
      </c>
    </row>
    <row r="230" spans="1:11" x14ac:dyDescent="0.25">
      <c r="A230" s="174">
        <v>220</v>
      </c>
      <c r="B230" s="66" t="s">
        <v>2185</v>
      </c>
      <c r="C230" s="65" t="s">
        <v>2186</v>
      </c>
      <c r="D230" s="65" t="s">
        <v>2187</v>
      </c>
      <c r="E230" s="67" t="s">
        <v>2188</v>
      </c>
      <c r="F230" s="66">
        <v>39.1</v>
      </c>
      <c r="G230" s="65">
        <v>2</v>
      </c>
      <c r="H230" s="67">
        <v>13</v>
      </c>
      <c r="I230" s="550">
        <v>1.2430853378084404E-2</v>
      </c>
      <c r="J230" s="551">
        <v>8.0880980526348525E-2</v>
      </c>
      <c r="K230" s="552">
        <v>4.6655916952216464E-2</v>
      </c>
    </row>
    <row r="231" spans="1:11" x14ac:dyDescent="0.25">
      <c r="A231" s="174">
        <v>221</v>
      </c>
      <c r="B231" s="66" t="s">
        <v>779</v>
      </c>
      <c r="C231" s="65" t="s">
        <v>780</v>
      </c>
      <c r="D231" s="65"/>
      <c r="E231" s="67" t="s">
        <v>781</v>
      </c>
      <c r="F231" s="66">
        <v>26.92</v>
      </c>
      <c r="G231" s="65">
        <v>6</v>
      </c>
      <c r="H231" s="67">
        <v>9</v>
      </c>
      <c r="I231" s="550">
        <v>3.7292560134253215E-2</v>
      </c>
      <c r="J231" s="551">
        <v>5.5994524979779754E-2</v>
      </c>
      <c r="K231" s="552">
        <v>4.6643542557016485E-2</v>
      </c>
    </row>
    <row r="232" spans="1:11" x14ac:dyDescent="0.25">
      <c r="A232" s="174">
        <v>222</v>
      </c>
      <c r="B232" s="66" t="s">
        <v>1305</v>
      </c>
      <c r="C232" s="65" t="s">
        <v>1306</v>
      </c>
      <c r="D232" s="65" t="s">
        <v>1307</v>
      </c>
      <c r="E232" s="67" t="s">
        <v>1308</v>
      </c>
      <c r="F232" s="66">
        <v>22.48</v>
      </c>
      <c r="G232" s="65">
        <v>6</v>
      </c>
      <c r="H232" s="67">
        <v>9</v>
      </c>
      <c r="I232" s="550">
        <v>3.7292560134253215E-2</v>
      </c>
      <c r="J232" s="551">
        <v>5.5994524979779754E-2</v>
      </c>
      <c r="K232" s="552">
        <v>4.6643542557016485E-2</v>
      </c>
    </row>
    <row r="233" spans="1:11" x14ac:dyDescent="0.25">
      <c r="A233" s="174">
        <v>223</v>
      </c>
      <c r="B233" s="66" t="s">
        <v>207</v>
      </c>
      <c r="C233" s="343" t="s">
        <v>208</v>
      </c>
      <c r="D233" s="65"/>
      <c r="E233" s="67" t="s">
        <v>209</v>
      </c>
      <c r="F233" s="66">
        <v>15.21</v>
      </c>
      <c r="G233" s="65">
        <v>7</v>
      </c>
      <c r="H233" s="67">
        <v>8</v>
      </c>
      <c r="I233" s="550">
        <v>4.3507986823295416E-2</v>
      </c>
      <c r="J233" s="551">
        <v>4.9772911093137556E-2</v>
      </c>
      <c r="K233" s="552">
        <v>4.6640448958216486E-2</v>
      </c>
    </row>
    <row r="234" spans="1:11" x14ac:dyDescent="0.25">
      <c r="A234" s="174">
        <v>224</v>
      </c>
      <c r="B234" s="66" t="s">
        <v>809</v>
      </c>
      <c r="C234" s="65" t="s">
        <v>810</v>
      </c>
      <c r="D234" s="65"/>
      <c r="E234" s="67" t="s">
        <v>811</v>
      </c>
      <c r="F234" s="66">
        <v>11.33</v>
      </c>
      <c r="G234" s="65">
        <v>7</v>
      </c>
      <c r="H234" s="67">
        <v>8</v>
      </c>
      <c r="I234" s="550">
        <v>4.3507986823295416E-2</v>
      </c>
      <c r="J234" s="551">
        <v>4.9772911093137556E-2</v>
      </c>
      <c r="K234" s="552">
        <v>4.6640448958216486E-2</v>
      </c>
    </row>
    <row r="235" spans="1:11" x14ac:dyDescent="0.25">
      <c r="A235" s="174">
        <v>225</v>
      </c>
      <c r="B235" s="66" t="s">
        <v>1216</v>
      </c>
      <c r="C235" s="65" t="s">
        <v>1217</v>
      </c>
      <c r="D235" s="65"/>
      <c r="E235" s="67" t="s">
        <v>1218</v>
      </c>
      <c r="F235" s="66">
        <v>26.48</v>
      </c>
      <c r="G235" s="65">
        <v>7</v>
      </c>
      <c r="H235" s="67">
        <v>8</v>
      </c>
      <c r="I235" s="550">
        <v>4.3507986823295416E-2</v>
      </c>
      <c r="J235" s="551">
        <v>4.9772911093137556E-2</v>
      </c>
      <c r="K235" s="552">
        <v>4.6640448958216486E-2</v>
      </c>
    </row>
    <row r="236" spans="1:11" x14ac:dyDescent="0.25">
      <c r="A236" s="174">
        <v>226</v>
      </c>
      <c r="B236" s="66" t="s">
        <v>1735</v>
      </c>
      <c r="C236" s="65" t="s">
        <v>1736</v>
      </c>
      <c r="D236" s="65"/>
      <c r="E236" s="67" t="s">
        <v>1737</v>
      </c>
      <c r="F236" s="66">
        <v>28.05</v>
      </c>
      <c r="G236" s="65">
        <v>7</v>
      </c>
      <c r="H236" s="67">
        <v>8</v>
      </c>
      <c r="I236" s="550">
        <v>4.3507986823295416E-2</v>
      </c>
      <c r="J236" s="551">
        <v>4.9772911093137556E-2</v>
      </c>
      <c r="K236" s="552">
        <v>4.6640448958216486E-2</v>
      </c>
    </row>
    <row r="237" spans="1:11" x14ac:dyDescent="0.25">
      <c r="A237" s="174">
        <v>227</v>
      </c>
      <c r="B237" s="66" t="s">
        <v>2236</v>
      </c>
      <c r="C237" s="65" t="s">
        <v>2237</v>
      </c>
      <c r="D237" s="65" t="s">
        <v>2238</v>
      </c>
      <c r="E237" s="67" t="s">
        <v>2238</v>
      </c>
      <c r="F237" s="66">
        <v>38.700000000000003</v>
      </c>
      <c r="G237" s="65">
        <v>7</v>
      </c>
      <c r="H237" s="67">
        <v>8</v>
      </c>
      <c r="I237" s="550">
        <v>4.3507986823295416E-2</v>
      </c>
      <c r="J237" s="551">
        <v>4.9772911093137556E-2</v>
      </c>
      <c r="K237" s="552">
        <v>4.6640448958216486E-2</v>
      </c>
    </row>
    <row r="238" spans="1:11" x14ac:dyDescent="0.25">
      <c r="A238" s="174">
        <v>228</v>
      </c>
      <c r="B238" s="66" t="s">
        <v>1771</v>
      </c>
      <c r="C238" s="343" t="s">
        <v>1772</v>
      </c>
      <c r="D238" s="65" t="s">
        <v>1773</v>
      </c>
      <c r="E238" s="67" t="s">
        <v>1773</v>
      </c>
      <c r="F238" s="66">
        <v>54.18</v>
      </c>
      <c r="G238" s="65">
        <v>8</v>
      </c>
      <c r="H238" s="67">
        <v>7</v>
      </c>
      <c r="I238" s="550">
        <v>4.9723413512337618E-2</v>
      </c>
      <c r="J238" s="551">
        <v>4.3551297206495365E-2</v>
      </c>
      <c r="K238" s="552">
        <v>4.6637355359416488E-2</v>
      </c>
    </row>
    <row r="239" spans="1:11" x14ac:dyDescent="0.25">
      <c r="A239" s="174">
        <v>229</v>
      </c>
      <c r="B239" s="66" t="s">
        <v>1838</v>
      </c>
      <c r="C239" s="65" t="s">
        <v>1839</v>
      </c>
      <c r="D239" s="65"/>
      <c r="E239" s="67" t="s">
        <v>1840</v>
      </c>
      <c r="F239" s="66">
        <v>17.02</v>
      </c>
      <c r="G239" s="65">
        <v>8</v>
      </c>
      <c r="H239" s="67">
        <v>7</v>
      </c>
      <c r="I239" s="550">
        <v>4.9723413512337618E-2</v>
      </c>
      <c r="J239" s="551">
        <v>4.3551297206495365E-2</v>
      </c>
      <c r="K239" s="552">
        <v>4.6637355359416488E-2</v>
      </c>
    </row>
    <row r="240" spans="1:11" x14ac:dyDescent="0.25">
      <c r="A240" s="174">
        <v>230</v>
      </c>
      <c r="B240" s="66" t="s">
        <v>890</v>
      </c>
      <c r="C240" s="343" t="s">
        <v>891</v>
      </c>
      <c r="D240" s="65"/>
      <c r="E240" s="67" t="s">
        <v>892</v>
      </c>
      <c r="F240" s="66">
        <v>18.670000000000002</v>
      </c>
      <c r="G240" s="65">
        <v>9</v>
      </c>
      <c r="H240" s="67">
        <v>6</v>
      </c>
      <c r="I240" s="550">
        <v>5.5938840201379833E-2</v>
      </c>
      <c r="J240" s="551">
        <v>3.7329683319853174E-2</v>
      </c>
      <c r="K240" s="552">
        <v>4.6634261760616504E-2</v>
      </c>
    </row>
    <row r="241" spans="1:11" x14ac:dyDescent="0.25">
      <c r="A241" s="174">
        <v>231</v>
      </c>
      <c r="B241" s="66" t="s">
        <v>4812</v>
      </c>
      <c r="C241" s="65" t="s">
        <v>2168</v>
      </c>
      <c r="D241" s="65"/>
      <c r="E241" s="67" t="s">
        <v>2169</v>
      </c>
      <c r="F241" s="66">
        <v>95.58</v>
      </c>
      <c r="G241" s="65">
        <v>9</v>
      </c>
      <c r="H241" s="67">
        <v>6</v>
      </c>
      <c r="I241" s="550">
        <v>5.5938840201379833E-2</v>
      </c>
      <c r="J241" s="551">
        <v>3.7329683319853174E-2</v>
      </c>
      <c r="K241" s="552">
        <v>4.6634261760616504E-2</v>
      </c>
    </row>
    <row r="242" spans="1:11" x14ac:dyDescent="0.25">
      <c r="A242" s="174">
        <v>232</v>
      </c>
      <c r="B242" s="66" t="s">
        <v>1829</v>
      </c>
      <c r="C242" s="65" t="s">
        <v>1830</v>
      </c>
      <c r="D242" s="65"/>
      <c r="E242" s="67" t="s">
        <v>1192</v>
      </c>
      <c r="F242" s="66">
        <v>21.49</v>
      </c>
      <c r="G242" s="65">
        <v>5</v>
      </c>
      <c r="H242" s="67">
        <v>9</v>
      </c>
      <c r="I242" s="550">
        <v>3.1077133445211014E-2</v>
      </c>
      <c r="J242" s="551">
        <v>5.5994524979779754E-2</v>
      </c>
      <c r="K242" s="552">
        <v>4.3535829212495381E-2</v>
      </c>
    </row>
    <row r="243" spans="1:11" x14ac:dyDescent="0.25">
      <c r="A243" s="174">
        <v>233</v>
      </c>
      <c r="B243" s="66" t="s">
        <v>710</v>
      </c>
      <c r="C243" s="65" t="s">
        <v>711</v>
      </c>
      <c r="D243" s="65" t="s">
        <v>712</v>
      </c>
      <c r="E243" s="67" t="s">
        <v>713</v>
      </c>
      <c r="F243" s="66">
        <v>27.91</v>
      </c>
      <c r="G243" s="65">
        <v>6</v>
      </c>
      <c r="H243" s="67">
        <v>8</v>
      </c>
      <c r="I243" s="550">
        <v>3.7292560134253215E-2</v>
      </c>
      <c r="J243" s="551">
        <v>4.9772911093137556E-2</v>
      </c>
      <c r="K243" s="552">
        <v>4.3532735613695389E-2</v>
      </c>
    </row>
    <row r="244" spans="1:11" x14ac:dyDescent="0.25">
      <c r="A244" s="174">
        <v>234</v>
      </c>
      <c r="B244" s="66" t="s">
        <v>775</v>
      </c>
      <c r="C244" s="65" t="s">
        <v>776</v>
      </c>
      <c r="D244" s="65"/>
      <c r="E244" s="67" t="s">
        <v>777</v>
      </c>
      <c r="F244" s="66">
        <v>18.13</v>
      </c>
      <c r="G244" s="65">
        <v>6</v>
      </c>
      <c r="H244" s="67">
        <v>8</v>
      </c>
      <c r="I244" s="550">
        <v>3.7292560134253215E-2</v>
      </c>
      <c r="J244" s="551">
        <v>4.9772911093137556E-2</v>
      </c>
      <c r="K244" s="552">
        <v>4.3532735613695389E-2</v>
      </c>
    </row>
    <row r="245" spans="1:11" x14ac:dyDescent="0.25">
      <c r="A245" s="174">
        <v>235</v>
      </c>
      <c r="B245" s="66" t="s">
        <v>824</v>
      </c>
      <c r="C245" s="65" t="s">
        <v>825</v>
      </c>
      <c r="D245" s="65"/>
      <c r="E245" s="67" t="s">
        <v>826</v>
      </c>
      <c r="F245" s="66">
        <v>39.82</v>
      </c>
      <c r="G245" s="65">
        <v>6</v>
      </c>
      <c r="H245" s="67">
        <v>8</v>
      </c>
      <c r="I245" s="550">
        <v>3.7292560134253215E-2</v>
      </c>
      <c r="J245" s="551">
        <v>4.9772911093137556E-2</v>
      </c>
      <c r="K245" s="552">
        <v>4.3532735613695389E-2</v>
      </c>
    </row>
    <row r="246" spans="1:11" x14ac:dyDescent="0.25">
      <c r="A246" s="174">
        <v>236</v>
      </c>
      <c r="B246" s="66" t="s">
        <v>1972</v>
      </c>
      <c r="C246" s="65" t="s">
        <v>1973</v>
      </c>
      <c r="D246" s="65"/>
      <c r="E246" s="67" t="s">
        <v>1974</v>
      </c>
      <c r="F246" s="66">
        <v>56.43</v>
      </c>
      <c r="G246" s="65">
        <v>6</v>
      </c>
      <c r="H246" s="67">
        <v>8</v>
      </c>
      <c r="I246" s="550">
        <v>3.7292560134253215E-2</v>
      </c>
      <c r="J246" s="551">
        <v>4.9772911093137556E-2</v>
      </c>
      <c r="K246" s="552">
        <v>4.3532735613695389E-2</v>
      </c>
    </row>
    <row r="247" spans="1:11" x14ac:dyDescent="0.25">
      <c r="A247" s="174">
        <v>237</v>
      </c>
      <c r="B247" s="66" t="s">
        <v>1119</v>
      </c>
      <c r="C247" s="343" t="s">
        <v>1120</v>
      </c>
      <c r="D247" s="65" t="s">
        <v>1121</v>
      </c>
      <c r="E247" s="67" t="s">
        <v>1121</v>
      </c>
      <c r="F247" s="66">
        <v>24.38</v>
      </c>
      <c r="G247" s="65">
        <v>7</v>
      </c>
      <c r="H247" s="67">
        <v>7</v>
      </c>
      <c r="I247" s="550">
        <v>4.3507986823295416E-2</v>
      </c>
      <c r="J247" s="551">
        <v>4.3551297206495365E-2</v>
      </c>
      <c r="K247" s="552">
        <v>4.3529642014895391E-2</v>
      </c>
    </row>
    <row r="248" spans="1:11" x14ac:dyDescent="0.25">
      <c r="A248" s="174">
        <v>238</v>
      </c>
      <c r="B248" s="66" t="s">
        <v>2075</v>
      </c>
      <c r="C248" s="343" t="s">
        <v>2076</v>
      </c>
      <c r="D248" s="65"/>
      <c r="E248" s="67" t="s">
        <v>2077</v>
      </c>
      <c r="F248" s="66">
        <v>33.28</v>
      </c>
      <c r="G248" s="65">
        <v>7</v>
      </c>
      <c r="H248" s="67">
        <v>7</v>
      </c>
      <c r="I248" s="550">
        <v>4.3507986823295416E-2</v>
      </c>
      <c r="J248" s="551">
        <v>4.3551297206495365E-2</v>
      </c>
      <c r="K248" s="552">
        <v>4.3529642014895391E-2</v>
      </c>
    </row>
    <row r="249" spans="1:11" x14ac:dyDescent="0.25">
      <c r="A249" s="174">
        <v>239</v>
      </c>
      <c r="B249" s="66" t="s">
        <v>2555</v>
      </c>
      <c r="C249" s="343" t="s">
        <v>2556</v>
      </c>
      <c r="D249" s="65"/>
      <c r="E249" s="67" t="s">
        <v>2557</v>
      </c>
      <c r="F249" s="66">
        <v>17.48</v>
      </c>
      <c r="G249" s="65">
        <v>7</v>
      </c>
      <c r="H249" s="67">
        <v>7</v>
      </c>
      <c r="I249" s="550">
        <v>4.3507986823295416E-2</v>
      </c>
      <c r="J249" s="551">
        <v>4.3551297206495365E-2</v>
      </c>
      <c r="K249" s="552">
        <v>4.3529642014895391E-2</v>
      </c>
    </row>
    <row r="250" spans="1:11" x14ac:dyDescent="0.25">
      <c r="A250" s="174">
        <v>240</v>
      </c>
      <c r="B250" s="66" t="s">
        <v>997</v>
      </c>
      <c r="C250" s="65" t="s">
        <v>998</v>
      </c>
      <c r="D250" s="65"/>
      <c r="E250" s="67" t="s">
        <v>999</v>
      </c>
      <c r="F250" s="66">
        <v>16.920000000000002</v>
      </c>
      <c r="G250" s="65">
        <v>7</v>
      </c>
      <c r="H250" s="67">
        <v>7</v>
      </c>
      <c r="I250" s="550">
        <v>4.3507986823295416E-2</v>
      </c>
      <c r="J250" s="551">
        <v>4.3551297206495365E-2</v>
      </c>
      <c r="K250" s="552">
        <v>4.3529642014895391E-2</v>
      </c>
    </row>
    <row r="251" spans="1:11" x14ac:dyDescent="0.25">
      <c r="A251" s="174">
        <v>241</v>
      </c>
      <c r="B251" s="66" t="s">
        <v>4797</v>
      </c>
      <c r="C251" s="65" t="s">
        <v>1063</v>
      </c>
      <c r="D251" s="65"/>
      <c r="E251" s="67" t="s">
        <v>1064</v>
      </c>
      <c r="F251" s="66">
        <v>34.68</v>
      </c>
      <c r="G251" s="65">
        <v>7</v>
      </c>
      <c r="H251" s="67">
        <v>7</v>
      </c>
      <c r="I251" s="550">
        <v>4.3507986823295416E-2</v>
      </c>
      <c r="J251" s="551">
        <v>4.3551297206495365E-2</v>
      </c>
      <c r="K251" s="552">
        <v>4.3529642014895391E-2</v>
      </c>
    </row>
    <row r="252" spans="1:11" x14ac:dyDescent="0.25">
      <c r="A252" s="174">
        <v>242</v>
      </c>
      <c r="B252" s="66" t="s">
        <v>1085</v>
      </c>
      <c r="C252" s="65" t="s">
        <v>1086</v>
      </c>
      <c r="D252" s="65" t="s">
        <v>1087</v>
      </c>
      <c r="E252" s="67" t="s">
        <v>1087</v>
      </c>
      <c r="F252" s="66">
        <v>29.13</v>
      </c>
      <c r="G252" s="65">
        <v>7</v>
      </c>
      <c r="H252" s="67">
        <v>7</v>
      </c>
      <c r="I252" s="550">
        <v>4.3507986823295416E-2</v>
      </c>
      <c r="J252" s="551">
        <v>4.3551297206495365E-2</v>
      </c>
      <c r="K252" s="552">
        <v>4.3529642014895391E-2</v>
      </c>
    </row>
    <row r="253" spans="1:11" x14ac:dyDescent="0.25">
      <c r="A253" s="174">
        <v>243</v>
      </c>
      <c r="B253" s="66" t="s">
        <v>1416</v>
      </c>
      <c r="C253" s="65" t="s">
        <v>1417</v>
      </c>
      <c r="D253" s="65"/>
      <c r="E253" s="67" t="s">
        <v>1418</v>
      </c>
      <c r="F253" s="66">
        <v>29.17</v>
      </c>
      <c r="G253" s="65">
        <v>7</v>
      </c>
      <c r="H253" s="67">
        <v>7</v>
      </c>
      <c r="I253" s="550">
        <v>4.3507986823295416E-2</v>
      </c>
      <c r="J253" s="551">
        <v>4.3551297206495365E-2</v>
      </c>
      <c r="K253" s="552">
        <v>4.3529642014895391E-2</v>
      </c>
    </row>
    <row r="254" spans="1:11" x14ac:dyDescent="0.25">
      <c r="A254" s="174">
        <v>244</v>
      </c>
      <c r="B254" s="66" t="s">
        <v>2629</v>
      </c>
      <c r="C254" s="65" t="s">
        <v>2630</v>
      </c>
      <c r="D254" s="65"/>
      <c r="E254" s="67" t="s">
        <v>2631</v>
      </c>
      <c r="F254" s="66">
        <v>10.95</v>
      </c>
      <c r="G254" s="65">
        <v>7</v>
      </c>
      <c r="H254" s="67">
        <v>7</v>
      </c>
      <c r="I254" s="550">
        <v>4.3507986823295416E-2</v>
      </c>
      <c r="J254" s="551">
        <v>4.3551297206495365E-2</v>
      </c>
      <c r="K254" s="552">
        <v>4.3529642014895391E-2</v>
      </c>
    </row>
    <row r="255" spans="1:11" x14ac:dyDescent="0.25">
      <c r="A255" s="174">
        <v>245</v>
      </c>
      <c r="B255" s="66" t="s">
        <v>1401</v>
      </c>
      <c r="C255" s="343" t="s">
        <v>1402</v>
      </c>
      <c r="D255" s="65" t="s">
        <v>1403</v>
      </c>
      <c r="E255" s="67" t="s">
        <v>1403</v>
      </c>
      <c r="F255" s="66">
        <v>11.17</v>
      </c>
      <c r="G255" s="65">
        <v>8</v>
      </c>
      <c r="H255" s="67">
        <v>6</v>
      </c>
      <c r="I255" s="550">
        <v>4.9723413512337618E-2</v>
      </c>
      <c r="J255" s="551">
        <v>3.7329683319853174E-2</v>
      </c>
      <c r="K255" s="552">
        <v>4.3526548416095392E-2</v>
      </c>
    </row>
    <row r="256" spans="1:11" x14ac:dyDescent="0.25">
      <c r="A256" s="174">
        <v>246</v>
      </c>
      <c r="B256" s="66" t="s">
        <v>1664</v>
      </c>
      <c r="C256" s="65" t="s">
        <v>1665</v>
      </c>
      <c r="D256" s="65" t="s">
        <v>1666</v>
      </c>
      <c r="E256" s="67" t="s">
        <v>1666</v>
      </c>
      <c r="F256" s="66">
        <v>53.63</v>
      </c>
      <c r="G256" s="65">
        <v>8</v>
      </c>
      <c r="H256" s="67">
        <v>6</v>
      </c>
      <c r="I256" s="550">
        <v>4.9723413512337618E-2</v>
      </c>
      <c r="J256" s="551">
        <v>3.7329683319853174E-2</v>
      </c>
      <c r="K256" s="552">
        <v>4.3526548416095392E-2</v>
      </c>
    </row>
    <row r="257" spans="1:11" x14ac:dyDescent="0.25">
      <c r="A257" s="174">
        <v>247</v>
      </c>
      <c r="B257" s="66" t="s">
        <v>2002</v>
      </c>
      <c r="C257" s="65" t="s">
        <v>2003</v>
      </c>
      <c r="D257" s="65" t="s">
        <v>2004</v>
      </c>
      <c r="E257" s="67" t="s">
        <v>2004</v>
      </c>
      <c r="F257" s="66">
        <v>22.9</v>
      </c>
      <c r="G257" s="65">
        <v>8</v>
      </c>
      <c r="H257" s="67">
        <v>6</v>
      </c>
      <c r="I257" s="550">
        <v>4.9723413512337618E-2</v>
      </c>
      <c r="J257" s="551">
        <v>3.7329683319853174E-2</v>
      </c>
      <c r="K257" s="552">
        <v>4.3526548416095392E-2</v>
      </c>
    </row>
    <row r="258" spans="1:11" x14ac:dyDescent="0.25">
      <c r="A258" s="174">
        <v>248</v>
      </c>
      <c r="B258" s="66" t="s">
        <v>3340</v>
      </c>
      <c r="C258" s="65" t="s">
        <v>340</v>
      </c>
      <c r="D258" s="65"/>
      <c r="E258" s="67" t="s">
        <v>341</v>
      </c>
      <c r="F258" s="66">
        <v>75.13</v>
      </c>
      <c r="G258" s="65">
        <v>8</v>
      </c>
      <c r="H258" s="67">
        <v>6</v>
      </c>
      <c r="I258" s="550">
        <v>4.9723413512337618E-2</v>
      </c>
      <c r="J258" s="551">
        <v>3.7329683319853174E-2</v>
      </c>
      <c r="K258" s="552">
        <v>4.3526548416095392E-2</v>
      </c>
    </row>
    <row r="259" spans="1:11" x14ac:dyDescent="0.25">
      <c r="A259" s="174">
        <v>249</v>
      </c>
      <c r="B259" s="66" t="s">
        <v>2057</v>
      </c>
      <c r="C259" s="343" t="s">
        <v>2058</v>
      </c>
      <c r="D259" s="65"/>
      <c r="E259" s="67" t="s">
        <v>2059</v>
      </c>
      <c r="F259" s="66">
        <v>41.47</v>
      </c>
      <c r="G259" s="65">
        <v>4</v>
      </c>
      <c r="H259" s="67">
        <v>9</v>
      </c>
      <c r="I259" s="550">
        <v>2.4861706756168809E-2</v>
      </c>
      <c r="J259" s="551">
        <v>5.5994524979779754E-2</v>
      </c>
      <c r="K259" s="552">
        <v>4.0428115867974283E-2</v>
      </c>
    </row>
    <row r="260" spans="1:11" x14ac:dyDescent="0.25">
      <c r="A260" s="174">
        <v>250</v>
      </c>
      <c r="B260" s="66" t="s">
        <v>1952</v>
      </c>
      <c r="C260" s="65" t="s">
        <v>1953</v>
      </c>
      <c r="D260" s="65"/>
      <c r="E260" s="67" t="s">
        <v>1954</v>
      </c>
      <c r="F260" s="66">
        <v>24.05</v>
      </c>
      <c r="G260" s="65">
        <v>4</v>
      </c>
      <c r="H260" s="67">
        <v>9</v>
      </c>
      <c r="I260" s="550">
        <v>2.4861706756168809E-2</v>
      </c>
      <c r="J260" s="551">
        <v>5.5994524979779754E-2</v>
      </c>
      <c r="K260" s="552">
        <v>4.0428115867974283E-2</v>
      </c>
    </row>
    <row r="261" spans="1:11" x14ac:dyDescent="0.25">
      <c r="A261" s="174">
        <v>251</v>
      </c>
      <c r="B261" s="66" t="s">
        <v>1655</v>
      </c>
      <c r="C261" s="65" t="s">
        <v>1656</v>
      </c>
      <c r="D261" s="65" t="s">
        <v>1657</v>
      </c>
      <c r="E261" s="67" t="s">
        <v>1657</v>
      </c>
      <c r="F261" s="66">
        <v>11.4</v>
      </c>
      <c r="G261" s="65">
        <v>5</v>
      </c>
      <c r="H261" s="67">
        <v>8</v>
      </c>
      <c r="I261" s="550">
        <v>3.1077133445211014E-2</v>
      </c>
      <c r="J261" s="551">
        <v>4.9772911093137556E-2</v>
      </c>
      <c r="K261" s="552">
        <v>4.0425022269174285E-2</v>
      </c>
    </row>
    <row r="262" spans="1:11" x14ac:dyDescent="0.25">
      <c r="A262" s="174">
        <v>252</v>
      </c>
      <c r="B262" s="66" t="s">
        <v>1286</v>
      </c>
      <c r="C262" s="343" t="s">
        <v>1287</v>
      </c>
      <c r="D262" s="65"/>
      <c r="E262" s="67" t="s">
        <v>1288</v>
      </c>
      <c r="F262" s="66">
        <v>27.13</v>
      </c>
      <c r="G262" s="65">
        <v>6</v>
      </c>
      <c r="H262" s="67">
        <v>7</v>
      </c>
      <c r="I262" s="550">
        <v>3.7292560134253215E-2</v>
      </c>
      <c r="J262" s="551">
        <v>4.3551297206495365E-2</v>
      </c>
      <c r="K262" s="552">
        <v>4.0421928670374294E-2</v>
      </c>
    </row>
    <row r="263" spans="1:11" x14ac:dyDescent="0.25">
      <c r="A263" s="174">
        <v>253</v>
      </c>
      <c r="B263" s="66" t="s">
        <v>4098</v>
      </c>
      <c r="C263" s="343" t="s">
        <v>414</v>
      </c>
      <c r="D263" s="65" t="s">
        <v>415</v>
      </c>
      <c r="E263" s="67" t="s">
        <v>415</v>
      </c>
      <c r="F263" s="66">
        <v>73.28</v>
      </c>
      <c r="G263" s="65">
        <v>6</v>
      </c>
      <c r="H263" s="67">
        <v>7</v>
      </c>
      <c r="I263" s="550">
        <v>3.7292560134253215E-2</v>
      </c>
      <c r="J263" s="551">
        <v>4.3551297206495365E-2</v>
      </c>
      <c r="K263" s="552">
        <v>4.0421928670374294E-2</v>
      </c>
    </row>
    <row r="264" spans="1:11" x14ac:dyDescent="0.25">
      <c r="A264" s="174">
        <v>254</v>
      </c>
      <c r="B264" s="66" t="s">
        <v>604</v>
      </c>
      <c r="C264" s="65" t="s">
        <v>605</v>
      </c>
      <c r="D264" s="65"/>
      <c r="E264" s="67" t="s">
        <v>606</v>
      </c>
      <c r="F264" s="66">
        <v>7.95</v>
      </c>
      <c r="G264" s="65">
        <v>6</v>
      </c>
      <c r="H264" s="67">
        <v>7</v>
      </c>
      <c r="I264" s="550">
        <v>3.7292560134253215E-2</v>
      </c>
      <c r="J264" s="551">
        <v>4.3551297206495365E-2</v>
      </c>
      <c r="K264" s="552">
        <v>4.0421928670374294E-2</v>
      </c>
    </row>
    <row r="265" spans="1:11" x14ac:dyDescent="0.25">
      <c r="A265" s="174">
        <v>255</v>
      </c>
      <c r="B265" s="66" t="s">
        <v>648</v>
      </c>
      <c r="C265" s="65" t="s">
        <v>649</v>
      </c>
      <c r="D265" s="65" t="s">
        <v>650</v>
      </c>
      <c r="E265" s="67" t="s">
        <v>650</v>
      </c>
      <c r="F265" s="66">
        <v>39.28</v>
      </c>
      <c r="G265" s="65">
        <v>6</v>
      </c>
      <c r="H265" s="67">
        <v>7</v>
      </c>
      <c r="I265" s="550">
        <v>3.7292560134253215E-2</v>
      </c>
      <c r="J265" s="551">
        <v>4.3551297206495365E-2</v>
      </c>
      <c r="K265" s="552">
        <v>4.0421928670374294E-2</v>
      </c>
    </row>
    <row r="266" spans="1:11" x14ac:dyDescent="0.25">
      <c r="A266" s="174">
        <v>256</v>
      </c>
      <c r="B266" s="66" t="s">
        <v>1967</v>
      </c>
      <c r="C266" s="65" t="s">
        <v>1968</v>
      </c>
      <c r="D266" s="65" t="s">
        <v>1969</v>
      </c>
      <c r="E266" s="67" t="s">
        <v>1969</v>
      </c>
      <c r="F266" s="66">
        <v>33.57</v>
      </c>
      <c r="G266" s="65">
        <v>6</v>
      </c>
      <c r="H266" s="67">
        <v>7</v>
      </c>
      <c r="I266" s="550">
        <v>3.7292560134253215E-2</v>
      </c>
      <c r="J266" s="551">
        <v>4.3551297206495365E-2</v>
      </c>
      <c r="K266" s="552">
        <v>4.0421928670374294E-2</v>
      </c>
    </row>
    <row r="267" spans="1:11" x14ac:dyDescent="0.25">
      <c r="A267" s="174">
        <v>257</v>
      </c>
      <c r="B267" s="66" t="s">
        <v>1221</v>
      </c>
      <c r="C267" s="65" t="s">
        <v>1222</v>
      </c>
      <c r="D267" s="65"/>
      <c r="E267" s="67" t="s">
        <v>1223</v>
      </c>
      <c r="F267" s="66">
        <v>16.98</v>
      </c>
      <c r="G267" s="65">
        <v>7</v>
      </c>
      <c r="H267" s="67">
        <v>6</v>
      </c>
      <c r="I267" s="550">
        <v>4.3507986823295416E-2</v>
      </c>
      <c r="J267" s="551">
        <v>3.7329683319853174E-2</v>
      </c>
      <c r="K267" s="552">
        <v>4.0418835071574295E-2</v>
      </c>
    </row>
    <row r="268" spans="1:11" x14ac:dyDescent="0.25">
      <c r="A268" s="174">
        <v>258</v>
      </c>
      <c r="B268" s="66" t="s">
        <v>1594</v>
      </c>
      <c r="C268" s="65" t="s">
        <v>1595</v>
      </c>
      <c r="D268" s="65" t="s">
        <v>1596</v>
      </c>
      <c r="E268" s="67" t="s">
        <v>1597</v>
      </c>
      <c r="F268" s="66">
        <v>34.36</v>
      </c>
      <c r="G268" s="65">
        <v>7</v>
      </c>
      <c r="H268" s="67">
        <v>6</v>
      </c>
      <c r="I268" s="550">
        <v>4.3507986823295416E-2</v>
      </c>
      <c r="J268" s="551">
        <v>3.7329683319853174E-2</v>
      </c>
      <c r="K268" s="552">
        <v>4.0418835071574295E-2</v>
      </c>
    </row>
    <row r="269" spans="1:11" x14ac:dyDescent="0.25">
      <c r="A269" s="174">
        <v>259</v>
      </c>
      <c r="B269" s="66" t="s">
        <v>1997</v>
      </c>
      <c r="C269" s="65" t="s">
        <v>1998</v>
      </c>
      <c r="D269" s="65"/>
      <c r="E269" s="67" t="s">
        <v>1999</v>
      </c>
      <c r="F269" s="66">
        <v>9.73</v>
      </c>
      <c r="G269" s="65">
        <v>7</v>
      </c>
      <c r="H269" s="67">
        <v>6</v>
      </c>
      <c r="I269" s="550">
        <v>4.3507986823295416E-2</v>
      </c>
      <c r="J269" s="551">
        <v>3.7329683319853174E-2</v>
      </c>
      <c r="K269" s="552">
        <v>4.0418835071574295E-2</v>
      </c>
    </row>
    <row r="270" spans="1:11" x14ac:dyDescent="0.25">
      <c r="A270" s="174">
        <v>260</v>
      </c>
      <c r="B270" s="66" t="s">
        <v>1641</v>
      </c>
      <c r="C270" s="65" t="s">
        <v>1642</v>
      </c>
      <c r="D270" s="65" t="s">
        <v>1643</v>
      </c>
      <c r="E270" s="67" t="s">
        <v>1643</v>
      </c>
      <c r="F270" s="66">
        <v>24.48</v>
      </c>
      <c r="G270" s="65">
        <v>8</v>
      </c>
      <c r="H270" s="67">
        <v>5</v>
      </c>
      <c r="I270" s="550">
        <v>4.9723413512337618E-2</v>
      </c>
      <c r="J270" s="551">
        <v>3.1108069433210976E-2</v>
      </c>
      <c r="K270" s="552">
        <v>4.0415741472774297E-2</v>
      </c>
    </row>
    <row r="271" spans="1:11" x14ac:dyDescent="0.25">
      <c r="A271" s="174">
        <v>261</v>
      </c>
      <c r="B271" s="66" t="s">
        <v>2095</v>
      </c>
      <c r="C271" s="65" t="s">
        <v>2096</v>
      </c>
      <c r="D271" s="65"/>
      <c r="E271" s="67" t="s">
        <v>2097</v>
      </c>
      <c r="F271" s="66">
        <v>9.99</v>
      </c>
      <c r="G271" s="65">
        <v>8</v>
      </c>
      <c r="H271" s="67">
        <v>5</v>
      </c>
      <c r="I271" s="550">
        <v>4.9723413512337618E-2</v>
      </c>
      <c r="J271" s="551">
        <v>3.1108069433210976E-2</v>
      </c>
      <c r="K271" s="552">
        <v>4.0415741472774297E-2</v>
      </c>
    </row>
    <row r="272" spans="1:11" x14ac:dyDescent="0.25">
      <c r="A272" s="174">
        <v>262</v>
      </c>
      <c r="B272" s="66" t="s">
        <v>1937</v>
      </c>
      <c r="C272" s="343" t="s">
        <v>1938</v>
      </c>
      <c r="D272" s="65" t="s">
        <v>1939</v>
      </c>
      <c r="E272" s="67" t="s">
        <v>1940</v>
      </c>
      <c r="F272" s="66">
        <v>69.47</v>
      </c>
      <c r="G272" s="65">
        <v>9</v>
      </c>
      <c r="H272" s="67">
        <v>4</v>
      </c>
      <c r="I272" s="550">
        <v>5.5938840201379833E-2</v>
      </c>
      <c r="J272" s="551">
        <v>2.4886455546568778E-2</v>
      </c>
      <c r="K272" s="552">
        <v>4.0412647873974306E-2</v>
      </c>
    </row>
    <row r="273" spans="1:11" x14ac:dyDescent="0.25">
      <c r="A273" s="174">
        <v>263</v>
      </c>
      <c r="B273" s="66" t="s">
        <v>653</v>
      </c>
      <c r="C273" s="65" t="s">
        <v>654</v>
      </c>
      <c r="D273" s="65"/>
      <c r="E273" s="67" t="s">
        <v>655</v>
      </c>
      <c r="F273" s="66">
        <v>23.67</v>
      </c>
      <c r="G273" s="65">
        <v>9</v>
      </c>
      <c r="H273" s="67">
        <v>4</v>
      </c>
      <c r="I273" s="550">
        <v>5.5938840201379833E-2</v>
      </c>
      <c r="J273" s="551">
        <v>2.4886455546568778E-2</v>
      </c>
      <c r="K273" s="552">
        <v>4.0412647873974306E-2</v>
      </c>
    </row>
    <row r="274" spans="1:11" x14ac:dyDescent="0.25">
      <c r="A274" s="174">
        <v>264</v>
      </c>
      <c r="B274" s="66" t="s">
        <v>2487</v>
      </c>
      <c r="C274" s="65" t="s">
        <v>2488</v>
      </c>
      <c r="D274" s="65" t="s">
        <v>2489</v>
      </c>
      <c r="E274" s="67" t="s">
        <v>2489</v>
      </c>
      <c r="F274" s="66">
        <v>131.35</v>
      </c>
      <c r="G274" s="65">
        <v>4</v>
      </c>
      <c r="H274" s="67">
        <v>8</v>
      </c>
      <c r="I274" s="550">
        <v>2.4861706756168809E-2</v>
      </c>
      <c r="J274" s="551">
        <v>4.9772911093137556E-2</v>
      </c>
      <c r="K274" s="552">
        <v>3.7317308924653181E-2</v>
      </c>
    </row>
    <row r="275" spans="1:11" x14ac:dyDescent="0.25">
      <c r="A275" s="174">
        <v>265</v>
      </c>
      <c r="B275" s="66" t="s">
        <v>1027</v>
      </c>
      <c r="C275" s="343" t="s">
        <v>1028</v>
      </c>
      <c r="D275" s="65"/>
      <c r="E275" s="67" t="s">
        <v>1029</v>
      </c>
      <c r="F275" s="66">
        <v>16.03</v>
      </c>
      <c r="G275" s="65">
        <v>5</v>
      </c>
      <c r="H275" s="67">
        <v>7</v>
      </c>
      <c r="I275" s="550">
        <v>3.1077133445211014E-2</v>
      </c>
      <c r="J275" s="551">
        <v>4.3551297206495365E-2</v>
      </c>
      <c r="K275" s="552">
        <v>3.7314215325853189E-2</v>
      </c>
    </row>
    <row r="276" spans="1:11" x14ac:dyDescent="0.25">
      <c r="A276" s="174">
        <v>266</v>
      </c>
      <c r="B276" s="66" t="s">
        <v>1815</v>
      </c>
      <c r="C276" s="343" t="s">
        <v>1816</v>
      </c>
      <c r="D276" s="65"/>
      <c r="E276" s="67" t="s">
        <v>1817</v>
      </c>
      <c r="F276" s="66">
        <v>16.46</v>
      </c>
      <c r="G276" s="65">
        <v>5</v>
      </c>
      <c r="H276" s="67">
        <v>7</v>
      </c>
      <c r="I276" s="550">
        <v>3.1077133445211014E-2</v>
      </c>
      <c r="J276" s="551">
        <v>4.3551297206495365E-2</v>
      </c>
      <c r="K276" s="552">
        <v>3.7314215325853189E-2</v>
      </c>
    </row>
    <row r="277" spans="1:11" x14ac:dyDescent="0.25">
      <c r="A277" s="174">
        <v>267</v>
      </c>
      <c r="B277" s="66" t="s">
        <v>1166</v>
      </c>
      <c r="C277" s="65" t="s">
        <v>1167</v>
      </c>
      <c r="D277" s="65"/>
      <c r="E277" s="67" t="s">
        <v>1168</v>
      </c>
      <c r="F277" s="66">
        <v>20.73</v>
      </c>
      <c r="G277" s="65">
        <v>5</v>
      </c>
      <c r="H277" s="67">
        <v>7</v>
      </c>
      <c r="I277" s="550">
        <v>3.1077133445211014E-2</v>
      </c>
      <c r="J277" s="551">
        <v>4.3551297206495365E-2</v>
      </c>
      <c r="K277" s="552">
        <v>3.7314215325853189E-2</v>
      </c>
    </row>
    <row r="278" spans="1:11" x14ac:dyDescent="0.25">
      <c r="A278" s="174">
        <v>268</v>
      </c>
      <c r="B278" s="66" t="s">
        <v>1992</v>
      </c>
      <c r="C278" s="65" t="s">
        <v>1993</v>
      </c>
      <c r="D278" s="65"/>
      <c r="E278" s="67" t="s">
        <v>1994</v>
      </c>
      <c r="F278" s="66">
        <v>12.9</v>
      </c>
      <c r="G278" s="65">
        <v>5</v>
      </c>
      <c r="H278" s="67">
        <v>7</v>
      </c>
      <c r="I278" s="550">
        <v>3.1077133445211014E-2</v>
      </c>
      <c r="J278" s="551">
        <v>4.3551297206495365E-2</v>
      </c>
      <c r="K278" s="552">
        <v>3.7314215325853189E-2</v>
      </c>
    </row>
    <row r="279" spans="1:11" x14ac:dyDescent="0.25">
      <c r="A279" s="174">
        <v>269</v>
      </c>
      <c r="B279" s="66" t="s">
        <v>2110</v>
      </c>
      <c r="C279" s="65" t="s">
        <v>2111</v>
      </c>
      <c r="D279" s="65"/>
      <c r="E279" s="67" t="s">
        <v>2112</v>
      </c>
      <c r="F279" s="66">
        <v>23.65</v>
      </c>
      <c r="G279" s="65">
        <v>5</v>
      </c>
      <c r="H279" s="67">
        <v>7</v>
      </c>
      <c r="I279" s="550">
        <v>3.1077133445211014E-2</v>
      </c>
      <c r="J279" s="551">
        <v>4.3551297206495365E-2</v>
      </c>
      <c r="K279" s="552">
        <v>3.7314215325853189E-2</v>
      </c>
    </row>
    <row r="280" spans="1:11" x14ac:dyDescent="0.25">
      <c r="A280" s="174">
        <v>270</v>
      </c>
      <c r="B280" s="66" t="s">
        <v>4818</v>
      </c>
      <c r="C280" s="65" t="s">
        <v>2439</v>
      </c>
      <c r="D280" s="65" t="s">
        <v>2440</v>
      </c>
      <c r="E280" s="67" t="s">
        <v>2440</v>
      </c>
      <c r="F280" s="66">
        <v>57.98</v>
      </c>
      <c r="G280" s="65">
        <v>5</v>
      </c>
      <c r="H280" s="67">
        <v>7</v>
      </c>
      <c r="I280" s="550">
        <v>3.1077133445211014E-2</v>
      </c>
      <c r="J280" s="551">
        <v>4.3551297206495365E-2</v>
      </c>
      <c r="K280" s="552">
        <v>3.7314215325853189E-2</v>
      </c>
    </row>
    <row r="281" spans="1:11" x14ac:dyDescent="0.25">
      <c r="A281" s="174">
        <v>271</v>
      </c>
      <c r="B281" s="66" t="s">
        <v>1180</v>
      </c>
      <c r="C281" s="343" t="s">
        <v>1181</v>
      </c>
      <c r="D281" s="65"/>
      <c r="E281" s="67" t="s">
        <v>1182</v>
      </c>
      <c r="F281" s="66">
        <v>15.55</v>
      </c>
      <c r="G281" s="65">
        <v>6</v>
      </c>
      <c r="H281" s="67">
        <v>6</v>
      </c>
      <c r="I281" s="550">
        <v>3.7292560134253215E-2</v>
      </c>
      <c r="J281" s="551">
        <v>3.7329683319853174E-2</v>
      </c>
      <c r="K281" s="552">
        <v>3.7311121727053198E-2</v>
      </c>
    </row>
    <row r="282" spans="1:11" x14ac:dyDescent="0.25">
      <c r="A282" s="174">
        <v>272</v>
      </c>
      <c r="B282" s="66" t="s">
        <v>1266</v>
      </c>
      <c r="C282" s="343" t="s">
        <v>1267</v>
      </c>
      <c r="D282" s="65"/>
      <c r="E282" s="67" t="s">
        <v>1268</v>
      </c>
      <c r="F282" s="66">
        <v>13.51</v>
      </c>
      <c r="G282" s="65">
        <v>6</v>
      </c>
      <c r="H282" s="67">
        <v>6</v>
      </c>
      <c r="I282" s="550">
        <v>3.7292560134253215E-2</v>
      </c>
      <c r="J282" s="551">
        <v>3.7329683319853174E-2</v>
      </c>
      <c r="K282" s="552">
        <v>3.7311121727053198E-2</v>
      </c>
    </row>
    <row r="283" spans="1:11" x14ac:dyDescent="0.25">
      <c r="A283" s="174">
        <v>273</v>
      </c>
      <c r="B283" s="66" t="s">
        <v>794</v>
      </c>
      <c r="C283" s="65" t="s">
        <v>795</v>
      </c>
      <c r="D283" s="65"/>
      <c r="E283" s="67" t="s">
        <v>796</v>
      </c>
      <c r="F283" s="66">
        <v>15.14</v>
      </c>
      <c r="G283" s="65">
        <v>6</v>
      </c>
      <c r="H283" s="67">
        <v>6</v>
      </c>
      <c r="I283" s="550">
        <v>3.7292560134253215E-2</v>
      </c>
      <c r="J283" s="551">
        <v>3.7329683319853174E-2</v>
      </c>
      <c r="K283" s="552">
        <v>3.7311121727053198E-2</v>
      </c>
    </row>
    <row r="284" spans="1:11" x14ac:dyDescent="0.25">
      <c r="A284" s="174">
        <v>274</v>
      </c>
      <c r="B284" s="66" t="s">
        <v>1094</v>
      </c>
      <c r="C284" s="65" t="s">
        <v>1095</v>
      </c>
      <c r="D284" s="65" t="s">
        <v>1096</v>
      </c>
      <c r="E284" s="67" t="s">
        <v>1096</v>
      </c>
      <c r="F284" s="66">
        <v>120.2</v>
      </c>
      <c r="G284" s="65">
        <v>6</v>
      </c>
      <c r="H284" s="67">
        <v>6</v>
      </c>
      <c r="I284" s="550">
        <v>3.7292560134253215E-2</v>
      </c>
      <c r="J284" s="551">
        <v>3.7329683319853174E-2</v>
      </c>
      <c r="K284" s="552">
        <v>3.7311121727053198E-2</v>
      </c>
    </row>
    <row r="285" spans="1:11" x14ac:dyDescent="0.25">
      <c r="A285" s="174">
        <v>275</v>
      </c>
      <c r="B285" s="66" t="s">
        <v>4099</v>
      </c>
      <c r="C285" s="65" t="s">
        <v>169</v>
      </c>
      <c r="D285" s="65"/>
      <c r="E285" s="67" t="s">
        <v>170</v>
      </c>
      <c r="F285" s="66">
        <v>20.100000000000001</v>
      </c>
      <c r="G285" s="65">
        <v>6</v>
      </c>
      <c r="H285" s="67">
        <v>6</v>
      </c>
      <c r="I285" s="550">
        <v>3.7292560134253215E-2</v>
      </c>
      <c r="J285" s="551">
        <v>3.7329683319853174E-2</v>
      </c>
      <c r="K285" s="552">
        <v>3.7311121727053198E-2</v>
      </c>
    </row>
    <row r="286" spans="1:11" x14ac:dyDescent="0.25">
      <c r="A286" s="174">
        <v>276</v>
      </c>
      <c r="B286" s="66" t="s">
        <v>1557</v>
      </c>
      <c r="C286" s="65" t="s">
        <v>1558</v>
      </c>
      <c r="D286" s="65"/>
      <c r="E286" s="67" t="s">
        <v>1559</v>
      </c>
      <c r="F286" s="66">
        <v>20.64</v>
      </c>
      <c r="G286" s="65">
        <v>6</v>
      </c>
      <c r="H286" s="67">
        <v>6</v>
      </c>
      <c r="I286" s="550">
        <v>3.7292560134253215E-2</v>
      </c>
      <c r="J286" s="551">
        <v>3.7329683319853174E-2</v>
      </c>
      <c r="K286" s="552">
        <v>3.7311121727053198E-2</v>
      </c>
    </row>
    <row r="287" spans="1:11" x14ac:dyDescent="0.25">
      <c r="A287" s="174">
        <v>277</v>
      </c>
      <c r="B287" s="66" t="s">
        <v>1795</v>
      </c>
      <c r="C287" s="65" t="s">
        <v>1796</v>
      </c>
      <c r="D287" s="65"/>
      <c r="E287" s="67" t="s">
        <v>1797</v>
      </c>
      <c r="F287" s="66">
        <v>27.56</v>
      </c>
      <c r="G287" s="65">
        <v>6</v>
      </c>
      <c r="H287" s="67">
        <v>6</v>
      </c>
      <c r="I287" s="550">
        <v>3.7292560134253215E-2</v>
      </c>
      <c r="J287" s="551">
        <v>3.7329683319853174E-2</v>
      </c>
      <c r="K287" s="552">
        <v>3.7311121727053198E-2</v>
      </c>
    </row>
    <row r="288" spans="1:11" x14ac:dyDescent="0.25">
      <c r="A288" s="174">
        <v>278</v>
      </c>
      <c r="B288" s="66" t="s">
        <v>4815</v>
      </c>
      <c r="C288" s="65" t="s">
        <v>2358</v>
      </c>
      <c r="D288" s="65"/>
      <c r="E288" s="67" t="s">
        <v>2359</v>
      </c>
      <c r="F288" s="66">
        <v>42.31</v>
      </c>
      <c r="G288" s="65">
        <v>6</v>
      </c>
      <c r="H288" s="67">
        <v>6</v>
      </c>
      <c r="I288" s="550">
        <v>3.7292560134253215E-2</v>
      </c>
      <c r="J288" s="551">
        <v>3.7329683319853174E-2</v>
      </c>
      <c r="K288" s="552">
        <v>3.7311121727053198E-2</v>
      </c>
    </row>
    <row r="289" spans="1:11" x14ac:dyDescent="0.25">
      <c r="A289" s="174">
        <v>279</v>
      </c>
      <c r="B289" s="66" t="s">
        <v>1190</v>
      </c>
      <c r="C289" s="65" t="s">
        <v>1191</v>
      </c>
      <c r="D289" s="65" t="s">
        <v>1192</v>
      </c>
      <c r="E289" s="67" t="s">
        <v>1193</v>
      </c>
      <c r="F289" s="66">
        <v>21.85</v>
      </c>
      <c r="G289" s="65">
        <v>7</v>
      </c>
      <c r="H289" s="67">
        <v>5</v>
      </c>
      <c r="I289" s="550">
        <v>4.3507986823295416E-2</v>
      </c>
      <c r="J289" s="551">
        <v>3.1108069433210976E-2</v>
      </c>
      <c r="K289" s="552">
        <v>3.7308028128253193E-2</v>
      </c>
    </row>
    <row r="290" spans="1:11" x14ac:dyDescent="0.25">
      <c r="A290" s="174">
        <v>280</v>
      </c>
      <c r="B290" s="66" t="s">
        <v>1766</v>
      </c>
      <c r="C290" s="65" t="s">
        <v>1767</v>
      </c>
      <c r="D290" s="65"/>
      <c r="E290" s="67" t="s">
        <v>1768</v>
      </c>
      <c r="F290" s="66">
        <v>27.94</v>
      </c>
      <c r="G290" s="65">
        <v>7</v>
      </c>
      <c r="H290" s="67">
        <v>5</v>
      </c>
      <c r="I290" s="550">
        <v>4.3507986823295416E-2</v>
      </c>
      <c r="J290" s="551">
        <v>3.1108069433210976E-2</v>
      </c>
      <c r="K290" s="552">
        <v>3.7308028128253193E-2</v>
      </c>
    </row>
    <row r="291" spans="1:11" x14ac:dyDescent="0.25">
      <c r="A291" s="174">
        <v>281</v>
      </c>
      <c r="B291" s="66" t="s">
        <v>2652</v>
      </c>
      <c r="C291" s="65" t="s">
        <v>2730</v>
      </c>
      <c r="D291" s="65"/>
      <c r="E291" s="67" t="s">
        <v>2653</v>
      </c>
      <c r="F291" s="66">
        <v>11.35</v>
      </c>
      <c r="G291" s="65">
        <v>7</v>
      </c>
      <c r="H291" s="67">
        <v>5</v>
      </c>
      <c r="I291" s="550">
        <v>4.3507986823295416E-2</v>
      </c>
      <c r="J291" s="551">
        <v>3.1108069433210976E-2</v>
      </c>
      <c r="K291" s="552">
        <v>3.7308028128253193E-2</v>
      </c>
    </row>
    <row r="292" spans="1:11" x14ac:dyDescent="0.25">
      <c r="A292" s="174">
        <v>282</v>
      </c>
      <c r="B292" s="66" t="s">
        <v>914</v>
      </c>
      <c r="C292" s="65" t="s">
        <v>915</v>
      </c>
      <c r="D292" s="65" t="s">
        <v>916</v>
      </c>
      <c r="E292" s="67" t="s">
        <v>917</v>
      </c>
      <c r="F292" s="66">
        <v>28.35</v>
      </c>
      <c r="G292" s="65">
        <v>8</v>
      </c>
      <c r="H292" s="67">
        <v>4</v>
      </c>
      <c r="I292" s="550">
        <v>4.9723413512337618E-2</v>
      </c>
      <c r="J292" s="551">
        <v>2.4886455546568778E-2</v>
      </c>
      <c r="K292" s="552">
        <v>3.7304934529453201E-2</v>
      </c>
    </row>
    <row r="293" spans="1:11" x14ac:dyDescent="0.25">
      <c r="A293" s="174">
        <v>283</v>
      </c>
      <c r="B293" s="66" t="s">
        <v>247</v>
      </c>
      <c r="C293" s="343" t="s">
        <v>248</v>
      </c>
      <c r="D293" s="65"/>
      <c r="E293" s="67" t="s">
        <v>249</v>
      </c>
      <c r="F293" s="66">
        <v>10.119999999999999</v>
      </c>
      <c r="G293" s="65">
        <v>3</v>
      </c>
      <c r="H293" s="67">
        <v>8</v>
      </c>
      <c r="I293" s="550">
        <v>1.8646280067126608E-2</v>
      </c>
      <c r="J293" s="551">
        <v>4.9772911093137556E-2</v>
      </c>
      <c r="K293" s="552">
        <v>3.4209595580132084E-2</v>
      </c>
    </row>
    <row r="294" spans="1:11" x14ac:dyDescent="0.25">
      <c r="A294" s="174">
        <v>284</v>
      </c>
      <c r="B294" s="66" t="s">
        <v>1600</v>
      </c>
      <c r="C294" s="65" t="s">
        <v>1601</v>
      </c>
      <c r="D294" s="65" t="s">
        <v>1602</v>
      </c>
      <c r="E294" s="67" t="s">
        <v>1602</v>
      </c>
      <c r="F294" s="66">
        <v>34.92</v>
      </c>
      <c r="G294" s="65">
        <v>3</v>
      </c>
      <c r="H294" s="67">
        <v>8</v>
      </c>
      <c r="I294" s="550">
        <v>1.8646280067126608E-2</v>
      </c>
      <c r="J294" s="551">
        <v>4.9772911093137556E-2</v>
      </c>
      <c r="K294" s="552">
        <v>3.4209595580132084E-2</v>
      </c>
    </row>
    <row r="295" spans="1:11" x14ac:dyDescent="0.25">
      <c r="A295" s="174">
        <v>285</v>
      </c>
      <c r="B295" s="66" t="s">
        <v>2540</v>
      </c>
      <c r="C295" s="65" t="s">
        <v>2541</v>
      </c>
      <c r="D295" s="65"/>
      <c r="E295" s="67" t="s">
        <v>2542</v>
      </c>
      <c r="F295" s="66">
        <v>83.6</v>
      </c>
      <c r="G295" s="65">
        <v>3</v>
      </c>
      <c r="H295" s="67">
        <v>8</v>
      </c>
      <c r="I295" s="550">
        <v>1.8646280067126608E-2</v>
      </c>
      <c r="J295" s="551">
        <v>4.9772911093137556E-2</v>
      </c>
      <c r="K295" s="552">
        <v>3.4209595580132084E-2</v>
      </c>
    </row>
    <row r="296" spans="1:11" x14ac:dyDescent="0.25">
      <c r="A296" s="174">
        <v>286</v>
      </c>
      <c r="B296" s="66" t="s">
        <v>860</v>
      </c>
      <c r="C296" s="65" t="s">
        <v>861</v>
      </c>
      <c r="D296" s="65"/>
      <c r="E296" s="67" t="s">
        <v>862</v>
      </c>
      <c r="F296" s="66">
        <v>13.29</v>
      </c>
      <c r="G296" s="65">
        <v>4</v>
      </c>
      <c r="H296" s="67">
        <v>7</v>
      </c>
      <c r="I296" s="550">
        <v>2.4861706756168809E-2</v>
      </c>
      <c r="J296" s="551">
        <v>4.3551297206495365E-2</v>
      </c>
      <c r="K296" s="552">
        <v>3.4206501981332085E-2</v>
      </c>
    </row>
    <row r="297" spans="1:11" x14ac:dyDescent="0.25">
      <c r="A297" s="174">
        <v>287</v>
      </c>
      <c r="B297" s="66" t="s">
        <v>2016</v>
      </c>
      <c r="C297" s="65" t="s">
        <v>2017</v>
      </c>
      <c r="D297" s="65"/>
      <c r="E297" s="67" t="s">
        <v>2018</v>
      </c>
      <c r="F297" s="66">
        <v>60.59</v>
      </c>
      <c r="G297" s="65">
        <v>4</v>
      </c>
      <c r="H297" s="67">
        <v>7</v>
      </c>
      <c r="I297" s="550">
        <v>2.4861706756168809E-2</v>
      </c>
      <c r="J297" s="551">
        <v>4.3551297206495365E-2</v>
      </c>
      <c r="K297" s="552">
        <v>3.4206501981332085E-2</v>
      </c>
    </row>
    <row r="298" spans="1:11" x14ac:dyDescent="0.25">
      <c r="A298" s="174">
        <v>288</v>
      </c>
      <c r="B298" s="66" t="s">
        <v>2266</v>
      </c>
      <c r="C298" s="65" t="s">
        <v>2267</v>
      </c>
      <c r="D298" s="65" t="s">
        <v>2268</v>
      </c>
      <c r="E298" s="67" t="s">
        <v>2269</v>
      </c>
      <c r="F298" s="66">
        <v>48.14</v>
      </c>
      <c r="G298" s="65">
        <v>4</v>
      </c>
      <c r="H298" s="67">
        <v>7</v>
      </c>
      <c r="I298" s="550">
        <v>2.4861706756168809E-2</v>
      </c>
      <c r="J298" s="551">
        <v>4.3551297206495365E-2</v>
      </c>
      <c r="K298" s="552">
        <v>3.4206501981332085E-2</v>
      </c>
    </row>
    <row r="299" spans="1:11" x14ac:dyDescent="0.25">
      <c r="A299" s="174">
        <v>289</v>
      </c>
      <c r="B299" s="66" t="s">
        <v>2535</v>
      </c>
      <c r="C299" s="65" t="s">
        <v>2536</v>
      </c>
      <c r="D299" s="65"/>
      <c r="E299" s="67" t="s">
        <v>2537</v>
      </c>
      <c r="F299" s="66">
        <v>86.47</v>
      </c>
      <c r="G299" s="65">
        <v>4</v>
      </c>
      <c r="H299" s="67">
        <v>7</v>
      </c>
      <c r="I299" s="550">
        <v>2.4861706756168809E-2</v>
      </c>
      <c r="J299" s="551">
        <v>4.3551297206495365E-2</v>
      </c>
      <c r="K299" s="552">
        <v>3.4206501981332085E-2</v>
      </c>
    </row>
    <row r="300" spans="1:11" x14ac:dyDescent="0.25">
      <c r="A300" s="174">
        <v>290</v>
      </c>
      <c r="B300" s="66" t="s">
        <v>1058</v>
      </c>
      <c r="C300" s="343" t="s">
        <v>1059</v>
      </c>
      <c r="D300" s="65"/>
      <c r="E300" s="67" t="s">
        <v>1060</v>
      </c>
      <c r="F300" s="66">
        <v>56.7</v>
      </c>
      <c r="G300" s="65">
        <v>5</v>
      </c>
      <c r="H300" s="67">
        <v>6</v>
      </c>
      <c r="I300" s="550">
        <v>3.1077133445211014E-2</v>
      </c>
      <c r="J300" s="551">
        <v>3.7329683319853174E-2</v>
      </c>
      <c r="K300" s="552">
        <v>3.4203408382532094E-2</v>
      </c>
    </row>
    <row r="301" spans="1:11" x14ac:dyDescent="0.25">
      <c r="A301" s="174">
        <v>291</v>
      </c>
      <c r="B301" s="66" t="s">
        <v>700</v>
      </c>
      <c r="C301" s="65" t="s">
        <v>701</v>
      </c>
      <c r="D301" s="65"/>
      <c r="E301" s="67" t="s">
        <v>702</v>
      </c>
      <c r="F301" s="66">
        <v>50.87</v>
      </c>
      <c r="G301" s="65">
        <v>5</v>
      </c>
      <c r="H301" s="67">
        <v>6</v>
      </c>
      <c r="I301" s="550">
        <v>3.1077133445211014E-2</v>
      </c>
      <c r="J301" s="551">
        <v>3.7329683319853174E-2</v>
      </c>
      <c r="K301" s="552">
        <v>3.4203408382532094E-2</v>
      </c>
    </row>
    <row r="302" spans="1:11" x14ac:dyDescent="0.25">
      <c r="A302" s="174">
        <v>292</v>
      </c>
      <c r="B302" s="66" t="s">
        <v>1124</v>
      </c>
      <c r="C302" s="65" t="s">
        <v>1125</v>
      </c>
      <c r="D302" s="65"/>
      <c r="E302" s="67" t="s">
        <v>1126</v>
      </c>
      <c r="F302" s="66">
        <v>56.97</v>
      </c>
      <c r="G302" s="65">
        <v>5</v>
      </c>
      <c r="H302" s="67">
        <v>6</v>
      </c>
      <c r="I302" s="550">
        <v>3.1077133445211014E-2</v>
      </c>
      <c r="J302" s="551">
        <v>3.7329683319853174E-2</v>
      </c>
      <c r="K302" s="552">
        <v>3.4203408382532094E-2</v>
      </c>
    </row>
    <row r="303" spans="1:11" x14ac:dyDescent="0.25">
      <c r="A303" s="174">
        <v>293</v>
      </c>
      <c r="B303" s="66" t="s">
        <v>1361</v>
      </c>
      <c r="C303" s="65" t="s">
        <v>1362</v>
      </c>
      <c r="D303" s="65" t="s">
        <v>1363</v>
      </c>
      <c r="E303" s="67" t="s">
        <v>1363</v>
      </c>
      <c r="F303" s="66">
        <v>15.52</v>
      </c>
      <c r="G303" s="65">
        <v>5</v>
      </c>
      <c r="H303" s="67">
        <v>6</v>
      </c>
      <c r="I303" s="550">
        <v>3.1077133445211014E-2</v>
      </c>
      <c r="J303" s="551">
        <v>3.7329683319853174E-2</v>
      </c>
      <c r="K303" s="552">
        <v>3.4203408382532094E-2</v>
      </c>
    </row>
    <row r="304" spans="1:11" x14ac:dyDescent="0.25">
      <c r="A304" s="174">
        <v>294</v>
      </c>
      <c r="B304" s="66" t="s">
        <v>1572</v>
      </c>
      <c r="C304" s="65" t="s">
        <v>1573</v>
      </c>
      <c r="D304" s="65"/>
      <c r="E304" s="67" t="s">
        <v>1574</v>
      </c>
      <c r="F304" s="66">
        <v>9.8699999999999992</v>
      </c>
      <c r="G304" s="65">
        <v>5</v>
      </c>
      <c r="H304" s="67">
        <v>6</v>
      </c>
      <c r="I304" s="550">
        <v>3.1077133445211014E-2</v>
      </c>
      <c r="J304" s="551">
        <v>3.7329683319853174E-2</v>
      </c>
      <c r="K304" s="552">
        <v>3.4203408382532094E-2</v>
      </c>
    </row>
    <row r="305" spans="1:11" x14ac:dyDescent="0.25">
      <c r="A305" s="174">
        <v>295</v>
      </c>
      <c r="B305" s="66" t="s">
        <v>1908</v>
      </c>
      <c r="C305" s="65" t="s">
        <v>1909</v>
      </c>
      <c r="D305" s="65"/>
      <c r="E305" s="67" t="s">
        <v>1910</v>
      </c>
      <c r="F305" s="66">
        <v>9.57</v>
      </c>
      <c r="G305" s="65">
        <v>5</v>
      </c>
      <c r="H305" s="67">
        <v>6</v>
      </c>
      <c r="I305" s="550">
        <v>3.1077133445211014E-2</v>
      </c>
      <c r="J305" s="551">
        <v>3.7329683319853174E-2</v>
      </c>
      <c r="K305" s="552">
        <v>3.4203408382532094E-2</v>
      </c>
    </row>
    <row r="306" spans="1:11" x14ac:dyDescent="0.25">
      <c r="A306" s="174">
        <v>296</v>
      </c>
      <c r="B306" s="66" t="s">
        <v>2217</v>
      </c>
      <c r="C306" s="65" t="s">
        <v>2218</v>
      </c>
      <c r="D306" s="65"/>
      <c r="E306" s="67" t="s">
        <v>2219</v>
      </c>
      <c r="F306" s="66">
        <v>131.44999999999999</v>
      </c>
      <c r="G306" s="65">
        <v>5</v>
      </c>
      <c r="H306" s="67">
        <v>6</v>
      </c>
      <c r="I306" s="550">
        <v>3.1077133445211014E-2</v>
      </c>
      <c r="J306" s="551">
        <v>3.7329683319853174E-2</v>
      </c>
      <c r="K306" s="552">
        <v>3.4203408382532094E-2</v>
      </c>
    </row>
    <row r="307" spans="1:11" x14ac:dyDescent="0.25">
      <c r="A307" s="174">
        <v>297</v>
      </c>
      <c r="B307" s="66" t="s">
        <v>2291</v>
      </c>
      <c r="C307" s="65" t="s">
        <v>2292</v>
      </c>
      <c r="D307" s="65" t="s">
        <v>2293</v>
      </c>
      <c r="E307" s="67" t="s">
        <v>2293</v>
      </c>
      <c r="F307" s="66">
        <v>48.03</v>
      </c>
      <c r="G307" s="65">
        <v>5</v>
      </c>
      <c r="H307" s="67">
        <v>6</v>
      </c>
      <c r="I307" s="550">
        <v>3.1077133445211014E-2</v>
      </c>
      <c r="J307" s="551">
        <v>3.7329683319853174E-2</v>
      </c>
      <c r="K307" s="552">
        <v>3.4203408382532094E-2</v>
      </c>
    </row>
    <row r="308" spans="1:11" x14ac:dyDescent="0.25">
      <c r="A308" s="174">
        <v>298</v>
      </c>
      <c r="B308" s="66" t="s">
        <v>1546</v>
      </c>
      <c r="C308" s="65" t="s">
        <v>1547</v>
      </c>
      <c r="D308" s="65" t="s">
        <v>1548</v>
      </c>
      <c r="E308" s="67" t="s">
        <v>1549</v>
      </c>
      <c r="F308" s="66">
        <v>44.76</v>
      </c>
      <c r="G308" s="65">
        <v>6</v>
      </c>
      <c r="H308" s="67">
        <v>5</v>
      </c>
      <c r="I308" s="550">
        <v>3.7292560134253215E-2</v>
      </c>
      <c r="J308" s="551">
        <v>3.1108069433210976E-2</v>
      </c>
      <c r="K308" s="552">
        <v>3.4200314783732096E-2</v>
      </c>
    </row>
    <row r="309" spans="1:11" x14ac:dyDescent="0.25">
      <c r="A309" s="174">
        <v>299</v>
      </c>
      <c r="B309" s="66" t="s">
        <v>1903</v>
      </c>
      <c r="C309" s="65" t="s">
        <v>1904</v>
      </c>
      <c r="D309" s="65"/>
      <c r="E309" s="67" t="s">
        <v>1905</v>
      </c>
      <c r="F309" s="66">
        <v>17.05</v>
      </c>
      <c r="G309" s="65">
        <v>6</v>
      </c>
      <c r="H309" s="67">
        <v>5</v>
      </c>
      <c r="I309" s="550">
        <v>3.7292560134253215E-2</v>
      </c>
      <c r="J309" s="551">
        <v>3.1108069433210976E-2</v>
      </c>
      <c r="K309" s="552">
        <v>3.4200314783732096E-2</v>
      </c>
    </row>
    <row r="310" spans="1:11" x14ac:dyDescent="0.25">
      <c r="A310" s="174">
        <v>300</v>
      </c>
      <c r="B310" s="66" t="s">
        <v>1626</v>
      </c>
      <c r="C310" s="65" t="s">
        <v>1627</v>
      </c>
      <c r="D310" s="65" t="s">
        <v>138</v>
      </c>
      <c r="E310" s="67" t="s">
        <v>1628</v>
      </c>
      <c r="F310" s="66">
        <v>21.13</v>
      </c>
      <c r="G310" s="65">
        <v>7</v>
      </c>
      <c r="H310" s="67">
        <v>4</v>
      </c>
      <c r="I310" s="550">
        <v>4.3507986823295416E-2</v>
      </c>
      <c r="J310" s="551">
        <v>2.4886455546568778E-2</v>
      </c>
      <c r="K310" s="552">
        <v>3.4197221184932097E-2</v>
      </c>
    </row>
    <row r="311" spans="1:11" x14ac:dyDescent="0.25">
      <c r="A311" s="174">
        <v>301</v>
      </c>
      <c r="B311" s="66" t="s">
        <v>1725</v>
      </c>
      <c r="C311" s="65" t="s">
        <v>1726</v>
      </c>
      <c r="D311" s="65"/>
      <c r="E311" s="67" t="s">
        <v>1727</v>
      </c>
      <c r="F311" s="66">
        <v>61.39</v>
      </c>
      <c r="G311" s="65">
        <v>7</v>
      </c>
      <c r="H311" s="67">
        <v>4</v>
      </c>
      <c r="I311" s="550">
        <v>4.3507986823295416E-2</v>
      </c>
      <c r="J311" s="551">
        <v>2.4886455546568778E-2</v>
      </c>
      <c r="K311" s="552">
        <v>3.4197221184932097E-2</v>
      </c>
    </row>
    <row r="312" spans="1:11" x14ac:dyDescent="0.25">
      <c r="A312" s="174">
        <v>302</v>
      </c>
      <c r="B312" s="66" t="s">
        <v>2154</v>
      </c>
      <c r="C312" s="65" t="s">
        <v>2155</v>
      </c>
      <c r="D312" s="65"/>
      <c r="E312" s="67" t="s">
        <v>2156</v>
      </c>
      <c r="F312" s="66">
        <v>104.41</v>
      </c>
      <c r="G312" s="65">
        <v>7</v>
      </c>
      <c r="H312" s="67">
        <v>4</v>
      </c>
      <c r="I312" s="550">
        <v>4.3507986823295416E-2</v>
      </c>
      <c r="J312" s="551">
        <v>2.4886455546568778E-2</v>
      </c>
      <c r="K312" s="552">
        <v>3.4197221184932097E-2</v>
      </c>
    </row>
    <row r="313" spans="1:11" x14ac:dyDescent="0.25">
      <c r="A313" s="174">
        <v>303</v>
      </c>
      <c r="B313" s="66" t="s">
        <v>2261</v>
      </c>
      <c r="C313" s="65" t="s">
        <v>2262</v>
      </c>
      <c r="D313" s="65" t="s">
        <v>2263</v>
      </c>
      <c r="E313" s="67" t="s">
        <v>2263</v>
      </c>
      <c r="F313" s="66">
        <v>85.43</v>
      </c>
      <c r="G313" s="65">
        <v>7</v>
      </c>
      <c r="H313" s="67">
        <v>4</v>
      </c>
      <c r="I313" s="550">
        <v>4.3507986823295416E-2</v>
      </c>
      <c r="J313" s="551">
        <v>2.4886455546568778E-2</v>
      </c>
      <c r="K313" s="552">
        <v>3.4197221184932097E-2</v>
      </c>
    </row>
    <row r="314" spans="1:11" x14ac:dyDescent="0.25">
      <c r="A314" s="174">
        <v>304</v>
      </c>
      <c r="B314" s="66" t="s">
        <v>1702</v>
      </c>
      <c r="C314" s="65" t="s">
        <v>1703</v>
      </c>
      <c r="D314" s="65"/>
      <c r="E314" s="67" t="s">
        <v>1704</v>
      </c>
      <c r="F314" s="66">
        <v>54.2</v>
      </c>
      <c r="G314" s="65">
        <v>8</v>
      </c>
      <c r="H314" s="67">
        <v>3</v>
      </c>
      <c r="I314" s="550">
        <v>4.9723413512337618E-2</v>
      </c>
      <c r="J314" s="551">
        <v>1.8664841659926587E-2</v>
      </c>
      <c r="K314" s="552">
        <v>3.4194127586132106E-2</v>
      </c>
    </row>
    <row r="315" spans="1:11" x14ac:dyDescent="0.25">
      <c r="A315" s="174">
        <v>305</v>
      </c>
      <c r="B315" s="66" t="s">
        <v>203</v>
      </c>
      <c r="C315" s="343" t="s">
        <v>204</v>
      </c>
      <c r="D315" s="65"/>
      <c r="E315" s="67" t="s">
        <v>205</v>
      </c>
      <c r="F315" s="66">
        <v>35.9</v>
      </c>
      <c r="G315" s="65">
        <v>9</v>
      </c>
      <c r="H315" s="67">
        <v>2</v>
      </c>
      <c r="I315" s="550">
        <v>5.5938840201379833E-2</v>
      </c>
      <c r="J315" s="551">
        <v>1.2443227773284389E-2</v>
      </c>
      <c r="K315" s="552">
        <v>3.4191033987332115E-2</v>
      </c>
    </row>
    <row r="316" spans="1:11" x14ac:dyDescent="0.25">
      <c r="A316" s="174">
        <v>306</v>
      </c>
      <c r="B316" s="66" t="s">
        <v>1740</v>
      </c>
      <c r="C316" s="65" t="s">
        <v>1741</v>
      </c>
      <c r="D316" s="65"/>
      <c r="E316" s="67" t="s">
        <v>1742</v>
      </c>
      <c r="F316" s="66">
        <v>104.03</v>
      </c>
      <c r="G316" s="65">
        <v>3</v>
      </c>
      <c r="H316" s="67">
        <v>7</v>
      </c>
      <c r="I316" s="550">
        <v>1.8646280067126608E-2</v>
      </c>
      <c r="J316" s="551">
        <v>4.3551297206495365E-2</v>
      </c>
      <c r="K316" s="552">
        <v>3.1098788636810988E-2</v>
      </c>
    </row>
    <row r="317" spans="1:11" x14ac:dyDescent="0.25">
      <c r="A317" s="174">
        <v>307</v>
      </c>
      <c r="B317" s="66" t="s">
        <v>1730</v>
      </c>
      <c r="C317" s="65" t="s">
        <v>1731</v>
      </c>
      <c r="D317" s="65"/>
      <c r="E317" s="67" t="s">
        <v>1732</v>
      </c>
      <c r="F317" s="66">
        <v>194.56</v>
      </c>
      <c r="G317" s="65">
        <v>4</v>
      </c>
      <c r="H317" s="67">
        <v>6</v>
      </c>
      <c r="I317" s="550">
        <v>2.4861706756168809E-2</v>
      </c>
      <c r="J317" s="551">
        <v>3.7329683319853174E-2</v>
      </c>
      <c r="K317" s="552">
        <v>3.109569503801099E-2</v>
      </c>
    </row>
    <row r="318" spans="1:11" x14ac:dyDescent="0.25">
      <c r="A318" s="174">
        <v>308</v>
      </c>
      <c r="B318" s="66" t="s">
        <v>4807</v>
      </c>
      <c r="C318" s="65" t="s">
        <v>1876</v>
      </c>
      <c r="D318" s="65"/>
      <c r="E318" s="67" t="s">
        <v>1877</v>
      </c>
      <c r="F318" s="66">
        <v>12.38</v>
      </c>
      <c r="G318" s="65">
        <v>4</v>
      </c>
      <c r="H318" s="67">
        <v>6</v>
      </c>
      <c r="I318" s="550">
        <v>2.4861706756168809E-2</v>
      </c>
      <c r="J318" s="551">
        <v>3.7329683319853174E-2</v>
      </c>
      <c r="K318" s="552">
        <v>3.109569503801099E-2</v>
      </c>
    </row>
    <row r="319" spans="1:11" x14ac:dyDescent="0.25">
      <c r="A319" s="174">
        <v>309</v>
      </c>
      <c r="B319" s="66" t="s">
        <v>1932</v>
      </c>
      <c r="C319" s="65" t="s">
        <v>1933</v>
      </c>
      <c r="D319" s="65"/>
      <c r="E319" s="67" t="s">
        <v>1934</v>
      </c>
      <c r="F319" s="66">
        <v>51.33</v>
      </c>
      <c r="G319" s="65">
        <v>4</v>
      </c>
      <c r="H319" s="67">
        <v>6</v>
      </c>
      <c r="I319" s="550">
        <v>2.4861706756168809E-2</v>
      </c>
      <c r="J319" s="551">
        <v>3.7329683319853174E-2</v>
      </c>
      <c r="K319" s="552">
        <v>3.109569503801099E-2</v>
      </c>
    </row>
    <row r="320" spans="1:11" x14ac:dyDescent="0.25">
      <c r="A320" s="174">
        <v>310</v>
      </c>
      <c r="B320" s="66" t="s">
        <v>4811</v>
      </c>
      <c r="C320" s="65" t="s">
        <v>2164</v>
      </c>
      <c r="D320" s="65"/>
      <c r="E320" s="67" t="s">
        <v>2165</v>
      </c>
      <c r="F320" s="66">
        <v>207.52</v>
      </c>
      <c r="G320" s="65">
        <v>4</v>
      </c>
      <c r="H320" s="67">
        <v>6</v>
      </c>
      <c r="I320" s="550">
        <v>2.4861706756168809E-2</v>
      </c>
      <c r="J320" s="551">
        <v>3.7329683319853174E-2</v>
      </c>
      <c r="K320" s="552">
        <v>3.109569503801099E-2</v>
      </c>
    </row>
    <row r="321" spans="1:11" x14ac:dyDescent="0.25">
      <c r="A321" s="174">
        <v>311</v>
      </c>
      <c r="B321" s="66" t="s">
        <v>2402</v>
      </c>
      <c r="C321" s="65" t="s">
        <v>2403</v>
      </c>
      <c r="D321" s="65" t="s">
        <v>2404</v>
      </c>
      <c r="E321" s="67" t="s">
        <v>2405</v>
      </c>
      <c r="F321" s="66">
        <v>164.11</v>
      </c>
      <c r="G321" s="65">
        <v>4</v>
      </c>
      <c r="H321" s="67">
        <v>6</v>
      </c>
      <c r="I321" s="550">
        <v>2.4861706756168809E-2</v>
      </c>
      <c r="J321" s="551">
        <v>3.7329683319853174E-2</v>
      </c>
      <c r="K321" s="552">
        <v>3.109569503801099E-2</v>
      </c>
    </row>
    <row r="322" spans="1:11" x14ac:dyDescent="0.25">
      <c r="A322" s="174">
        <v>312</v>
      </c>
      <c r="B322" s="66" t="s">
        <v>2611</v>
      </c>
      <c r="C322" s="65" t="s">
        <v>2612</v>
      </c>
      <c r="D322" s="65" t="s">
        <v>2613</v>
      </c>
      <c r="E322" s="67" t="s">
        <v>2614</v>
      </c>
      <c r="F322" s="66">
        <v>61.51</v>
      </c>
      <c r="G322" s="65">
        <v>4</v>
      </c>
      <c r="H322" s="67">
        <v>6</v>
      </c>
      <c r="I322" s="550">
        <v>2.4861706756168809E-2</v>
      </c>
      <c r="J322" s="551">
        <v>3.7329683319853174E-2</v>
      </c>
      <c r="K322" s="552">
        <v>3.109569503801099E-2</v>
      </c>
    </row>
    <row r="323" spans="1:11" x14ac:dyDescent="0.25">
      <c r="A323" s="174">
        <v>313</v>
      </c>
      <c r="B323" s="66" t="s">
        <v>720</v>
      </c>
      <c r="C323" s="65" t="s">
        <v>721</v>
      </c>
      <c r="D323" s="65"/>
      <c r="E323" s="67" t="s">
        <v>722</v>
      </c>
      <c r="F323" s="66">
        <v>15.62</v>
      </c>
      <c r="G323" s="65">
        <v>5</v>
      </c>
      <c r="H323" s="67">
        <v>5</v>
      </c>
      <c r="I323" s="550">
        <v>3.1077133445211014E-2</v>
      </c>
      <c r="J323" s="551">
        <v>3.1108069433210976E-2</v>
      </c>
      <c r="K323" s="552">
        <v>3.1092601439210995E-2</v>
      </c>
    </row>
    <row r="324" spans="1:11" x14ac:dyDescent="0.25">
      <c r="A324" s="174">
        <v>314</v>
      </c>
      <c r="B324" s="66" t="s">
        <v>1341</v>
      </c>
      <c r="C324" s="65" t="s">
        <v>1342</v>
      </c>
      <c r="D324" s="65"/>
      <c r="E324" s="67" t="s">
        <v>1343</v>
      </c>
      <c r="F324" s="66">
        <v>63.41</v>
      </c>
      <c r="G324" s="65">
        <v>5</v>
      </c>
      <c r="H324" s="67">
        <v>5</v>
      </c>
      <c r="I324" s="550">
        <v>3.1077133445211014E-2</v>
      </c>
      <c r="J324" s="551">
        <v>3.1108069433210976E-2</v>
      </c>
      <c r="K324" s="552">
        <v>3.1092601439210995E-2</v>
      </c>
    </row>
    <row r="325" spans="1:11" x14ac:dyDescent="0.25">
      <c r="A325" s="174">
        <v>315</v>
      </c>
      <c r="B325" s="66" t="s">
        <v>1610</v>
      </c>
      <c r="C325" s="65" t="s">
        <v>1611</v>
      </c>
      <c r="D325" s="65"/>
      <c r="E325" s="67" t="s">
        <v>1612</v>
      </c>
      <c r="F325" s="66">
        <v>15.8</v>
      </c>
      <c r="G325" s="65">
        <v>5</v>
      </c>
      <c r="H325" s="67">
        <v>5</v>
      </c>
      <c r="I325" s="550">
        <v>3.1077133445211014E-2</v>
      </c>
      <c r="J325" s="551">
        <v>3.1108069433210976E-2</v>
      </c>
      <c r="K325" s="552">
        <v>3.1092601439210995E-2</v>
      </c>
    </row>
    <row r="326" spans="1:11" x14ac:dyDescent="0.25">
      <c r="A326" s="174">
        <v>316</v>
      </c>
      <c r="B326" s="66" t="s">
        <v>1843</v>
      </c>
      <c r="C326" s="65" t="s">
        <v>1844</v>
      </c>
      <c r="D326" s="65" t="s">
        <v>1845</v>
      </c>
      <c r="E326" s="67" t="s">
        <v>1845</v>
      </c>
      <c r="F326" s="66">
        <v>20.97</v>
      </c>
      <c r="G326" s="65">
        <v>5</v>
      </c>
      <c r="H326" s="67">
        <v>5</v>
      </c>
      <c r="I326" s="550">
        <v>3.1077133445211014E-2</v>
      </c>
      <c r="J326" s="551">
        <v>3.1108069433210976E-2</v>
      </c>
      <c r="K326" s="552">
        <v>3.1092601439210995E-2</v>
      </c>
    </row>
    <row r="327" spans="1:11" x14ac:dyDescent="0.25">
      <c r="A327" s="174">
        <v>317</v>
      </c>
      <c r="B327" s="66" t="s">
        <v>1923</v>
      </c>
      <c r="C327" s="65" t="s">
        <v>1924</v>
      </c>
      <c r="D327" s="65"/>
      <c r="E327" s="67" t="s">
        <v>1925</v>
      </c>
      <c r="F327" s="66">
        <v>35.69</v>
      </c>
      <c r="G327" s="65">
        <v>5</v>
      </c>
      <c r="H327" s="67">
        <v>5</v>
      </c>
      <c r="I327" s="550">
        <v>3.1077133445211014E-2</v>
      </c>
      <c r="J327" s="551">
        <v>3.1108069433210976E-2</v>
      </c>
      <c r="K327" s="552">
        <v>3.1092601439210995E-2</v>
      </c>
    </row>
    <row r="328" spans="1:11" x14ac:dyDescent="0.25">
      <c r="A328" s="174">
        <v>318</v>
      </c>
      <c r="B328" s="66" t="s">
        <v>2410</v>
      </c>
      <c r="C328" s="65" t="s">
        <v>2411</v>
      </c>
      <c r="D328" s="65"/>
      <c r="E328" s="67" t="s">
        <v>2412</v>
      </c>
      <c r="F328" s="66">
        <v>89.27</v>
      </c>
      <c r="G328" s="65">
        <v>5</v>
      </c>
      <c r="H328" s="67">
        <v>5</v>
      </c>
      <c r="I328" s="550">
        <v>3.1077133445211014E-2</v>
      </c>
      <c r="J328" s="551">
        <v>3.1108069433210976E-2</v>
      </c>
      <c r="K328" s="552">
        <v>3.1092601439210995E-2</v>
      </c>
    </row>
    <row r="329" spans="1:11" x14ac:dyDescent="0.25">
      <c r="A329" s="174">
        <v>319</v>
      </c>
      <c r="B329" s="66" t="s">
        <v>2175</v>
      </c>
      <c r="C329" s="343" t="s">
        <v>2176</v>
      </c>
      <c r="D329" s="65"/>
      <c r="E329" s="67" t="s">
        <v>2177</v>
      </c>
      <c r="F329" s="66">
        <v>55.56</v>
      </c>
      <c r="G329" s="65">
        <v>6</v>
      </c>
      <c r="H329" s="67">
        <v>4</v>
      </c>
      <c r="I329" s="550">
        <v>3.7292560134253215E-2</v>
      </c>
      <c r="J329" s="551">
        <v>2.4886455546568778E-2</v>
      </c>
      <c r="K329" s="552">
        <v>3.1089507840410997E-2</v>
      </c>
    </row>
    <row r="330" spans="1:11" x14ac:dyDescent="0.25">
      <c r="A330" s="174">
        <v>320</v>
      </c>
      <c r="B330" s="66" t="s">
        <v>1861</v>
      </c>
      <c r="C330" s="65" t="s">
        <v>1862</v>
      </c>
      <c r="D330" s="65"/>
      <c r="E330" s="67" t="s">
        <v>1863</v>
      </c>
      <c r="F330" s="66">
        <v>12.67</v>
      </c>
      <c r="G330" s="65">
        <v>6</v>
      </c>
      <c r="H330" s="67">
        <v>4</v>
      </c>
      <c r="I330" s="550">
        <v>3.7292560134253215E-2</v>
      </c>
      <c r="J330" s="551">
        <v>2.4886455546568778E-2</v>
      </c>
      <c r="K330" s="552">
        <v>3.1089507840410997E-2</v>
      </c>
    </row>
    <row r="331" spans="1:11" x14ac:dyDescent="0.25">
      <c r="A331" s="174">
        <v>321</v>
      </c>
      <c r="B331" s="66" t="s">
        <v>1185</v>
      </c>
      <c r="C331" s="343" t="s">
        <v>1186</v>
      </c>
      <c r="D331" s="65"/>
      <c r="E331" s="67" t="s">
        <v>1187</v>
      </c>
      <c r="F331" s="66">
        <v>20.41</v>
      </c>
      <c r="G331" s="65">
        <v>3</v>
      </c>
      <c r="H331" s="67">
        <v>6</v>
      </c>
      <c r="I331" s="550">
        <v>1.8646280067126608E-2</v>
      </c>
      <c r="J331" s="551">
        <v>3.7329683319853174E-2</v>
      </c>
      <c r="K331" s="552">
        <v>2.7987981693489893E-2</v>
      </c>
    </row>
    <row r="332" spans="1:11" x14ac:dyDescent="0.25">
      <c r="A332" s="174">
        <v>322</v>
      </c>
      <c r="B332" s="66" t="s">
        <v>1893</v>
      </c>
      <c r="C332" s="65" t="s">
        <v>1894</v>
      </c>
      <c r="D332" s="65"/>
      <c r="E332" s="67" t="s">
        <v>1895</v>
      </c>
      <c r="F332" s="66">
        <v>88.31</v>
      </c>
      <c r="G332" s="65">
        <v>3</v>
      </c>
      <c r="H332" s="67">
        <v>6</v>
      </c>
      <c r="I332" s="550">
        <v>1.8646280067126608E-2</v>
      </c>
      <c r="J332" s="551">
        <v>3.7329683319853174E-2</v>
      </c>
      <c r="K332" s="552">
        <v>2.7987981693489893E-2</v>
      </c>
    </row>
    <row r="333" spans="1:11" x14ac:dyDescent="0.25">
      <c r="A333" s="174">
        <v>323</v>
      </c>
      <c r="B333" s="66" t="s">
        <v>1977</v>
      </c>
      <c r="C333" s="65" t="s">
        <v>1978</v>
      </c>
      <c r="D333" s="65"/>
      <c r="E333" s="67" t="s">
        <v>1979</v>
      </c>
      <c r="F333" s="66">
        <v>29.54</v>
      </c>
      <c r="G333" s="65">
        <v>3</v>
      </c>
      <c r="H333" s="67">
        <v>6</v>
      </c>
      <c r="I333" s="550">
        <v>1.8646280067126608E-2</v>
      </c>
      <c r="J333" s="551">
        <v>3.7329683319853174E-2</v>
      </c>
      <c r="K333" s="552">
        <v>2.7987981693489893E-2</v>
      </c>
    </row>
    <row r="334" spans="1:11" x14ac:dyDescent="0.25">
      <c r="A334" s="174">
        <v>324</v>
      </c>
      <c r="B334" s="66" t="s">
        <v>4794</v>
      </c>
      <c r="C334" s="65" t="s">
        <v>842</v>
      </c>
      <c r="D334" s="65"/>
      <c r="E334" s="67" t="s">
        <v>843</v>
      </c>
      <c r="F334" s="66">
        <v>25.74</v>
      </c>
      <c r="G334" s="65">
        <v>4</v>
      </c>
      <c r="H334" s="67">
        <v>5</v>
      </c>
      <c r="I334" s="550">
        <v>2.4861706756168809E-2</v>
      </c>
      <c r="J334" s="551">
        <v>3.1108069433210976E-2</v>
      </c>
      <c r="K334" s="552">
        <v>2.7984888094689894E-2</v>
      </c>
    </row>
    <row r="335" spans="1:11" x14ac:dyDescent="0.25">
      <c r="A335" s="174">
        <v>325</v>
      </c>
      <c r="B335" s="66" t="s">
        <v>968</v>
      </c>
      <c r="C335" s="65" t="s">
        <v>969</v>
      </c>
      <c r="D335" s="65" t="s">
        <v>970</v>
      </c>
      <c r="E335" s="67" t="s">
        <v>970</v>
      </c>
      <c r="F335" s="66">
        <v>56.2</v>
      </c>
      <c r="G335" s="65">
        <v>4</v>
      </c>
      <c r="H335" s="67">
        <v>5</v>
      </c>
      <c r="I335" s="550">
        <v>2.4861706756168809E-2</v>
      </c>
      <c r="J335" s="551">
        <v>3.1108069433210976E-2</v>
      </c>
      <c r="K335" s="552">
        <v>2.7984888094689894E-2</v>
      </c>
    </row>
    <row r="336" spans="1:11" x14ac:dyDescent="0.25">
      <c r="A336" s="174">
        <v>326</v>
      </c>
      <c r="B336" s="66" t="s">
        <v>1103</v>
      </c>
      <c r="C336" s="65" t="s">
        <v>1104</v>
      </c>
      <c r="D336" s="65" t="s">
        <v>1105</v>
      </c>
      <c r="E336" s="67" t="s">
        <v>1106</v>
      </c>
      <c r="F336" s="66">
        <v>17.88</v>
      </c>
      <c r="G336" s="65">
        <v>4</v>
      </c>
      <c r="H336" s="67">
        <v>5</v>
      </c>
      <c r="I336" s="550">
        <v>2.4861706756168809E-2</v>
      </c>
      <c r="J336" s="551">
        <v>3.1108069433210976E-2</v>
      </c>
      <c r="K336" s="552">
        <v>2.7984888094689894E-2</v>
      </c>
    </row>
    <row r="337" spans="1:11" x14ac:dyDescent="0.25">
      <c r="A337" s="174">
        <v>327</v>
      </c>
      <c r="B337" s="66" t="s">
        <v>1231</v>
      </c>
      <c r="C337" s="65" t="s">
        <v>1232</v>
      </c>
      <c r="D337" s="65"/>
      <c r="E337" s="67" t="s">
        <v>1233</v>
      </c>
      <c r="F337" s="66">
        <v>14.64</v>
      </c>
      <c r="G337" s="65">
        <v>4</v>
      </c>
      <c r="H337" s="67">
        <v>5</v>
      </c>
      <c r="I337" s="550">
        <v>2.4861706756168809E-2</v>
      </c>
      <c r="J337" s="551">
        <v>3.1108069433210976E-2</v>
      </c>
      <c r="K337" s="552">
        <v>2.7984888094689894E-2</v>
      </c>
    </row>
    <row r="338" spans="1:11" x14ac:dyDescent="0.25">
      <c r="A338" s="174">
        <v>328</v>
      </c>
      <c r="B338" s="66" t="s">
        <v>1386</v>
      </c>
      <c r="C338" s="65" t="s">
        <v>1387</v>
      </c>
      <c r="D338" s="65" t="s">
        <v>1388</v>
      </c>
      <c r="E338" s="67" t="s">
        <v>1388</v>
      </c>
      <c r="F338" s="66">
        <v>49.27</v>
      </c>
      <c r="G338" s="65">
        <v>4</v>
      </c>
      <c r="H338" s="67">
        <v>5</v>
      </c>
      <c r="I338" s="550">
        <v>2.4861706756168809E-2</v>
      </c>
      <c r="J338" s="551">
        <v>3.1108069433210976E-2</v>
      </c>
      <c r="K338" s="552">
        <v>2.7984888094689894E-2</v>
      </c>
    </row>
    <row r="339" spans="1:11" x14ac:dyDescent="0.25">
      <c r="A339" s="174">
        <v>329</v>
      </c>
      <c r="B339" s="66" t="s">
        <v>1458</v>
      </c>
      <c r="C339" s="65" t="s">
        <v>1459</v>
      </c>
      <c r="D339" s="65"/>
      <c r="E339" s="67" t="s">
        <v>1460</v>
      </c>
      <c r="F339" s="66">
        <v>93.32</v>
      </c>
      <c r="G339" s="65">
        <v>4</v>
      </c>
      <c r="H339" s="67">
        <v>5</v>
      </c>
      <c r="I339" s="550">
        <v>2.4861706756168809E-2</v>
      </c>
      <c r="J339" s="551">
        <v>3.1108069433210976E-2</v>
      </c>
      <c r="K339" s="552">
        <v>2.7984888094689894E-2</v>
      </c>
    </row>
    <row r="340" spans="1:11" x14ac:dyDescent="0.25">
      <c r="A340" s="174">
        <v>330</v>
      </c>
      <c r="B340" s="66" t="s">
        <v>2227</v>
      </c>
      <c r="C340" s="65" t="s">
        <v>2228</v>
      </c>
      <c r="D340" s="65"/>
      <c r="E340" s="67" t="s">
        <v>2229</v>
      </c>
      <c r="F340" s="66">
        <v>17.52</v>
      </c>
      <c r="G340" s="65">
        <v>4</v>
      </c>
      <c r="H340" s="67">
        <v>5</v>
      </c>
      <c r="I340" s="550">
        <v>2.4861706756168809E-2</v>
      </c>
      <c r="J340" s="551">
        <v>3.1108069433210976E-2</v>
      </c>
      <c r="K340" s="552">
        <v>2.7984888094689894E-2</v>
      </c>
    </row>
    <row r="341" spans="1:11" x14ac:dyDescent="0.25">
      <c r="A341" s="174">
        <v>331</v>
      </c>
      <c r="B341" s="66" t="s">
        <v>2520</v>
      </c>
      <c r="C341" s="65" t="s">
        <v>2521</v>
      </c>
      <c r="D341" s="65"/>
      <c r="E341" s="67" t="s">
        <v>2522</v>
      </c>
      <c r="F341" s="66">
        <v>13.57</v>
      </c>
      <c r="G341" s="65">
        <v>4</v>
      </c>
      <c r="H341" s="67">
        <v>5</v>
      </c>
      <c r="I341" s="550">
        <v>2.4861706756168809E-2</v>
      </c>
      <c r="J341" s="551">
        <v>3.1108069433210976E-2</v>
      </c>
      <c r="K341" s="552">
        <v>2.7984888094689894E-2</v>
      </c>
    </row>
    <row r="342" spans="1:11" x14ac:dyDescent="0.25">
      <c r="A342" s="174">
        <v>332</v>
      </c>
      <c r="B342" s="66" t="s">
        <v>789</v>
      </c>
      <c r="C342" s="65" t="s">
        <v>790</v>
      </c>
      <c r="D342" s="65"/>
      <c r="E342" s="67" t="s">
        <v>791</v>
      </c>
      <c r="F342" s="66">
        <v>8.5500000000000007</v>
      </c>
      <c r="G342" s="65">
        <v>5</v>
      </c>
      <c r="H342" s="67">
        <v>4</v>
      </c>
      <c r="I342" s="550">
        <v>3.1077133445211014E-2</v>
      </c>
      <c r="J342" s="551">
        <v>2.4886455546568778E-2</v>
      </c>
      <c r="K342" s="552">
        <v>2.7981794495889896E-2</v>
      </c>
    </row>
    <row r="343" spans="1:11" x14ac:dyDescent="0.25">
      <c r="A343" s="174">
        <v>333</v>
      </c>
      <c r="B343" s="66" t="s">
        <v>955</v>
      </c>
      <c r="C343" s="65" t="s">
        <v>956</v>
      </c>
      <c r="D343" s="65"/>
      <c r="E343" s="67" t="s">
        <v>957</v>
      </c>
      <c r="F343" s="66">
        <v>13.54</v>
      </c>
      <c r="G343" s="65">
        <v>5</v>
      </c>
      <c r="H343" s="67">
        <v>4</v>
      </c>
      <c r="I343" s="550">
        <v>3.1077133445211014E-2</v>
      </c>
      <c r="J343" s="551">
        <v>2.4886455546568778E-2</v>
      </c>
      <c r="K343" s="552">
        <v>2.7981794495889896E-2</v>
      </c>
    </row>
    <row r="344" spans="1:11" x14ac:dyDescent="0.25">
      <c r="A344" s="174">
        <v>334</v>
      </c>
      <c r="B344" s="66" t="s">
        <v>1129</v>
      </c>
      <c r="C344" s="65" t="s">
        <v>1130</v>
      </c>
      <c r="D344" s="65"/>
      <c r="E344" s="67" t="s">
        <v>1131</v>
      </c>
      <c r="F344" s="66">
        <v>59.79</v>
      </c>
      <c r="G344" s="65">
        <v>5</v>
      </c>
      <c r="H344" s="67">
        <v>4</v>
      </c>
      <c r="I344" s="550">
        <v>3.1077133445211014E-2</v>
      </c>
      <c r="J344" s="551">
        <v>2.4886455546568778E-2</v>
      </c>
      <c r="K344" s="552">
        <v>2.7981794495889896E-2</v>
      </c>
    </row>
    <row r="345" spans="1:11" x14ac:dyDescent="0.25">
      <c r="A345" s="174">
        <v>335</v>
      </c>
      <c r="B345" s="66" t="s">
        <v>1712</v>
      </c>
      <c r="C345" s="65" t="s">
        <v>1713</v>
      </c>
      <c r="D345" s="65"/>
      <c r="E345" s="67" t="s">
        <v>1714</v>
      </c>
      <c r="F345" s="66">
        <v>45.62</v>
      </c>
      <c r="G345" s="65">
        <v>5</v>
      </c>
      <c r="H345" s="67">
        <v>4</v>
      </c>
      <c r="I345" s="550">
        <v>3.1077133445211014E-2</v>
      </c>
      <c r="J345" s="551">
        <v>2.4886455546568778E-2</v>
      </c>
      <c r="K345" s="552">
        <v>2.7981794495889896E-2</v>
      </c>
    </row>
    <row r="346" spans="1:11" x14ac:dyDescent="0.25">
      <c r="A346" s="174">
        <v>336</v>
      </c>
      <c r="B346" s="66" t="s">
        <v>1803</v>
      </c>
      <c r="C346" s="65" t="s">
        <v>1804</v>
      </c>
      <c r="D346" s="65"/>
      <c r="E346" s="67" t="s">
        <v>1805</v>
      </c>
      <c r="F346" s="66">
        <v>25.25</v>
      </c>
      <c r="G346" s="65">
        <v>5</v>
      </c>
      <c r="H346" s="67">
        <v>4</v>
      </c>
      <c r="I346" s="550">
        <v>3.1077133445211014E-2</v>
      </c>
      <c r="J346" s="551">
        <v>2.4886455546568778E-2</v>
      </c>
      <c r="K346" s="552">
        <v>2.7981794495889896E-2</v>
      </c>
    </row>
    <row r="347" spans="1:11" x14ac:dyDescent="0.25">
      <c r="A347" s="174">
        <v>337</v>
      </c>
      <c r="B347" s="66" t="s">
        <v>1927</v>
      </c>
      <c r="C347" s="65" t="s">
        <v>1928</v>
      </c>
      <c r="D347" s="65"/>
      <c r="E347" s="67" t="s">
        <v>1929</v>
      </c>
      <c r="F347" s="66">
        <v>13.21</v>
      </c>
      <c r="G347" s="65">
        <v>5</v>
      </c>
      <c r="H347" s="67">
        <v>4</v>
      </c>
      <c r="I347" s="550">
        <v>3.1077133445211014E-2</v>
      </c>
      <c r="J347" s="551">
        <v>2.4886455546568778E-2</v>
      </c>
      <c r="K347" s="552">
        <v>2.7981794495889896E-2</v>
      </c>
    </row>
    <row r="348" spans="1:11" x14ac:dyDescent="0.25">
      <c r="A348" s="174">
        <v>338</v>
      </c>
      <c r="B348" s="66" t="s">
        <v>2130</v>
      </c>
      <c r="C348" s="65" t="s">
        <v>2131</v>
      </c>
      <c r="D348" s="65"/>
      <c r="E348" s="67" t="s">
        <v>2132</v>
      </c>
      <c r="F348" s="66">
        <v>28.48</v>
      </c>
      <c r="G348" s="65">
        <v>5</v>
      </c>
      <c r="H348" s="67">
        <v>4</v>
      </c>
      <c r="I348" s="550">
        <v>3.1077133445211014E-2</v>
      </c>
      <c r="J348" s="551">
        <v>2.4886455546568778E-2</v>
      </c>
      <c r="K348" s="552">
        <v>2.7981794495889896E-2</v>
      </c>
    </row>
    <row r="349" spans="1:11" x14ac:dyDescent="0.25">
      <c r="A349" s="174">
        <v>339</v>
      </c>
      <c r="B349" s="66" t="s">
        <v>2382</v>
      </c>
      <c r="C349" s="65" t="s">
        <v>2383</v>
      </c>
      <c r="D349" s="65" t="s">
        <v>2384</v>
      </c>
      <c r="E349" s="67" t="s">
        <v>2384</v>
      </c>
      <c r="F349" s="66">
        <v>72.3</v>
      </c>
      <c r="G349" s="65">
        <v>5</v>
      </c>
      <c r="H349" s="67">
        <v>4</v>
      </c>
      <c r="I349" s="550">
        <v>3.1077133445211014E-2</v>
      </c>
      <c r="J349" s="551">
        <v>2.4886455546568778E-2</v>
      </c>
      <c r="K349" s="552">
        <v>2.7981794495889896E-2</v>
      </c>
    </row>
    <row r="350" spans="1:11" x14ac:dyDescent="0.25">
      <c r="A350" s="174">
        <v>340</v>
      </c>
      <c r="B350" s="66" t="s">
        <v>2506</v>
      </c>
      <c r="C350" s="65" t="s">
        <v>2507</v>
      </c>
      <c r="D350" s="65" t="s">
        <v>2508</v>
      </c>
      <c r="E350" s="67" t="s">
        <v>2508</v>
      </c>
      <c r="F350" s="66">
        <v>57.19</v>
      </c>
      <c r="G350" s="65">
        <v>5</v>
      </c>
      <c r="H350" s="67">
        <v>4</v>
      </c>
      <c r="I350" s="550">
        <v>3.1077133445211014E-2</v>
      </c>
      <c r="J350" s="551">
        <v>2.4886455546568778E-2</v>
      </c>
      <c r="K350" s="552">
        <v>2.7981794495889896E-2</v>
      </c>
    </row>
    <row r="351" spans="1:11" x14ac:dyDescent="0.25">
      <c r="A351" s="174">
        <v>341</v>
      </c>
      <c r="B351" s="66" t="s">
        <v>2525</v>
      </c>
      <c r="C351" s="65" t="s">
        <v>2526</v>
      </c>
      <c r="D351" s="65"/>
      <c r="E351" s="67" t="s">
        <v>2527</v>
      </c>
      <c r="F351" s="66">
        <v>22.43</v>
      </c>
      <c r="G351" s="65">
        <v>5</v>
      </c>
      <c r="H351" s="67">
        <v>4</v>
      </c>
      <c r="I351" s="550">
        <v>3.1077133445211014E-2</v>
      </c>
      <c r="J351" s="551">
        <v>2.4886455546568778E-2</v>
      </c>
      <c r="K351" s="552">
        <v>2.7981794495889896E-2</v>
      </c>
    </row>
    <row r="352" spans="1:11" x14ac:dyDescent="0.25">
      <c r="A352" s="174">
        <v>342</v>
      </c>
      <c r="B352" s="66" t="s">
        <v>2530</v>
      </c>
      <c r="C352" s="65" t="s">
        <v>2531</v>
      </c>
      <c r="D352" s="65"/>
      <c r="E352" s="67" t="s">
        <v>2532</v>
      </c>
      <c r="F352" s="66">
        <v>53.77</v>
      </c>
      <c r="G352" s="65">
        <v>5</v>
      </c>
      <c r="H352" s="67">
        <v>4</v>
      </c>
      <c r="I352" s="550">
        <v>3.1077133445211014E-2</v>
      </c>
      <c r="J352" s="551">
        <v>2.4886455546568778E-2</v>
      </c>
      <c r="K352" s="552">
        <v>2.7981794495889896E-2</v>
      </c>
    </row>
    <row r="353" spans="1:11" x14ac:dyDescent="0.25">
      <c r="A353" s="174">
        <v>343</v>
      </c>
      <c r="B353" s="66" t="s">
        <v>4820</v>
      </c>
      <c r="C353" s="65" t="s">
        <v>2634</v>
      </c>
      <c r="D353" s="65"/>
      <c r="E353" s="67" t="s">
        <v>2635</v>
      </c>
      <c r="F353" s="66">
        <v>12.7</v>
      </c>
      <c r="G353" s="65">
        <v>5</v>
      </c>
      <c r="H353" s="67">
        <v>4</v>
      </c>
      <c r="I353" s="550">
        <v>3.1077133445211014E-2</v>
      </c>
      <c r="J353" s="551">
        <v>2.4886455546568778E-2</v>
      </c>
      <c r="K353" s="552">
        <v>2.7981794495889896E-2</v>
      </c>
    </row>
    <row r="354" spans="1:11" x14ac:dyDescent="0.25">
      <c r="A354" s="174">
        <v>344</v>
      </c>
      <c r="B354" s="66" t="s">
        <v>4795</v>
      </c>
      <c r="C354" s="65" t="s">
        <v>959</v>
      </c>
      <c r="D354" s="65"/>
      <c r="E354" s="67" t="s">
        <v>960</v>
      </c>
      <c r="F354" s="66">
        <v>19.420000000000002</v>
      </c>
      <c r="G354" s="65">
        <v>6</v>
      </c>
      <c r="H354" s="67">
        <v>3</v>
      </c>
      <c r="I354" s="550">
        <v>3.7292560134253215E-2</v>
      </c>
      <c r="J354" s="551">
        <v>1.8664841659926587E-2</v>
      </c>
      <c r="K354" s="552">
        <v>2.7978700897089901E-2</v>
      </c>
    </row>
    <row r="355" spans="1:11" x14ac:dyDescent="0.25">
      <c r="A355" s="174">
        <v>345</v>
      </c>
      <c r="B355" s="66" t="s">
        <v>1467</v>
      </c>
      <c r="C355" s="65" t="s">
        <v>1468</v>
      </c>
      <c r="D355" s="65" t="s">
        <v>1469</v>
      </c>
      <c r="E355" s="67" t="s">
        <v>1470</v>
      </c>
      <c r="F355" s="66">
        <v>70.02</v>
      </c>
      <c r="G355" s="65">
        <v>6</v>
      </c>
      <c r="H355" s="67">
        <v>3</v>
      </c>
      <c r="I355" s="550">
        <v>3.7292560134253215E-2</v>
      </c>
      <c r="J355" s="551">
        <v>1.8664841659926587E-2</v>
      </c>
      <c r="K355" s="552">
        <v>2.7978700897089901E-2</v>
      </c>
    </row>
    <row r="356" spans="1:11" x14ac:dyDescent="0.25">
      <c r="A356" s="174">
        <v>346</v>
      </c>
      <c r="B356" s="66" t="s">
        <v>1848</v>
      </c>
      <c r="C356" s="65" t="s">
        <v>1849</v>
      </c>
      <c r="D356" s="65"/>
      <c r="E356" s="67" t="s">
        <v>1850</v>
      </c>
      <c r="F356" s="66">
        <v>78.06</v>
      </c>
      <c r="G356" s="65">
        <v>7</v>
      </c>
      <c r="H356" s="67">
        <v>2</v>
      </c>
      <c r="I356" s="550">
        <v>4.3507986823295416E-2</v>
      </c>
      <c r="J356" s="551">
        <v>1.2443227773284389E-2</v>
      </c>
      <c r="K356" s="552">
        <v>2.7975607298289903E-2</v>
      </c>
    </row>
    <row r="357" spans="1:11" x14ac:dyDescent="0.25">
      <c r="A357" s="174">
        <v>347</v>
      </c>
      <c r="B357" s="66" t="s">
        <v>1022</v>
      </c>
      <c r="C357" s="343" t="s">
        <v>1023</v>
      </c>
      <c r="D357" s="65"/>
      <c r="E357" s="67" t="s">
        <v>1024</v>
      </c>
      <c r="F357" s="66">
        <v>105.44</v>
      </c>
      <c r="G357" s="65">
        <v>2</v>
      </c>
      <c r="H357" s="67">
        <v>6</v>
      </c>
      <c r="I357" s="550">
        <v>1.2430853378084404E-2</v>
      </c>
      <c r="J357" s="551">
        <v>3.7329683319853174E-2</v>
      </c>
      <c r="K357" s="552">
        <v>2.4880268348968788E-2</v>
      </c>
    </row>
    <row r="358" spans="1:11" x14ac:dyDescent="0.25">
      <c r="A358" s="174">
        <v>348</v>
      </c>
      <c r="B358" s="66" t="s">
        <v>2140</v>
      </c>
      <c r="C358" s="65" t="s">
        <v>2141</v>
      </c>
      <c r="D358" s="65"/>
      <c r="E358" s="67" t="s">
        <v>2142</v>
      </c>
      <c r="F358" s="66">
        <v>35.950000000000003</v>
      </c>
      <c r="G358" s="65">
        <v>2</v>
      </c>
      <c r="H358" s="67">
        <v>6</v>
      </c>
      <c r="I358" s="550">
        <v>1.2430853378084404E-2</v>
      </c>
      <c r="J358" s="551">
        <v>3.7329683319853174E-2</v>
      </c>
      <c r="K358" s="552">
        <v>2.4880268348968788E-2</v>
      </c>
    </row>
    <row r="359" spans="1:11" x14ac:dyDescent="0.25">
      <c r="A359" s="174">
        <v>349</v>
      </c>
      <c r="B359" s="66" t="s">
        <v>4814</v>
      </c>
      <c r="C359" s="65" t="s">
        <v>2354</v>
      </c>
      <c r="D359" s="65" t="s">
        <v>2355</v>
      </c>
      <c r="E359" s="67" t="s">
        <v>2355</v>
      </c>
      <c r="F359" s="66">
        <v>36.25</v>
      </c>
      <c r="G359" s="65">
        <v>2</v>
      </c>
      <c r="H359" s="67">
        <v>6</v>
      </c>
      <c r="I359" s="550">
        <v>1.2430853378084404E-2</v>
      </c>
      <c r="J359" s="551">
        <v>3.7329683319853174E-2</v>
      </c>
      <c r="K359" s="552">
        <v>2.4880268348968788E-2</v>
      </c>
    </row>
    <row r="360" spans="1:11" x14ac:dyDescent="0.25">
      <c r="A360" s="174">
        <v>350</v>
      </c>
      <c r="B360" s="66" t="s">
        <v>2483</v>
      </c>
      <c r="C360" s="65" t="s">
        <v>2484</v>
      </c>
      <c r="D360" s="65"/>
      <c r="E360" s="67" t="s">
        <v>2485</v>
      </c>
      <c r="F360" s="66">
        <v>29.88</v>
      </c>
      <c r="G360" s="65">
        <v>2</v>
      </c>
      <c r="H360" s="67">
        <v>6</v>
      </c>
      <c r="I360" s="550">
        <v>1.2430853378084404E-2</v>
      </c>
      <c r="J360" s="551">
        <v>3.7329683319853174E-2</v>
      </c>
      <c r="K360" s="552">
        <v>2.4880268348968788E-2</v>
      </c>
    </row>
    <row r="361" spans="1:11" x14ac:dyDescent="0.25">
      <c r="A361" s="174">
        <v>351</v>
      </c>
      <c r="B361" s="66" t="s">
        <v>940</v>
      </c>
      <c r="C361" s="65" t="s">
        <v>941</v>
      </c>
      <c r="D361" s="65"/>
      <c r="E361" s="67" t="s">
        <v>942</v>
      </c>
      <c r="F361" s="66">
        <v>46.87</v>
      </c>
      <c r="G361" s="65">
        <v>3</v>
      </c>
      <c r="H361" s="67">
        <v>5</v>
      </c>
      <c r="I361" s="550">
        <v>1.8646280067126608E-2</v>
      </c>
      <c r="J361" s="551">
        <v>3.1108069433210976E-2</v>
      </c>
      <c r="K361" s="552">
        <v>2.487717475016879E-2</v>
      </c>
    </row>
    <row r="362" spans="1:11" x14ac:dyDescent="0.25">
      <c r="A362" s="174">
        <v>352</v>
      </c>
      <c r="B362" s="66" t="s">
        <v>1157</v>
      </c>
      <c r="C362" s="65" t="s">
        <v>1158</v>
      </c>
      <c r="D362" s="65" t="s">
        <v>1159</v>
      </c>
      <c r="E362" s="67" t="s">
        <v>1159</v>
      </c>
      <c r="F362" s="66">
        <v>141.51</v>
      </c>
      <c r="G362" s="65">
        <v>3</v>
      </c>
      <c r="H362" s="67">
        <v>5</v>
      </c>
      <c r="I362" s="550">
        <v>1.8646280067126608E-2</v>
      </c>
      <c r="J362" s="551">
        <v>3.1108069433210976E-2</v>
      </c>
      <c r="K362" s="552">
        <v>2.487717475016879E-2</v>
      </c>
    </row>
    <row r="363" spans="1:11" x14ac:dyDescent="0.25">
      <c r="A363" s="174">
        <v>353</v>
      </c>
      <c r="B363" s="66" t="s">
        <v>1536</v>
      </c>
      <c r="C363" s="65" t="s">
        <v>1537</v>
      </c>
      <c r="D363" s="65"/>
      <c r="E363" s="67" t="s">
        <v>1538</v>
      </c>
      <c r="F363" s="66">
        <v>32.65</v>
      </c>
      <c r="G363" s="65">
        <v>3</v>
      </c>
      <c r="H363" s="67">
        <v>5</v>
      </c>
      <c r="I363" s="550">
        <v>1.8646280067126608E-2</v>
      </c>
      <c r="J363" s="551">
        <v>3.1108069433210976E-2</v>
      </c>
      <c r="K363" s="552">
        <v>2.487717475016879E-2</v>
      </c>
    </row>
    <row r="364" spans="1:11" x14ac:dyDescent="0.25">
      <c r="A364" s="174">
        <v>354</v>
      </c>
      <c r="B364" s="66" t="s">
        <v>2241</v>
      </c>
      <c r="C364" s="65" t="s">
        <v>2242</v>
      </c>
      <c r="D364" s="65"/>
      <c r="E364" s="67" t="s">
        <v>2243</v>
      </c>
      <c r="F364" s="66">
        <v>30.25</v>
      </c>
      <c r="G364" s="65">
        <v>3</v>
      </c>
      <c r="H364" s="67">
        <v>5</v>
      </c>
      <c r="I364" s="550">
        <v>1.8646280067126608E-2</v>
      </c>
      <c r="J364" s="551">
        <v>3.1108069433210976E-2</v>
      </c>
      <c r="K364" s="552">
        <v>2.487717475016879E-2</v>
      </c>
    </row>
    <row r="365" spans="1:11" x14ac:dyDescent="0.25">
      <c r="A365" s="174">
        <v>355</v>
      </c>
      <c r="B365" s="66" t="s">
        <v>2296</v>
      </c>
      <c r="C365" s="65" t="s">
        <v>2297</v>
      </c>
      <c r="D365" s="65" t="s">
        <v>2298</v>
      </c>
      <c r="E365" s="67" t="s">
        <v>2298</v>
      </c>
      <c r="F365" s="66">
        <v>30.07</v>
      </c>
      <c r="G365" s="65">
        <v>3</v>
      </c>
      <c r="H365" s="67">
        <v>5</v>
      </c>
      <c r="I365" s="550">
        <v>1.8646280067126608E-2</v>
      </c>
      <c r="J365" s="551">
        <v>3.1108069433210976E-2</v>
      </c>
      <c r="K365" s="552">
        <v>2.487717475016879E-2</v>
      </c>
    </row>
    <row r="366" spans="1:11" x14ac:dyDescent="0.25">
      <c r="A366" s="174">
        <v>356</v>
      </c>
      <c r="B366" s="66" t="s">
        <v>870</v>
      </c>
      <c r="C366" s="343" t="s">
        <v>871</v>
      </c>
      <c r="D366" s="65"/>
      <c r="E366" s="67" t="s">
        <v>872</v>
      </c>
      <c r="F366" s="66">
        <v>9.68</v>
      </c>
      <c r="G366" s="65">
        <v>4</v>
      </c>
      <c r="H366" s="67">
        <v>4</v>
      </c>
      <c r="I366" s="550">
        <v>2.4861706756168809E-2</v>
      </c>
      <c r="J366" s="551">
        <v>2.4886455546568778E-2</v>
      </c>
      <c r="K366" s="552">
        <v>2.4874081151368792E-2</v>
      </c>
    </row>
    <row r="367" spans="1:11" x14ac:dyDescent="0.25">
      <c r="A367" s="174">
        <v>357</v>
      </c>
      <c r="B367" s="66" t="s">
        <v>508</v>
      </c>
      <c r="C367" s="343" t="s">
        <v>509</v>
      </c>
      <c r="D367" s="65"/>
      <c r="E367" s="67" t="s">
        <v>510</v>
      </c>
      <c r="F367" s="66">
        <v>13.86</v>
      </c>
      <c r="G367" s="65">
        <v>4</v>
      </c>
      <c r="H367" s="67">
        <v>4</v>
      </c>
      <c r="I367" s="550">
        <v>2.4861706756168809E-2</v>
      </c>
      <c r="J367" s="551">
        <v>2.4886455546568778E-2</v>
      </c>
      <c r="K367" s="552">
        <v>2.4874081151368792E-2</v>
      </c>
    </row>
    <row r="368" spans="1:11" x14ac:dyDescent="0.25">
      <c r="A368" s="174">
        <v>358</v>
      </c>
      <c r="B368" s="66" t="s">
        <v>594</v>
      </c>
      <c r="C368" s="65" t="s">
        <v>595</v>
      </c>
      <c r="D368" s="65"/>
      <c r="E368" s="67" t="s">
        <v>596</v>
      </c>
      <c r="F368" s="66">
        <v>10.199999999999999</v>
      </c>
      <c r="G368" s="65">
        <v>4</v>
      </c>
      <c r="H368" s="67">
        <v>4</v>
      </c>
      <c r="I368" s="550">
        <v>2.4861706756168809E-2</v>
      </c>
      <c r="J368" s="551">
        <v>2.4886455546568778E-2</v>
      </c>
      <c r="K368" s="552">
        <v>2.4874081151368792E-2</v>
      </c>
    </row>
    <row r="369" spans="1:11" x14ac:dyDescent="0.25">
      <c r="A369" s="174">
        <v>359</v>
      </c>
      <c r="B369" s="66" t="s">
        <v>623</v>
      </c>
      <c r="C369" s="65" t="s">
        <v>624</v>
      </c>
      <c r="D369" s="65"/>
      <c r="E369" s="67" t="s">
        <v>625</v>
      </c>
      <c r="F369" s="66">
        <v>10.17</v>
      </c>
      <c r="G369" s="65">
        <v>4</v>
      </c>
      <c r="H369" s="67">
        <v>4</v>
      </c>
      <c r="I369" s="550">
        <v>2.4861706756168809E-2</v>
      </c>
      <c r="J369" s="551">
        <v>2.4886455546568778E-2</v>
      </c>
      <c r="K369" s="552">
        <v>2.4874081151368792E-2</v>
      </c>
    </row>
    <row r="370" spans="1:11" x14ac:dyDescent="0.25">
      <c r="A370" s="174">
        <v>360</v>
      </c>
      <c r="B370" s="66" t="s">
        <v>973</v>
      </c>
      <c r="C370" s="65" t="s">
        <v>974</v>
      </c>
      <c r="D370" s="65"/>
      <c r="E370" s="67" t="s">
        <v>975</v>
      </c>
      <c r="F370" s="66">
        <v>15.84</v>
      </c>
      <c r="G370" s="65">
        <v>4</v>
      </c>
      <c r="H370" s="67">
        <v>4</v>
      </c>
      <c r="I370" s="550">
        <v>2.4861706756168809E-2</v>
      </c>
      <c r="J370" s="551">
        <v>2.4886455546568778E-2</v>
      </c>
      <c r="K370" s="552">
        <v>2.4874081151368792E-2</v>
      </c>
    </row>
    <row r="371" spans="1:11" x14ac:dyDescent="0.25">
      <c r="A371" s="174">
        <v>361</v>
      </c>
      <c r="B371" s="66" t="s">
        <v>1143</v>
      </c>
      <c r="C371" s="65" t="s">
        <v>1144</v>
      </c>
      <c r="D371" s="65" t="s">
        <v>1145</v>
      </c>
      <c r="E371" s="67" t="s">
        <v>1145</v>
      </c>
      <c r="F371" s="66">
        <v>56.97</v>
      </c>
      <c r="G371" s="65">
        <v>4</v>
      </c>
      <c r="H371" s="67">
        <v>4</v>
      </c>
      <c r="I371" s="550">
        <v>2.4861706756168809E-2</v>
      </c>
      <c r="J371" s="551">
        <v>2.4886455546568778E-2</v>
      </c>
      <c r="K371" s="552">
        <v>2.4874081151368792E-2</v>
      </c>
    </row>
    <row r="372" spans="1:11" x14ac:dyDescent="0.25">
      <c r="A372" s="174">
        <v>362</v>
      </c>
      <c r="B372" s="66" t="s">
        <v>4799</v>
      </c>
      <c r="C372" s="65" t="s">
        <v>1463</v>
      </c>
      <c r="D372" s="65"/>
      <c r="E372" s="67" t="s">
        <v>1464</v>
      </c>
      <c r="F372" s="66">
        <v>19.010000000000002</v>
      </c>
      <c r="G372" s="65">
        <v>4</v>
      </c>
      <c r="H372" s="67">
        <v>4</v>
      </c>
      <c r="I372" s="550">
        <v>2.4861706756168809E-2</v>
      </c>
      <c r="J372" s="551">
        <v>2.4886455546568778E-2</v>
      </c>
      <c r="K372" s="552">
        <v>2.4874081151368792E-2</v>
      </c>
    </row>
    <row r="373" spans="1:11" x14ac:dyDescent="0.25">
      <c r="A373" s="174">
        <v>363</v>
      </c>
      <c r="B373" s="66" t="s">
        <v>1575</v>
      </c>
      <c r="C373" s="65" t="s">
        <v>1576</v>
      </c>
      <c r="D373" s="65" t="s">
        <v>1577</v>
      </c>
      <c r="E373" s="67" t="s">
        <v>1577</v>
      </c>
      <c r="F373" s="66">
        <v>27.54</v>
      </c>
      <c r="G373" s="65">
        <v>4</v>
      </c>
      <c r="H373" s="67">
        <v>4</v>
      </c>
      <c r="I373" s="550">
        <v>2.4861706756168809E-2</v>
      </c>
      <c r="J373" s="551">
        <v>2.4886455546568778E-2</v>
      </c>
      <c r="K373" s="552">
        <v>2.4874081151368792E-2</v>
      </c>
    </row>
    <row r="374" spans="1:11" x14ac:dyDescent="0.25">
      <c r="A374" s="174">
        <v>364</v>
      </c>
      <c r="B374" s="66" t="s">
        <v>1750</v>
      </c>
      <c r="C374" s="65" t="s">
        <v>1751</v>
      </c>
      <c r="D374" s="65"/>
      <c r="E374" s="67" t="s">
        <v>1752</v>
      </c>
      <c r="F374" s="66">
        <v>22.52</v>
      </c>
      <c r="G374" s="65">
        <v>4</v>
      </c>
      <c r="H374" s="67">
        <v>4</v>
      </c>
      <c r="I374" s="550">
        <v>2.4861706756168809E-2</v>
      </c>
      <c r="J374" s="551">
        <v>2.4886455546568778E-2</v>
      </c>
      <c r="K374" s="552">
        <v>2.4874081151368792E-2</v>
      </c>
    </row>
    <row r="375" spans="1:11" x14ac:dyDescent="0.25">
      <c r="A375" s="174">
        <v>365</v>
      </c>
      <c r="B375" s="66" t="s">
        <v>2306</v>
      </c>
      <c r="C375" s="65" t="s">
        <v>2307</v>
      </c>
      <c r="D375" s="65"/>
      <c r="E375" s="67" t="s">
        <v>2308</v>
      </c>
      <c r="F375" s="66">
        <v>45.61</v>
      </c>
      <c r="G375" s="65">
        <v>4</v>
      </c>
      <c r="H375" s="67">
        <v>4</v>
      </c>
      <c r="I375" s="550">
        <v>2.4861706756168809E-2</v>
      </c>
      <c r="J375" s="551">
        <v>2.4886455546568778E-2</v>
      </c>
      <c r="K375" s="552">
        <v>2.4874081151368792E-2</v>
      </c>
    </row>
    <row r="376" spans="1:11" x14ac:dyDescent="0.25">
      <c r="A376" s="174">
        <v>366</v>
      </c>
      <c r="B376" s="66" t="s">
        <v>4813</v>
      </c>
      <c r="C376" s="65" t="s">
        <v>2350</v>
      </c>
      <c r="D376" s="65" t="s">
        <v>2351</v>
      </c>
      <c r="E376" s="67" t="s">
        <v>2351</v>
      </c>
      <c r="F376" s="66">
        <v>46.56</v>
      </c>
      <c r="G376" s="65">
        <v>4</v>
      </c>
      <c r="H376" s="67">
        <v>4</v>
      </c>
      <c r="I376" s="550">
        <v>2.4861706756168809E-2</v>
      </c>
      <c r="J376" s="551">
        <v>2.4886455546568778E-2</v>
      </c>
      <c r="K376" s="552">
        <v>2.4874081151368792E-2</v>
      </c>
    </row>
    <row r="377" spans="1:11" x14ac:dyDescent="0.25">
      <c r="A377" s="174">
        <v>367</v>
      </c>
      <c r="B377" s="66" t="s">
        <v>2550</v>
      </c>
      <c r="C377" s="65" t="s">
        <v>2551</v>
      </c>
      <c r="D377" s="65"/>
      <c r="E377" s="67" t="s">
        <v>2552</v>
      </c>
      <c r="F377" s="66">
        <v>25.32</v>
      </c>
      <c r="G377" s="65">
        <v>4</v>
      </c>
      <c r="H377" s="67">
        <v>4</v>
      </c>
      <c r="I377" s="550">
        <v>2.4861706756168809E-2</v>
      </c>
      <c r="J377" s="551">
        <v>2.4886455546568778E-2</v>
      </c>
      <c r="K377" s="552">
        <v>2.4874081151368792E-2</v>
      </c>
    </row>
    <row r="378" spans="1:11" x14ac:dyDescent="0.25">
      <c r="A378" s="174">
        <v>368</v>
      </c>
      <c r="B378" s="66" t="s">
        <v>2643</v>
      </c>
      <c r="C378" s="65" t="s">
        <v>2644</v>
      </c>
      <c r="D378" s="65"/>
      <c r="E378" s="67" t="s">
        <v>2645</v>
      </c>
      <c r="F378" s="66">
        <v>47.56</v>
      </c>
      <c r="G378" s="65">
        <v>4</v>
      </c>
      <c r="H378" s="67">
        <v>4</v>
      </c>
      <c r="I378" s="550">
        <v>2.4861706756168809E-2</v>
      </c>
      <c r="J378" s="551">
        <v>2.4886455546568778E-2</v>
      </c>
      <c r="K378" s="552">
        <v>2.4874081151368792E-2</v>
      </c>
    </row>
    <row r="379" spans="1:11" x14ac:dyDescent="0.25">
      <c r="A379" s="174">
        <v>369</v>
      </c>
      <c r="B379" s="66" t="s">
        <v>589</v>
      </c>
      <c r="C379" s="343" t="s">
        <v>590</v>
      </c>
      <c r="D379" s="65"/>
      <c r="E379" s="67" t="s">
        <v>591</v>
      </c>
      <c r="F379" s="66">
        <v>7.93</v>
      </c>
      <c r="G379" s="65">
        <v>5</v>
      </c>
      <c r="H379" s="67">
        <v>3</v>
      </c>
      <c r="I379" s="550">
        <v>3.1077133445211014E-2</v>
      </c>
      <c r="J379" s="551">
        <v>1.8664841659926587E-2</v>
      </c>
      <c r="K379" s="552">
        <v>2.48709875525688E-2</v>
      </c>
    </row>
    <row r="380" spans="1:11" x14ac:dyDescent="0.25">
      <c r="A380" s="174">
        <v>370</v>
      </c>
      <c r="B380" s="66" t="s">
        <v>992</v>
      </c>
      <c r="C380" s="343" t="s">
        <v>993</v>
      </c>
      <c r="D380" s="65"/>
      <c r="E380" s="67" t="s">
        <v>994</v>
      </c>
      <c r="F380" s="66">
        <v>9.81</v>
      </c>
      <c r="G380" s="65">
        <v>5</v>
      </c>
      <c r="H380" s="67">
        <v>3</v>
      </c>
      <c r="I380" s="550">
        <v>3.1077133445211014E-2</v>
      </c>
      <c r="J380" s="551">
        <v>1.8664841659926587E-2</v>
      </c>
      <c r="K380" s="552">
        <v>2.48709875525688E-2</v>
      </c>
    </row>
    <row r="381" spans="1:11" x14ac:dyDescent="0.25">
      <c r="A381" s="174">
        <v>371</v>
      </c>
      <c r="B381" s="66" t="s">
        <v>819</v>
      </c>
      <c r="C381" s="65" t="s">
        <v>820</v>
      </c>
      <c r="D381" s="65"/>
      <c r="E381" s="67" t="s">
        <v>821</v>
      </c>
      <c r="F381" s="66">
        <v>94.77</v>
      </c>
      <c r="G381" s="65">
        <v>5</v>
      </c>
      <c r="H381" s="67">
        <v>3</v>
      </c>
      <c r="I381" s="550">
        <v>3.1077133445211014E-2</v>
      </c>
      <c r="J381" s="551">
        <v>1.8664841659926587E-2</v>
      </c>
      <c r="K381" s="552">
        <v>2.48709875525688E-2</v>
      </c>
    </row>
    <row r="382" spans="1:11" x14ac:dyDescent="0.25">
      <c r="A382" s="174">
        <v>372</v>
      </c>
      <c r="B382" s="66" t="s">
        <v>1453</v>
      </c>
      <c r="C382" s="65" t="s">
        <v>1454</v>
      </c>
      <c r="D382" s="65" t="s">
        <v>1455</v>
      </c>
      <c r="E382" s="67" t="s">
        <v>1455</v>
      </c>
      <c r="F382" s="66">
        <v>64.67</v>
      </c>
      <c r="G382" s="65">
        <v>5</v>
      </c>
      <c r="H382" s="67">
        <v>3</v>
      </c>
      <c r="I382" s="550">
        <v>3.1077133445211014E-2</v>
      </c>
      <c r="J382" s="551">
        <v>1.8664841659926587E-2</v>
      </c>
      <c r="K382" s="552">
        <v>2.48709875525688E-2</v>
      </c>
    </row>
    <row r="383" spans="1:11" x14ac:dyDescent="0.25">
      <c r="A383" s="174">
        <v>373</v>
      </c>
      <c r="B383" s="66" t="s">
        <v>1761</v>
      </c>
      <c r="C383" s="65" t="s">
        <v>1762</v>
      </c>
      <c r="D383" s="65"/>
      <c r="E383" s="67" t="s">
        <v>1763</v>
      </c>
      <c r="F383" s="66">
        <v>22.2</v>
      </c>
      <c r="G383" s="65">
        <v>5</v>
      </c>
      <c r="H383" s="67">
        <v>3</v>
      </c>
      <c r="I383" s="550">
        <v>3.1077133445211014E-2</v>
      </c>
      <c r="J383" s="551">
        <v>1.8664841659926587E-2</v>
      </c>
      <c r="K383" s="552">
        <v>2.48709875525688E-2</v>
      </c>
    </row>
    <row r="384" spans="1:11" x14ac:dyDescent="0.25">
      <c r="A384" s="174">
        <v>374</v>
      </c>
      <c r="B384" s="66" t="s">
        <v>1884</v>
      </c>
      <c r="C384" s="65" t="s">
        <v>1885</v>
      </c>
      <c r="D384" s="65"/>
      <c r="E384" s="67" t="s">
        <v>1886</v>
      </c>
      <c r="F384" s="66">
        <v>56.87</v>
      </c>
      <c r="G384" s="65">
        <v>5</v>
      </c>
      <c r="H384" s="67">
        <v>3</v>
      </c>
      <c r="I384" s="550">
        <v>3.1077133445211014E-2</v>
      </c>
      <c r="J384" s="551">
        <v>1.8664841659926587E-2</v>
      </c>
      <c r="K384" s="552">
        <v>2.48709875525688E-2</v>
      </c>
    </row>
    <row r="385" spans="1:11" x14ac:dyDescent="0.25">
      <c r="A385" s="174">
        <v>375</v>
      </c>
      <c r="B385" s="66" t="s">
        <v>2473</v>
      </c>
      <c r="C385" s="65" t="s">
        <v>2474</v>
      </c>
      <c r="D385" s="65" t="s">
        <v>2475</v>
      </c>
      <c r="E385" s="67" t="s">
        <v>2475</v>
      </c>
      <c r="F385" s="66">
        <v>190.09</v>
      </c>
      <c r="G385" s="65">
        <v>5</v>
      </c>
      <c r="H385" s="67">
        <v>3</v>
      </c>
      <c r="I385" s="550">
        <v>3.1077133445211014E-2</v>
      </c>
      <c r="J385" s="551">
        <v>1.8664841659926587E-2</v>
      </c>
      <c r="K385" s="552">
        <v>2.48709875525688E-2</v>
      </c>
    </row>
    <row r="386" spans="1:11" x14ac:dyDescent="0.25">
      <c r="A386" s="174">
        <v>376</v>
      </c>
      <c r="B386" s="66" t="s">
        <v>676</v>
      </c>
      <c r="C386" s="65" t="s">
        <v>677</v>
      </c>
      <c r="D386" s="65"/>
      <c r="E386" s="67" t="s">
        <v>678</v>
      </c>
      <c r="F386" s="66">
        <v>25.68</v>
      </c>
      <c r="G386" s="65">
        <v>2</v>
      </c>
      <c r="H386" s="67">
        <v>5</v>
      </c>
      <c r="I386" s="550">
        <v>1.2430853378084404E-2</v>
      </c>
      <c r="J386" s="551">
        <v>3.1108069433210976E-2</v>
      </c>
      <c r="K386" s="552">
        <v>2.1769461405647689E-2</v>
      </c>
    </row>
    <row r="387" spans="1:11" x14ac:dyDescent="0.25">
      <c r="A387" s="174">
        <v>377</v>
      </c>
      <c r="B387" s="66" t="s">
        <v>1261</v>
      </c>
      <c r="C387" s="65" t="s">
        <v>1262</v>
      </c>
      <c r="D387" s="65"/>
      <c r="E387" s="67" t="s">
        <v>1263</v>
      </c>
      <c r="F387" s="66">
        <v>92.58</v>
      </c>
      <c r="G387" s="65">
        <v>2</v>
      </c>
      <c r="H387" s="67">
        <v>5</v>
      </c>
      <c r="I387" s="550">
        <v>1.2430853378084404E-2</v>
      </c>
      <c r="J387" s="551">
        <v>3.1108069433210976E-2</v>
      </c>
      <c r="K387" s="552">
        <v>2.1769461405647689E-2</v>
      </c>
    </row>
    <row r="388" spans="1:11" x14ac:dyDescent="0.25">
      <c r="A388" s="174">
        <v>378</v>
      </c>
      <c r="B388" s="66" t="s">
        <v>1646</v>
      </c>
      <c r="C388" s="65" t="s">
        <v>1647</v>
      </c>
      <c r="D388" s="65"/>
      <c r="E388" s="67" t="s">
        <v>1648</v>
      </c>
      <c r="F388" s="66">
        <v>70.849999999999994</v>
      </c>
      <c r="G388" s="65">
        <v>2</v>
      </c>
      <c r="H388" s="67">
        <v>5</v>
      </c>
      <c r="I388" s="550">
        <v>1.2430853378084404E-2</v>
      </c>
      <c r="J388" s="551">
        <v>3.1108069433210976E-2</v>
      </c>
      <c r="K388" s="552">
        <v>2.1769461405647689E-2</v>
      </c>
    </row>
    <row r="389" spans="1:11" x14ac:dyDescent="0.25">
      <c r="A389" s="174">
        <v>379</v>
      </c>
      <c r="B389" s="66" t="s">
        <v>1781</v>
      </c>
      <c r="C389" s="65" t="s">
        <v>1782</v>
      </c>
      <c r="D389" s="65"/>
      <c r="E389" s="67" t="s">
        <v>1783</v>
      </c>
      <c r="F389" s="66">
        <v>14.77</v>
      </c>
      <c r="G389" s="65">
        <v>2</v>
      </c>
      <c r="H389" s="67">
        <v>5</v>
      </c>
      <c r="I389" s="550">
        <v>1.2430853378084404E-2</v>
      </c>
      <c r="J389" s="551">
        <v>3.1108069433210976E-2</v>
      </c>
      <c r="K389" s="552">
        <v>2.1769461405647689E-2</v>
      </c>
    </row>
    <row r="390" spans="1:11" x14ac:dyDescent="0.25">
      <c r="A390" s="174">
        <v>380</v>
      </c>
      <c r="B390" s="66" t="s">
        <v>2202</v>
      </c>
      <c r="C390" s="65" t="s">
        <v>2203</v>
      </c>
      <c r="D390" s="65" t="s">
        <v>2204</v>
      </c>
      <c r="E390" s="67" t="s">
        <v>2204</v>
      </c>
      <c r="F390" s="66">
        <v>15.89</v>
      </c>
      <c r="G390" s="65">
        <v>2</v>
      </c>
      <c r="H390" s="67">
        <v>5</v>
      </c>
      <c r="I390" s="550">
        <v>1.2430853378084404E-2</v>
      </c>
      <c r="J390" s="551">
        <v>3.1108069433210976E-2</v>
      </c>
      <c r="K390" s="552">
        <v>2.1769461405647689E-2</v>
      </c>
    </row>
    <row r="391" spans="1:11" x14ac:dyDescent="0.25">
      <c r="A391" s="174">
        <v>381</v>
      </c>
      <c r="B391" s="66" t="s">
        <v>865</v>
      </c>
      <c r="C391" s="343" t="s">
        <v>866</v>
      </c>
      <c r="D391" s="65"/>
      <c r="E391" s="67" t="s">
        <v>867</v>
      </c>
      <c r="F391" s="66">
        <v>28.71</v>
      </c>
      <c r="G391" s="65">
        <v>3</v>
      </c>
      <c r="H391" s="67">
        <v>4</v>
      </c>
      <c r="I391" s="550">
        <v>1.8646280067126608E-2</v>
      </c>
      <c r="J391" s="551">
        <v>2.4886455546568778E-2</v>
      </c>
      <c r="K391" s="552">
        <v>2.1766367806847695E-2</v>
      </c>
    </row>
    <row r="392" spans="1:11" x14ac:dyDescent="0.25">
      <c r="A392" s="174">
        <v>382</v>
      </c>
      <c r="B392" s="66" t="s">
        <v>2036</v>
      </c>
      <c r="C392" s="343" t="s">
        <v>2037</v>
      </c>
      <c r="D392" s="65"/>
      <c r="E392" s="67" t="s">
        <v>2038</v>
      </c>
      <c r="F392" s="66">
        <v>47.77</v>
      </c>
      <c r="G392" s="65">
        <v>3</v>
      </c>
      <c r="H392" s="67">
        <v>4</v>
      </c>
      <c r="I392" s="550">
        <v>1.8646280067126608E-2</v>
      </c>
      <c r="J392" s="551">
        <v>2.4886455546568778E-2</v>
      </c>
      <c r="K392" s="552">
        <v>2.1766367806847695E-2</v>
      </c>
    </row>
    <row r="393" spans="1:11" x14ac:dyDescent="0.25">
      <c r="A393" s="174">
        <v>383</v>
      </c>
      <c r="B393" s="66" t="s">
        <v>1075</v>
      </c>
      <c r="C393" s="65" t="s">
        <v>1076</v>
      </c>
      <c r="D393" s="65" t="s">
        <v>1077</v>
      </c>
      <c r="E393" s="67" t="s">
        <v>1077</v>
      </c>
      <c r="F393" s="66">
        <v>33.92</v>
      </c>
      <c r="G393" s="65">
        <v>3</v>
      </c>
      <c r="H393" s="67">
        <v>4</v>
      </c>
      <c r="I393" s="550">
        <v>1.8646280067126608E-2</v>
      </c>
      <c r="J393" s="551">
        <v>2.4886455546568778E-2</v>
      </c>
      <c r="K393" s="552">
        <v>2.1766367806847695E-2</v>
      </c>
    </row>
    <row r="394" spans="1:11" x14ac:dyDescent="0.25">
      <c r="A394" s="174">
        <v>384</v>
      </c>
      <c r="B394" s="66" t="s">
        <v>1099</v>
      </c>
      <c r="C394" s="65" t="s">
        <v>1100</v>
      </c>
      <c r="D394" s="65" t="s">
        <v>1101</v>
      </c>
      <c r="E394" s="67" t="s">
        <v>1101</v>
      </c>
      <c r="F394" s="66">
        <v>67.94</v>
      </c>
      <c r="G394" s="65">
        <v>3</v>
      </c>
      <c r="H394" s="67">
        <v>4</v>
      </c>
      <c r="I394" s="550">
        <v>1.8646280067126608E-2</v>
      </c>
      <c r="J394" s="551">
        <v>2.4886455546568778E-2</v>
      </c>
      <c r="K394" s="552">
        <v>2.1766367806847695E-2</v>
      </c>
    </row>
    <row r="395" spans="1:11" x14ac:dyDescent="0.25">
      <c r="A395" s="174">
        <v>385</v>
      </c>
      <c r="B395" s="66" t="s">
        <v>1321</v>
      </c>
      <c r="C395" s="65" t="s">
        <v>1322</v>
      </c>
      <c r="D395" s="65"/>
      <c r="E395" s="67" t="s">
        <v>1323</v>
      </c>
      <c r="F395" s="66">
        <v>16.190000000000001</v>
      </c>
      <c r="G395" s="65">
        <v>3</v>
      </c>
      <c r="H395" s="67">
        <v>4</v>
      </c>
      <c r="I395" s="550">
        <v>1.8646280067126608E-2</v>
      </c>
      <c r="J395" s="551">
        <v>2.4886455546568778E-2</v>
      </c>
      <c r="K395" s="552">
        <v>2.1766367806847695E-2</v>
      </c>
    </row>
    <row r="396" spans="1:11" x14ac:dyDescent="0.25">
      <c r="A396" s="174">
        <v>386</v>
      </c>
      <c r="B396" s="66" t="s">
        <v>1326</v>
      </c>
      <c r="C396" s="65" t="s">
        <v>1327</v>
      </c>
      <c r="D396" s="65" t="s">
        <v>1328</v>
      </c>
      <c r="E396" s="67" t="s">
        <v>1328</v>
      </c>
      <c r="F396" s="66">
        <v>91</v>
      </c>
      <c r="G396" s="65">
        <v>3</v>
      </c>
      <c r="H396" s="67">
        <v>4</v>
      </c>
      <c r="I396" s="550">
        <v>1.8646280067126608E-2</v>
      </c>
      <c r="J396" s="551">
        <v>2.4886455546568778E-2</v>
      </c>
      <c r="K396" s="552">
        <v>2.1766367806847695E-2</v>
      </c>
    </row>
    <row r="397" spans="1:11" x14ac:dyDescent="0.25">
      <c r="A397" s="174">
        <v>387</v>
      </c>
      <c r="B397" s="66" t="s">
        <v>1478</v>
      </c>
      <c r="C397" s="65" t="s">
        <v>1479</v>
      </c>
      <c r="D397" s="65"/>
      <c r="E397" s="67" t="s">
        <v>1480</v>
      </c>
      <c r="F397" s="66">
        <v>47.51</v>
      </c>
      <c r="G397" s="65">
        <v>3</v>
      </c>
      <c r="H397" s="67">
        <v>4</v>
      </c>
      <c r="I397" s="550">
        <v>1.8646280067126608E-2</v>
      </c>
      <c r="J397" s="551">
        <v>2.4886455546568778E-2</v>
      </c>
      <c r="K397" s="552">
        <v>2.1766367806847695E-2</v>
      </c>
    </row>
    <row r="398" spans="1:11" x14ac:dyDescent="0.25">
      <c r="A398" s="174">
        <v>388</v>
      </c>
      <c r="B398" s="66" t="s">
        <v>4802</v>
      </c>
      <c r="C398" s="65" t="s">
        <v>1619</v>
      </c>
      <c r="D398" s="65" t="s">
        <v>1620</v>
      </c>
      <c r="E398" s="67" t="s">
        <v>1620</v>
      </c>
      <c r="F398" s="66">
        <v>94.46</v>
      </c>
      <c r="G398" s="65">
        <v>3</v>
      </c>
      <c r="H398" s="67">
        <v>4</v>
      </c>
      <c r="I398" s="550">
        <v>1.8646280067126608E-2</v>
      </c>
      <c r="J398" s="551">
        <v>2.4886455546568778E-2</v>
      </c>
      <c r="K398" s="552">
        <v>2.1766367806847695E-2</v>
      </c>
    </row>
    <row r="399" spans="1:11" x14ac:dyDescent="0.25">
      <c r="A399" s="174">
        <v>389</v>
      </c>
      <c r="B399" s="66" t="s">
        <v>1673</v>
      </c>
      <c r="C399" s="65" t="s">
        <v>1674</v>
      </c>
      <c r="D399" s="65"/>
      <c r="E399" s="67" t="s">
        <v>1675</v>
      </c>
      <c r="F399" s="66">
        <v>16.55</v>
      </c>
      <c r="G399" s="65">
        <v>3</v>
      </c>
      <c r="H399" s="67">
        <v>4</v>
      </c>
      <c r="I399" s="550">
        <v>1.8646280067126608E-2</v>
      </c>
      <c r="J399" s="551">
        <v>2.4886455546568778E-2</v>
      </c>
      <c r="K399" s="552">
        <v>2.1766367806847695E-2</v>
      </c>
    </row>
    <row r="400" spans="1:11" x14ac:dyDescent="0.25">
      <c r="A400" s="174">
        <v>390</v>
      </c>
      <c r="B400" s="66" t="s">
        <v>4804</v>
      </c>
      <c r="C400" s="65" t="s">
        <v>1716</v>
      </c>
      <c r="D400" s="65"/>
      <c r="E400" s="67" t="s">
        <v>1717</v>
      </c>
      <c r="F400" s="66">
        <v>6.48</v>
      </c>
      <c r="G400" s="65">
        <v>3</v>
      </c>
      <c r="H400" s="67">
        <v>4</v>
      </c>
      <c r="I400" s="550">
        <v>1.8646280067126608E-2</v>
      </c>
      <c r="J400" s="551">
        <v>2.4886455546568778E-2</v>
      </c>
      <c r="K400" s="552">
        <v>2.1766367806847695E-2</v>
      </c>
    </row>
    <row r="401" spans="1:11" x14ac:dyDescent="0.25">
      <c r="A401" s="174">
        <v>391</v>
      </c>
      <c r="B401" s="66" t="s">
        <v>1755</v>
      </c>
      <c r="C401" s="65" t="s">
        <v>1756</v>
      </c>
      <c r="D401" s="65"/>
      <c r="E401" s="67"/>
      <c r="F401" s="66">
        <v>12.37</v>
      </c>
      <c r="G401" s="65">
        <v>3</v>
      </c>
      <c r="H401" s="67">
        <v>4</v>
      </c>
      <c r="I401" s="550">
        <v>1.8646280067126608E-2</v>
      </c>
      <c r="J401" s="551">
        <v>2.4886455546568778E-2</v>
      </c>
      <c r="K401" s="552">
        <v>2.1766367806847695E-2</v>
      </c>
    </row>
    <row r="402" spans="1:11" x14ac:dyDescent="0.25">
      <c r="A402" s="174">
        <v>392</v>
      </c>
      <c r="B402" s="66" t="s">
        <v>1856</v>
      </c>
      <c r="C402" s="65" t="s">
        <v>1857</v>
      </c>
      <c r="D402" s="65"/>
      <c r="E402" s="67" t="s">
        <v>1858</v>
      </c>
      <c r="F402" s="66">
        <v>21.53</v>
      </c>
      <c r="G402" s="65">
        <v>3</v>
      </c>
      <c r="H402" s="67">
        <v>4</v>
      </c>
      <c r="I402" s="550">
        <v>1.8646280067126608E-2</v>
      </c>
      <c r="J402" s="551">
        <v>2.4886455546568778E-2</v>
      </c>
      <c r="K402" s="552">
        <v>2.1766367806847695E-2</v>
      </c>
    </row>
    <row r="403" spans="1:11" x14ac:dyDescent="0.25">
      <c r="A403" s="174">
        <v>393</v>
      </c>
      <c r="B403" s="66" t="s">
        <v>1880</v>
      </c>
      <c r="C403" s="65" t="s">
        <v>1881</v>
      </c>
      <c r="D403" s="65"/>
      <c r="E403" s="67" t="s">
        <v>1882</v>
      </c>
      <c r="F403" s="66">
        <v>12.13</v>
      </c>
      <c r="G403" s="65">
        <v>3</v>
      </c>
      <c r="H403" s="67">
        <v>4</v>
      </c>
      <c r="I403" s="550">
        <v>1.8646280067126608E-2</v>
      </c>
      <c r="J403" s="551">
        <v>2.4886455546568778E-2</v>
      </c>
      <c r="K403" s="552">
        <v>2.1766367806847695E-2</v>
      </c>
    </row>
    <row r="404" spans="1:11" x14ac:dyDescent="0.25">
      <c r="A404" s="174">
        <v>394</v>
      </c>
      <c r="B404" s="66" t="s">
        <v>1898</v>
      </c>
      <c r="C404" s="65" t="s">
        <v>1899</v>
      </c>
      <c r="D404" s="65"/>
      <c r="E404" s="67" t="s">
        <v>1900</v>
      </c>
      <c r="F404" s="66">
        <v>16.95</v>
      </c>
      <c r="G404" s="65">
        <v>3</v>
      </c>
      <c r="H404" s="67">
        <v>4</v>
      </c>
      <c r="I404" s="550">
        <v>1.8646280067126608E-2</v>
      </c>
      <c r="J404" s="551">
        <v>2.4886455546568778E-2</v>
      </c>
      <c r="K404" s="552">
        <v>2.1766367806847695E-2</v>
      </c>
    </row>
    <row r="405" spans="1:11" x14ac:dyDescent="0.25">
      <c r="A405" s="174">
        <v>395</v>
      </c>
      <c r="B405" s="66" t="s">
        <v>2080</v>
      </c>
      <c r="C405" s="65" t="s">
        <v>2081</v>
      </c>
      <c r="D405" s="65" t="s">
        <v>2082</v>
      </c>
      <c r="E405" s="67" t="s">
        <v>2082</v>
      </c>
      <c r="F405" s="66">
        <v>16.690000000000001</v>
      </c>
      <c r="G405" s="65">
        <v>3</v>
      </c>
      <c r="H405" s="67">
        <v>4</v>
      </c>
      <c r="I405" s="550">
        <v>1.8646280067126608E-2</v>
      </c>
      <c r="J405" s="551">
        <v>2.4886455546568778E-2</v>
      </c>
      <c r="K405" s="552">
        <v>2.1766367806847695E-2</v>
      </c>
    </row>
    <row r="406" spans="1:11" x14ac:dyDescent="0.25">
      <c r="A406" s="174">
        <v>396</v>
      </c>
      <c r="B406" s="66" t="s">
        <v>2340</v>
      </c>
      <c r="C406" s="65" t="s">
        <v>2341</v>
      </c>
      <c r="D406" s="65"/>
      <c r="E406" s="67" t="s">
        <v>2342</v>
      </c>
      <c r="F406" s="66">
        <v>34.22</v>
      </c>
      <c r="G406" s="65">
        <v>3</v>
      </c>
      <c r="H406" s="67">
        <v>4</v>
      </c>
      <c r="I406" s="550">
        <v>1.8646280067126608E-2</v>
      </c>
      <c r="J406" s="551">
        <v>2.4886455546568778E-2</v>
      </c>
      <c r="K406" s="552">
        <v>2.1766367806847695E-2</v>
      </c>
    </row>
    <row r="407" spans="1:11" x14ac:dyDescent="0.25">
      <c r="A407" s="174">
        <v>397</v>
      </c>
      <c r="B407" s="66" t="s">
        <v>2435</v>
      </c>
      <c r="C407" s="65" t="s">
        <v>2436</v>
      </c>
      <c r="D407" s="65"/>
      <c r="E407" s="67" t="s">
        <v>2437</v>
      </c>
      <c r="F407" s="66">
        <v>68.83</v>
      </c>
      <c r="G407" s="65">
        <v>3</v>
      </c>
      <c r="H407" s="67">
        <v>4</v>
      </c>
      <c r="I407" s="550">
        <v>1.8646280067126608E-2</v>
      </c>
      <c r="J407" s="551">
        <v>2.4886455546568778E-2</v>
      </c>
      <c r="K407" s="552">
        <v>2.1766367806847695E-2</v>
      </c>
    </row>
    <row r="408" spans="1:11" x14ac:dyDescent="0.25">
      <c r="A408" s="174">
        <v>398</v>
      </c>
      <c r="B408" s="66" t="s">
        <v>2478</v>
      </c>
      <c r="C408" s="65" t="s">
        <v>2479</v>
      </c>
      <c r="D408" s="65"/>
      <c r="E408" s="67" t="s">
        <v>2480</v>
      </c>
      <c r="F408" s="66">
        <v>101.93</v>
      </c>
      <c r="G408" s="65">
        <v>3</v>
      </c>
      <c r="H408" s="67">
        <v>4</v>
      </c>
      <c r="I408" s="550">
        <v>1.8646280067126608E-2</v>
      </c>
      <c r="J408" s="551">
        <v>2.4886455546568778E-2</v>
      </c>
      <c r="K408" s="552">
        <v>2.1766367806847695E-2</v>
      </c>
    </row>
    <row r="409" spans="1:11" x14ac:dyDescent="0.25">
      <c r="A409" s="174">
        <v>399</v>
      </c>
      <c r="B409" s="66" t="s">
        <v>2575</v>
      </c>
      <c r="C409" s="65" t="s">
        <v>2576</v>
      </c>
      <c r="D409" s="65"/>
      <c r="E409" s="67" t="s">
        <v>2577</v>
      </c>
      <c r="F409" s="66">
        <v>76.25</v>
      </c>
      <c r="G409" s="65">
        <v>3</v>
      </c>
      <c r="H409" s="67">
        <v>4</v>
      </c>
      <c r="I409" s="550">
        <v>1.8646280067126608E-2</v>
      </c>
      <c r="J409" s="551">
        <v>2.4886455546568778E-2</v>
      </c>
      <c r="K409" s="552">
        <v>2.1766367806847695E-2</v>
      </c>
    </row>
    <row r="410" spans="1:11" x14ac:dyDescent="0.25">
      <c r="A410" s="174">
        <v>400</v>
      </c>
      <c r="B410" s="66" t="s">
        <v>4819</v>
      </c>
      <c r="C410" s="65" t="s">
        <v>2610</v>
      </c>
      <c r="D410" s="65"/>
      <c r="E410" s="67"/>
      <c r="F410" s="66">
        <v>31.1</v>
      </c>
      <c r="G410" s="65">
        <v>3</v>
      </c>
      <c r="H410" s="67">
        <v>4</v>
      </c>
      <c r="I410" s="550">
        <v>1.8646280067126608E-2</v>
      </c>
      <c r="J410" s="551">
        <v>2.4886455546568778E-2</v>
      </c>
      <c r="K410" s="552">
        <v>2.1766367806847695E-2</v>
      </c>
    </row>
    <row r="411" spans="1:11" x14ac:dyDescent="0.25">
      <c r="A411" s="174">
        <v>401</v>
      </c>
      <c r="B411" s="66" t="s">
        <v>2638</v>
      </c>
      <c r="C411" s="65" t="s">
        <v>2639</v>
      </c>
      <c r="D411" s="65"/>
      <c r="E411" s="67" t="s">
        <v>2640</v>
      </c>
      <c r="F411" s="66">
        <v>87.11</v>
      </c>
      <c r="G411" s="65">
        <v>3</v>
      </c>
      <c r="H411" s="67">
        <v>4</v>
      </c>
      <c r="I411" s="550">
        <v>1.8646280067126608E-2</v>
      </c>
      <c r="J411" s="551">
        <v>2.4886455546568778E-2</v>
      </c>
      <c r="K411" s="552">
        <v>2.1766367806847695E-2</v>
      </c>
    </row>
    <row r="412" spans="1:11" x14ac:dyDescent="0.25">
      <c r="A412" s="174">
        <v>402</v>
      </c>
      <c r="B412" s="66" t="s">
        <v>1376</v>
      </c>
      <c r="C412" s="343" t="s">
        <v>1377</v>
      </c>
      <c r="D412" s="65"/>
      <c r="E412" s="67" t="s">
        <v>1378</v>
      </c>
      <c r="F412" s="66">
        <v>10.81</v>
      </c>
      <c r="G412" s="65">
        <v>4</v>
      </c>
      <c r="H412" s="67">
        <v>3</v>
      </c>
      <c r="I412" s="550">
        <v>2.4861706756168809E-2</v>
      </c>
      <c r="J412" s="551">
        <v>1.8664841659926587E-2</v>
      </c>
      <c r="K412" s="552">
        <v>2.1763274208047696E-2</v>
      </c>
    </row>
    <row r="413" spans="1:11" x14ac:dyDescent="0.25">
      <c r="A413" s="174">
        <v>403</v>
      </c>
      <c r="B413" s="66" t="s">
        <v>1692</v>
      </c>
      <c r="C413" s="343" t="s">
        <v>1693</v>
      </c>
      <c r="D413" s="65"/>
      <c r="E413" s="67" t="s">
        <v>1694</v>
      </c>
      <c r="F413" s="66">
        <v>22.09</v>
      </c>
      <c r="G413" s="65">
        <v>4</v>
      </c>
      <c r="H413" s="67">
        <v>3</v>
      </c>
      <c r="I413" s="550">
        <v>2.4861706756168809E-2</v>
      </c>
      <c r="J413" s="551">
        <v>1.8664841659926587E-2</v>
      </c>
      <c r="K413" s="552">
        <v>2.1763274208047696E-2</v>
      </c>
    </row>
    <row r="414" spans="1:11" x14ac:dyDescent="0.25">
      <c r="A414" s="174">
        <v>404</v>
      </c>
      <c r="B414" s="66" t="s">
        <v>4791</v>
      </c>
      <c r="C414" s="65" t="s">
        <v>732</v>
      </c>
      <c r="D414" s="65"/>
      <c r="E414" s="67" t="s">
        <v>733</v>
      </c>
      <c r="F414" s="66">
        <v>13.47</v>
      </c>
      <c r="G414" s="65">
        <v>4</v>
      </c>
      <c r="H414" s="67">
        <v>3</v>
      </c>
      <c r="I414" s="550">
        <v>2.4861706756168809E-2</v>
      </c>
      <c r="J414" s="551">
        <v>1.8664841659926587E-2</v>
      </c>
      <c r="K414" s="552">
        <v>2.1763274208047696E-2</v>
      </c>
    </row>
    <row r="415" spans="1:11" x14ac:dyDescent="0.25">
      <c r="A415" s="174">
        <v>405</v>
      </c>
      <c r="B415" s="66" t="s">
        <v>745</v>
      </c>
      <c r="C415" s="65" t="s">
        <v>746</v>
      </c>
      <c r="D415" s="65"/>
      <c r="E415" s="67" t="s">
        <v>747</v>
      </c>
      <c r="F415" s="66">
        <v>13.67</v>
      </c>
      <c r="G415" s="65">
        <v>4</v>
      </c>
      <c r="H415" s="67">
        <v>3</v>
      </c>
      <c r="I415" s="550">
        <v>2.4861706756168809E-2</v>
      </c>
      <c r="J415" s="551">
        <v>1.8664841659926587E-2</v>
      </c>
      <c r="K415" s="552">
        <v>2.1763274208047696E-2</v>
      </c>
    </row>
    <row r="416" spans="1:11" x14ac:dyDescent="0.25">
      <c r="A416" s="174">
        <v>406</v>
      </c>
      <c r="B416" s="66" t="s">
        <v>4792</v>
      </c>
      <c r="C416" s="65" t="s">
        <v>755</v>
      </c>
      <c r="D416" s="65"/>
      <c r="E416" s="67" t="s">
        <v>756</v>
      </c>
      <c r="F416" s="66">
        <v>28.41</v>
      </c>
      <c r="G416" s="65">
        <v>4</v>
      </c>
      <c r="H416" s="67">
        <v>3</v>
      </c>
      <c r="I416" s="550">
        <v>2.4861706756168809E-2</v>
      </c>
      <c r="J416" s="551">
        <v>1.8664841659926587E-2</v>
      </c>
      <c r="K416" s="552">
        <v>2.1763274208047696E-2</v>
      </c>
    </row>
    <row r="417" spans="1:11" x14ac:dyDescent="0.25">
      <c r="A417" s="174">
        <v>407</v>
      </c>
      <c r="B417" s="66" t="s">
        <v>829</v>
      </c>
      <c r="C417" s="65" t="s">
        <v>830</v>
      </c>
      <c r="D417" s="65"/>
      <c r="E417" s="67" t="s">
        <v>831</v>
      </c>
      <c r="F417" s="66">
        <v>24.86</v>
      </c>
      <c r="G417" s="65">
        <v>4</v>
      </c>
      <c r="H417" s="67">
        <v>3</v>
      </c>
      <c r="I417" s="550">
        <v>2.4861706756168809E-2</v>
      </c>
      <c r="J417" s="551">
        <v>1.8664841659926587E-2</v>
      </c>
      <c r="K417" s="552">
        <v>2.1763274208047696E-2</v>
      </c>
    </row>
    <row r="418" spans="1:11" x14ac:dyDescent="0.25">
      <c r="A418" s="174">
        <v>408</v>
      </c>
      <c r="B418" s="66" t="s">
        <v>1175</v>
      </c>
      <c r="C418" s="65" t="s">
        <v>1176</v>
      </c>
      <c r="D418" s="65"/>
      <c r="E418" s="67" t="s">
        <v>1177</v>
      </c>
      <c r="F418" s="66">
        <v>59.04</v>
      </c>
      <c r="G418" s="65">
        <v>4</v>
      </c>
      <c r="H418" s="67">
        <v>3</v>
      </c>
      <c r="I418" s="550">
        <v>2.4861706756168809E-2</v>
      </c>
      <c r="J418" s="551">
        <v>1.8664841659926587E-2</v>
      </c>
      <c r="K418" s="552">
        <v>2.1763274208047696E-2</v>
      </c>
    </row>
    <row r="419" spans="1:11" x14ac:dyDescent="0.25">
      <c r="A419" s="174">
        <v>409</v>
      </c>
      <c r="B419" s="66" t="s">
        <v>1331</v>
      </c>
      <c r="C419" s="65" t="s">
        <v>1332</v>
      </c>
      <c r="D419" s="65"/>
      <c r="E419" s="67" t="s">
        <v>1333</v>
      </c>
      <c r="F419" s="66">
        <v>22.96</v>
      </c>
      <c r="G419" s="65">
        <v>4</v>
      </c>
      <c r="H419" s="67">
        <v>3</v>
      </c>
      <c r="I419" s="550">
        <v>2.4861706756168809E-2</v>
      </c>
      <c r="J419" s="551">
        <v>1.8664841659926587E-2</v>
      </c>
      <c r="K419" s="552">
        <v>2.1763274208047696E-2</v>
      </c>
    </row>
    <row r="420" spans="1:11" x14ac:dyDescent="0.25">
      <c r="A420" s="174">
        <v>410</v>
      </c>
      <c r="B420" s="66" t="s">
        <v>1351</v>
      </c>
      <c r="C420" s="65" t="s">
        <v>1352</v>
      </c>
      <c r="D420" s="65"/>
      <c r="E420" s="67" t="s">
        <v>1353</v>
      </c>
      <c r="F420" s="66">
        <v>12.22</v>
      </c>
      <c r="G420" s="65">
        <v>4</v>
      </c>
      <c r="H420" s="67">
        <v>3</v>
      </c>
      <c r="I420" s="550">
        <v>2.4861706756168809E-2</v>
      </c>
      <c r="J420" s="551">
        <v>1.8664841659926587E-2</v>
      </c>
      <c r="K420" s="552">
        <v>2.1763274208047696E-2</v>
      </c>
    </row>
    <row r="421" spans="1:11" x14ac:dyDescent="0.25">
      <c r="A421" s="174">
        <v>411</v>
      </c>
      <c r="B421" s="66" t="s">
        <v>1580</v>
      </c>
      <c r="C421" s="65" t="s">
        <v>1581</v>
      </c>
      <c r="D421" s="65"/>
      <c r="E421" s="67" t="s">
        <v>1582</v>
      </c>
      <c r="F421" s="66">
        <v>15.77</v>
      </c>
      <c r="G421" s="65">
        <v>4</v>
      </c>
      <c r="H421" s="67">
        <v>3</v>
      </c>
      <c r="I421" s="550">
        <v>2.4861706756168809E-2</v>
      </c>
      <c r="J421" s="551">
        <v>1.8664841659926587E-2</v>
      </c>
      <c r="K421" s="552">
        <v>2.1763274208047696E-2</v>
      </c>
    </row>
    <row r="422" spans="1:11" x14ac:dyDescent="0.25">
      <c r="A422" s="174">
        <v>412</v>
      </c>
      <c r="B422" s="66" t="s">
        <v>1622</v>
      </c>
      <c r="C422" s="65" t="s">
        <v>1623</v>
      </c>
      <c r="D422" s="65"/>
      <c r="E422" s="67" t="s">
        <v>1624</v>
      </c>
      <c r="F422" s="66">
        <v>35.729999999999997</v>
      </c>
      <c r="G422" s="65">
        <v>4</v>
      </c>
      <c r="H422" s="67">
        <v>3</v>
      </c>
      <c r="I422" s="550">
        <v>2.4861706756168809E-2</v>
      </c>
      <c r="J422" s="551">
        <v>1.8664841659926587E-2</v>
      </c>
      <c r="K422" s="552">
        <v>2.1763274208047696E-2</v>
      </c>
    </row>
    <row r="423" spans="1:11" x14ac:dyDescent="0.25">
      <c r="A423" s="174">
        <v>413</v>
      </c>
      <c r="B423" s="66" t="s">
        <v>1745</v>
      </c>
      <c r="C423" s="65" t="s">
        <v>1746</v>
      </c>
      <c r="D423" s="65"/>
      <c r="E423" s="67" t="s">
        <v>1747</v>
      </c>
      <c r="F423" s="66">
        <v>14.21</v>
      </c>
      <c r="G423" s="65">
        <v>4</v>
      </c>
      <c r="H423" s="67">
        <v>3</v>
      </c>
      <c r="I423" s="550">
        <v>2.4861706756168809E-2</v>
      </c>
      <c r="J423" s="551">
        <v>1.8664841659926587E-2</v>
      </c>
      <c r="K423" s="552">
        <v>2.1763274208047696E-2</v>
      </c>
    </row>
    <row r="424" spans="1:11" x14ac:dyDescent="0.25">
      <c r="A424" s="174">
        <v>414</v>
      </c>
      <c r="B424" s="66" t="s">
        <v>1913</v>
      </c>
      <c r="C424" s="65" t="s">
        <v>1914</v>
      </c>
      <c r="D424" s="65"/>
      <c r="E424" s="67" t="s">
        <v>1915</v>
      </c>
      <c r="F424" s="66">
        <v>12.62</v>
      </c>
      <c r="G424" s="65">
        <v>4</v>
      </c>
      <c r="H424" s="67">
        <v>3</v>
      </c>
      <c r="I424" s="550">
        <v>2.4861706756168809E-2</v>
      </c>
      <c r="J424" s="551">
        <v>1.8664841659926587E-2</v>
      </c>
      <c r="K424" s="552">
        <v>2.1763274208047696E-2</v>
      </c>
    </row>
    <row r="425" spans="1:11" x14ac:dyDescent="0.25">
      <c r="A425" s="174">
        <v>415</v>
      </c>
      <c r="B425" s="66" t="s">
        <v>2031</v>
      </c>
      <c r="C425" s="65" t="s">
        <v>2032</v>
      </c>
      <c r="D425" s="65"/>
      <c r="E425" s="67" t="s">
        <v>2033</v>
      </c>
      <c r="F425" s="66">
        <v>28.35</v>
      </c>
      <c r="G425" s="65">
        <v>4</v>
      </c>
      <c r="H425" s="67">
        <v>3</v>
      </c>
      <c r="I425" s="550">
        <v>2.4861706756168809E-2</v>
      </c>
      <c r="J425" s="551">
        <v>1.8664841659926587E-2</v>
      </c>
      <c r="K425" s="552">
        <v>2.1763274208047696E-2</v>
      </c>
    </row>
    <row r="426" spans="1:11" x14ac:dyDescent="0.25">
      <c r="A426" s="174">
        <v>416</v>
      </c>
      <c r="B426" s="66" t="s">
        <v>2065</v>
      </c>
      <c r="C426" s="65" t="s">
        <v>2066</v>
      </c>
      <c r="D426" s="65"/>
      <c r="E426" s="67" t="s">
        <v>2067</v>
      </c>
      <c r="F426" s="66">
        <v>74.27</v>
      </c>
      <c r="G426" s="65">
        <v>4</v>
      </c>
      <c r="H426" s="67">
        <v>3</v>
      </c>
      <c r="I426" s="550">
        <v>2.4861706756168809E-2</v>
      </c>
      <c r="J426" s="551">
        <v>1.8664841659926587E-2</v>
      </c>
      <c r="K426" s="552">
        <v>2.1763274208047696E-2</v>
      </c>
    </row>
    <row r="427" spans="1:11" x14ac:dyDescent="0.25">
      <c r="A427" s="174">
        <v>417</v>
      </c>
      <c r="B427" s="66" t="s">
        <v>2191</v>
      </c>
      <c r="C427" s="65" t="s">
        <v>2192</v>
      </c>
      <c r="D427" s="65"/>
      <c r="E427" s="67" t="s">
        <v>2193</v>
      </c>
      <c r="F427" s="66">
        <v>40.04</v>
      </c>
      <c r="G427" s="65">
        <v>4</v>
      </c>
      <c r="H427" s="67">
        <v>3</v>
      </c>
      <c r="I427" s="550">
        <v>2.4861706756168809E-2</v>
      </c>
      <c r="J427" s="551">
        <v>1.8664841659926587E-2</v>
      </c>
      <c r="K427" s="552">
        <v>2.1763274208047696E-2</v>
      </c>
    </row>
    <row r="428" spans="1:11" x14ac:dyDescent="0.25">
      <c r="A428" s="174">
        <v>418</v>
      </c>
      <c r="B428" s="66" t="s">
        <v>2212</v>
      </c>
      <c r="C428" s="65" t="s">
        <v>2213</v>
      </c>
      <c r="D428" s="65" t="s">
        <v>2214</v>
      </c>
      <c r="E428" s="67" t="s">
        <v>2214</v>
      </c>
      <c r="F428" s="66">
        <v>55.39</v>
      </c>
      <c r="G428" s="65">
        <v>4</v>
      </c>
      <c r="H428" s="67">
        <v>3</v>
      </c>
      <c r="I428" s="550">
        <v>2.4861706756168809E-2</v>
      </c>
      <c r="J428" s="551">
        <v>1.8664841659926587E-2</v>
      </c>
      <c r="K428" s="552">
        <v>2.1763274208047696E-2</v>
      </c>
    </row>
    <row r="429" spans="1:11" x14ac:dyDescent="0.25">
      <c r="A429" s="174">
        <v>419</v>
      </c>
      <c r="B429" s="66" t="s">
        <v>2443</v>
      </c>
      <c r="C429" s="65" t="s">
        <v>2444</v>
      </c>
      <c r="D429" s="65" t="s">
        <v>2445</v>
      </c>
      <c r="E429" s="67" t="s">
        <v>2445</v>
      </c>
      <c r="F429" s="66">
        <v>18.27</v>
      </c>
      <c r="G429" s="65">
        <v>4</v>
      </c>
      <c r="H429" s="67">
        <v>3</v>
      </c>
      <c r="I429" s="550">
        <v>2.4861706756168809E-2</v>
      </c>
      <c r="J429" s="551">
        <v>1.8664841659926587E-2</v>
      </c>
      <c r="K429" s="552">
        <v>2.1763274208047696E-2</v>
      </c>
    </row>
    <row r="430" spans="1:11" x14ac:dyDescent="0.25">
      <c r="A430" s="174">
        <v>420</v>
      </c>
      <c r="B430" s="66" t="s">
        <v>2565</v>
      </c>
      <c r="C430" s="65" t="s">
        <v>2566</v>
      </c>
      <c r="D430" s="65" t="s">
        <v>2567</v>
      </c>
      <c r="E430" s="67" t="s">
        <v>2567</v>
      </c>
      <c r="F430" s="66">
        <v>68.7</v>
      </c>
      <c r="G430" s="65">
        <v>4</v>
      </c>
      <c r="H430" s="67">
        <v>3</v>
      </c>
      <c r="I430" s="550">
        <v>2.4861706756168809E-2</v>
      </c>
      <c r="J430" s="551">
        <v>1.8664841659926587E-2</v>
      </c>
      <c r="K430" s="552">
        <v>2.1763274208047696E-2</v>
      </c>
    </row>
    <row r="431" spans="1:11" x14ac:dyDescent="0.25">
      <c r="A431" s="174">
        <v>421</v>
      </c>
      <c r="B431" s="66" t="s">
        <v>899</v>
      </c>
      <c r="C431" s="65" t="s">
        <v>900</v>
      </c>
      <c r="D431" s="65"/>
      <c r="E431" s="67" t="s">
        <v>901</v>
      </c>
      <c r="F431" s="66">
        <v>16.78</v>
      </c>
      <c r="G431" s="65">
        <v>5</v>
      </c>
      <c r="H431" s="67">
        <v>2</v>
      </c>
      <c r="I431" s="550">
        <v>3.1077133445211014E-2</v>
      </c>
      <c r="J431" s="551">
        <v>1.2443227773284389E-2</v>
      </c>
      <c r="K431" s="552">
        <v>2.1760180609247701E-2</v>
      </c>
    </row>
    <row r="432" spans="1:11" x14ac:dyDescent="0.25">
      <c r="A432" s="174">
        <v>422</v>
      </c>
      <c r="B432" s="66" t="s">
        <v>2714</v>
      </c>
      <c r="C432" s="65" t="s">
        <v>2715</v>
      </c>
      <c r="D432" s="65"/>
      <c r="E432" s="67" t="s">
        <v>2716</v>
      </c>
      <c r="F432" s="66">
        <v>38.6</v>
      </c>
      <c r="G432" s="65">
        <v>5</v>
      </c>
      <c r="H432" s="67">
        <v>2</v>
      </c>
      <c r="I432" s="550">
        <v>3.1077133445211014E-2</v>
      </c>
      <c r="J432" s="551">
        <v>1.2443227773284389E-2</v>
      </c>
      <c r="K432" s="552">
        <v>2.1760180609247701E-2</v>
      </c>
    </row>
    <row r="433" spans="1:11" x14ac:dyDescent="0.25">
      <c r="A433" s="174">
        <v>423</v>
      </c>
      <c r="B433" s="66" t="s">
        <v>695</v>
      </c>
      <c r="C433" s="343" t="s">
        <v>696</v>
      </c>
      <c r="D433" s="65"/>
      <c r="E433" s="67" t="s">
        <v>697</v>
      </c>
      <c r="F433" s="66">
        <v>16.84</v>
      </c>
      <c r="G433" s="65">
        <v>2</v>
      </c>
      <c r="H433" s="67">
        <v>4</v>
      </c>
      <c r="I433" s="550">
        <v>1.2430853378084404E-2</v>
      </c>
      <c r="J433" s="551">
        <v>2.4886455546568778E-2</v>
      </c>
      <c r="K433" s="552">
        <v>1.865865446232659E-2</v>
      </c>
    </row>
    <row r="434" spans="1:11" x14ac:dyDescent="0.25">
      <c r="A434" s="174">
        <v>424</v>
      </c>
      <c r="B434" s="66" t="s">
        <v>4097</v>
      </c>
      <c r="C434" s="343" t="s">
        <v>133</v>
      </c>
      <c r="D434" s="65"/>
      <c r="E434" s="67" t="s">
        <v>134</v>
      </c>
      <c r="F434" s="66">
        <v>49.7</v>
      </c>
      <c r="G434" s="65">
        <v>2</v>
      </c>
      <c r="H434" s="67">
        <v>4</v>
      </c>
      <c r="I434" s="550">
        <v>1.2430853378084404E-2</v>
      </c>
      <c r="J434" s="551">
        <v>2.4886455546568778E-2</v>
      </c>
      <c r="K434" s="552">
        <v>1.865865446232659E-2</v>
      </c>
    </row>
    <row r="435" spans="1:11" x14ac:dyDescent="0.25">
      <c r="A435" s="174">
        <v>425</v>
      </c>
      <c r="B435" s="66" t="s">
        <v>96</v>
      </c>
      <c r="C435" s="65" t="s">
        <v>97</v>
      </c>
      <c r="D435" s="65"/>
      <c r="E435" s="67"/>
      <c r="F435" s="66">
        <v>32.64</v>
      </c>
      <c r="G435" s="65">
        <v>2</v>
      </c>
      <c r="H435" s="67">
        <v>4</v>
      </c>
      <c r="I435" s="550">
        <v>1.2430853378084404E-2</v>
      </c>
      <c r="J435" s="551">
        <v>2.4886455546568778E-2</v>
      </c>
      <c r="K435" s="552">
        <v>1.865865446232659E-2</v>
      </c>
    </row>
    <row r="436" spans="1:11" x14ac:dyDescent="0.25">
      <c r="A436" s="174">
        <v>426</v>
      </c>
      <c r="B436" s="66" t="s">
        <v>950</v>
      </c>
      <c r="C436" s="65" t="s">
        <v>951</v>
      </c>
      <c r="D436" s="65"/>
      <c r="E436" s="67" t="s">
        <v>952</v>
      </c>
      <c r="F436" s="66">
        <v>35.869999999999997</v>
      </c>
      <c r="G436" s="65">
        <v>2</v>
      </c>
      <c r="H436" s="67">
        <v>4</v>
      </c>
      <c r="I436" s="550">
        <v>1.2430853378084404E-2</v>
      </c>
      <c r="J436" s="551">
        <v>2.4886455546568778E-2</v>
      </c>
      <c r="K436" s="552">
        <v>1.865865446232659E-2</v>
      </c>
    </row>
    <row r="437" spans="1:11" x14ac:dyDescent="0.25">
      <c r="A437" s="174">
        <v>427</v>
      </c>
      <c r="B437" s="66" t="s">
        <v>1444</v>
      </c>
      <c r="C437" s="65" t="s">
        <v>1445</v>
      </c>
      <c r="D437" s="65"/>
      <c r="E437" s="67" t="s">
        <v>1446</v>
      </c>
      <c r="F437" s="66">
        <v>73.42</v>
      </c>
      <c r="G437" s="65">
        <v>2</v>
      </c>
      <c r="H437" s="67">
        <v>4</v>
      </c>
      <c r="I437" s="550">
        <v>1.2430853378084404E-2</v>
      </c>
      <c r="J437" s="551">
        <v>2.4886455546568778E-2</v>
      </c>
      <c r="K437" s="552">
        <v>1.865865446232659E-2</v>
      </c>
    </row>
    <row r="438" spans="1:11" x14ac:dyDescent="0.25">
      <c r="A438" s="174">
        <v>428</v>
      </c>
      <c r="B438" s="66" t="s">
        <v>1483</v>
      </c>
      <c r="C438" s="65" t="s">
        <v>1484</v>
      </c>
      <c r="D438" s="65"/>
      <c r="E438" s="67" t="s">
        <v>1485</v>
      </c>
      <c r="F438" s="66">
        <v>10.14</v>
      </c>
      <c r="G438" s="65">
        <v>2</v>
      </c>
      <c r="H438" s="67">
        <v>4</v>
      </c>
      <c r="I438" s="550">
        <v>1.2430853378084404E-2</v>
      </c>
      <c r="J438" s="551">
        <v>2.4886455546568778E-2</v>
      </c>
      <c r="K438" s="552">
        <v>1.865865446232659E-2</v>
      </c>
    </row>
    <row r="439" spans="1:11" x14ac:dyDescent="0.25">
      <c r="A439" s="174">
        <v>429</v>
      </c>
      <c r="B439" s="66" t="s">
        <v>1516</v>
      </c>
      <c r="C439" s="65" t="s">
        <v>1517</v>
      </c>
      <c r="D439" s="65"/>
      <c r="E439" s="67" t="s">
        <v>1518</v>
      </c>
      <c r="F439" s="66">
        <v>27.61</v>
      </c>
      <c r="G439" s="65">
        <v>2</v>
      </c>
      <c r="H439" s="67">
        <v>4</v>
      </c>
      <c r="I439" s="550">
        <v>1.2430853378084404E-2</v>
      </c>
      <c r="J439" s="551">
        <v>2.4886455546568778E-2</v>
      </c>
      <c r="K439" s="552">
        <v>1.865865446232659E-2</v>
      </c>
    </row>
    <row r="440" spans="1:11" x14ac:dyDescent="0.25">
      <c r="A440" s="174">
        <v>430</v>
      </c>
      <c r="B440" s="66" t="s">
        <v>1866</v>
      </c>
      <c r="C440" s="65" t="s">
        <v>1867</v>
      </c>
      <c r="D440" s="65"/>
      <c r="E440" s="67" t="s">
        <v>1868</v>
      </c>
      <c r="F440" s="66">
        <v>61.5</v>
      </c>
      <c r="G440" s="65">
        <v>2</v>
      </c>
      <c r="H440" s="67">
        <v>4</v>
      </c>
      <c r="I440" s="550">
        <v>1.2430853378084404E-2</v>
      </c>
      <c r="J440" s="551">
        <v>2.4886455546568778E-2</v>
      </c>
      <c r="K440" s="552">
        <v>1.865865446232659E-2</v>
      </c>
    </row>
    <row r="441" spans="1:11" x14ac:dyDescent="0.25">
      <c r="A441" s="174">
        <v>431</v>
      </c>
      <c r="B441" s="66" t="s">
        <v>2090</v>
      </c>
      <c r="C441" s="65" t="s">
        <v>2091</v>
      </c>
      <c r="D441" s="65"/>
      <c r="E441" s="67" t="s">
        <v>2092</v>
      </c>
      <c r="F441" s="66">
        <v>146.81</v>
      </c>
      <c r="G441" s="65">
        <v>2</v>
      </c>
      <c r="H441" s="67">
        <v>4</v>
      </c>
      <c r="I441" s="550">
        <v>1.2430853378084404E-2</v>
      </c>
      <c r="J441" s="551">
        <v>2.4886455546568778E-2</v>
      </c>
      <c r="K441" s="552">
        <v>1.865865446232659E-2</v>
      </c>
    </row>
    <row r="442" spans="1:11" x14ac:dyDescent="0.25">
      <c r="A442" s="174">
        <v>432</v>
      </c>
      <c r="B442" s="66" t="s">
        <v>2135</v>
      </c>
      <c r="C442" s="65" t="s">
        <v>2136</v>
      </c>
      <c r="D442" s="65"/>
      <c r="E442" s="67" t="s">
        <v>2137</v>
      </c>
      <c r="F442" s="66">
        <v>16.079999999999998</v>
      </c>
      <c r="G442" s="65">
        <v>2</v>
      </c>
      <c r="H442" s="67">
        <v>4</v>
      </c>
      <c r="I442" s="550">
        <v>1.2430853378084404E-2</v>
      </c>
      <c r="J442" s="551">
        <v>2.4886455546568778E-2</v>
      </c>
      <c r="K442" s="552">
        <v>1.865865446232659E-2</v>
      </c>
    </row>
    <row r="443" spans="1:11" x14ac:dyDescent="0.25">
      <c r="A443" s="174">
        <v>433</v>
      </c>
      <c r="B443" s="66" t="s">
        <v>4821</v>
      </c>
      <c r="C443" s="65" t="s">
        <v>2696</v>
      </c>
      <c r="D443" s="65"/>
      <c r="E443" s="67" t="s">
        <v>2697</v>
      </c>
      <c r="F443" s="66">
        <v>31.1</v>
      </c>
      <c r="G443" s="65">
        <v>2</v>
      </c>
      <c r="H443" s="67">
        <v>4</v>
      </c>
      <c r="I443" s="550">
        <v>1.2430853378084404E-2</v>
      </c>
      <c r="J443" s="551">
        <v>2.4886455546568778E-2</v>
      </c>
      <c r="K443" s="552">
        <v>1.865865446232659E-2</v>
      </c>
    </row>
    <row r="444" spans="1:11" x14ac:dyDescent="0.25">
      <c r="A444" s="174">
        <v>434</v>
      </c>
      <c r="B444" s="66" t="s">
        <v>2700</v>
      </c>
      <c r="C444" s="65" t="s">
        <v>2701</v>
      </c>
      <c r="D444" s="65"/>
      <c r="E444" s="67" t="s">
        <v>2702</v>
      </c>
      <c r="F444" s="66">
        <v>80.2</v>
      </c>
      <c r="G444" s="65">
        <v>2</v>
      </c>
      <c r="H444" s="67">
        <v>4</v>
      </c>
      <c r="I444" s="550">
        <v>1.2430853378084404E-2</v>
      </c>
      <c r="J444" s="551">
        <v>2.4886455546568778E-2</v>
      </c>
      <c r="K444" s="552">
        <v>1.865865446232659E-2</v>
      </c>
    </row>
    <row r="445" spans="1:11" x14ac:dyDescent="0.25">
      <c r="A445" s="174">
        <v>435</v>
      </c>
      <c r="B445" s="66" t="s">
        <v>2704</v>
      </c>
      <c r="C445" s="65" t="s">
        <v>2705</v>
      </c>
      <c r="D445" s="65"/>
      <c r="E445" s="67" t="s">
        <v>2706</v>
      </c>
      <c r="F445" s="66">
        <v>17</v>
      </c>
      <c r="G445" s="65">
        <v>2</v>
      </c>
      <c r="H445" s="67">
        <v>4</v>
      </c>
      <c r="I445" s="550">
        <v>1.2430853378084404E-2</v>
      </c>
      <c r="J445" s="551">
        <v>2.4886455546568778E-2</v>
      </c>
      <c r="K445" s="552">
        <v>1.865865446232659E-2</v>
      </c>
    </row>
    <row r="446" spans="1:11" x14ac:dyDescent="0.25">
      <c r="A446" s="174">
        <v>436</v>
      </c>
      <c r="B446" s="66" t="s">
        <v>2021</v>
      </c>
      <c r="C446" s="343" t="s">
        <v>2022</v>
      </c>
      <c r="D446" s="65"/>
      <c r="E446" s="67" t="s">
        <v>2023</v>
      </c>
      <c r="F446" s="66">
        <v>15.72</v>
      </c>
      <c r="G446" s="65">
        <v>3</v>
      </c>
      <c r="H446" s="67">
        <v>3</v>
      </c>
      <c r="I446" s="550">
        <v>1.8646280067126608E-2</v>
      </c>
      <c r="J446" s="551">
        <v>1.8664841659926587E-2</v>
      </c>
      <c r="K446" s="552">
        <v>1.8655560863526599E-2</v>
      </c>
    </row>
    <row r="447" spans="1:11" x14ac:dyDescent="0.25">
      <c r="A447" s="174">
        <v>437</v>
      </c>
      <c r="B447" s="66" t="s">
        <v>4788</v>
      </c>
      <c r="C447" s="65" t="s">
        <v>610</v>
      </c>
      <c r="D447" s="65"/>
      <c r="E447" s="67" t="s">
        <v>611</v>
      </c>
      <c r="F447" s="66">
        <v>10.59</v>
      </c>
      <c r="G447" s="65">
        <v>3</v>
      </c>
      <c r="H447" s="67">
        <v>3</v>
      </c>
      <c r="I447" s="550">
        <v>1.8646280067126608E-2</v>
      </c>
      <c r="J447" s="551">
        <v>1.8664841659926587E-2</v>
      </c>
      <c r="K447" s="552">
        <v>1.8655560863526599E-2</v>
      </c>
    </row>
    <row r="448" spans="1:11" x14ac:dyDescent="0.25">
      <c r="A448" s="174">
        <v>438</v>
      </c>
      <c r="B448" s="66" t="s">
        <v>670</v>
      </c>
      <c r="C448" s="65" t="s">
        <v>671</v>
      </c>
      <c r="D448" s="65" t="s">
        <v>672</v>
      </c>
      <c r="E448" s="67" t="s">
        <v>673</v>
      </c>
      <c r="F448" s="66">
        <v>64.819999999999993</v>
      </c>
      <c r="G448" s="65">
        <v>3</v>
      </c>
      <c r="H448" s="67">
        <v>3</v>
      </c>
      <c r="I448" s="550">
        <v>1.8646280067126608E-2</v>
      </c>
      <c r="J448" s="551">
        <v>1.8664841659926587E-2</v>
      </c>
      <c r="K448" s="552">
        <v>1.8655560863526599E-2</v>
      </c>
    </row>
    <row r="449" spans="1:11" x14ac:dyDescent="0.25">
      <c r="A449" s="174">
        <v>439</v>
      </c>
      <c r="B449" s="66" t="s">
        <v>1196</v>
      </c>
      <c r="C449" s="65" t="s">
        <v>1197</v>
      </c>
      <c r="D449" s="65" t="s">
        <v>1198</v>
      </c>
      <c r="E449" s="67" t="s">
        <v>1198</v>
      </c>
      <c r="F449" s="66">
        <v>60.35</v>
      </c>
      <c r="G449" s="65">
        <v>3</v>
      </c>
      <c r="H449" s="67">
        <v>3</v>
      </c>
      <c r="I449" s="550">
        <v>1.8646280067126608E-2</v>
      </c>
      <c r="J449" s="551">
        <v>1.8664841659926587E-2</v>
      </c>
      <c r="K449" s="552">
        <v>1.8655560863526599E-2</v>
      </c>
    </row>
    <row r="450" spans="1:11" x14ac:dyDescent="0.25">
      <c r="A450" s="174">
        <v>440</v>
      </c>
      <c r="B450" s="66" t="s">
        <v>1366</v>
      </c>
      <c r="C450" s="65" t="s">
        <v>1367</v>
      </c>
      <c r="D450" s="65"/>
      <c r="E450" s="67" t="s">
        <v>1368</v>
      </c>
      <c r="F450" s="66">
        <v>49.64</v>
      </c>
      <c r="G450" s="65">
        <v>3</v>
      </c>
      <c r="H450" s="67">
        <v>3</v>
      </c>
      <c r="I450" s="550">
        <v>1.8646280067126608E-2</v>
      </c>
      <c r="J450" s="551">
        <v>1.8664841659926587E-2</v>
      </c>
      <c r="K450" s="552">
        <v>1.8655560863526599E-2</v>
      </c>
    </row>
    <row r="451" spans="1:11" x14ac:dyDescent="0.25">
      <c r="A451" s="174">
        <v>441</v>
      </c>
      <c r="B451" s="66" t="s">
        <v>1371</v>
      </c>
      <c r="C451" s="65" t="s">
        <v>1372</v>
      </c>
      <c r="D451" s="65"/>
      <c r="E451" s="67" t="s">
        <v>1373</v>
      </c>
      <c r="F451" s="66">
        <v>47.57</v>
      </c>
      <c r="G451" s="65">
        <v>3</v>
      </c>
      <c r="H451" s="67">
        <v>3</v>
      </c>
      <c r="I451" s="550">
        <v>1.8646280067126608E-2</v>
      </c>
      <c r="J451" s="551">
        <v>1.8664841659926587E-2</v>
      </c>
      <c r="K451" s="552">
        <v>1.8655560863526599E-2</v>
      </c>
    </row>
    <row r="452" spans="1:11" x14ac:dyDescent="0.25">
      <c r="A452" s="174">
        <v>442</v>
      </c>
      <c r="B452" s="66" t="s">
        <v>1391</v>
      </c>
      <c r="C452" s="65" t="s">
        <v>1392</v>
      </c>
      <c r="D452" s="65"/>
      <c r="E452" s="67" t="s">
        <v>1393</v>
      </c>
      <c r="F452" s="66">
        <v>23.54</v>
      </c>
      <c r="G452" s="65">
        <v>3</v>
      </c>
      <c r="H452" s="67">
        <v>3</v>
      </c>
      <c r="I452" s="550">
        <v>1.8646280067126608E-2</v>
      </c>
      <c r="J452" s="551">
        <v>1.8664841659926587E-2</v>
      </c>
      <c r="K452" s="552">
        <v>1.8655560863526599E-2</v>
      </c>
    </row>
    <row r="453" spans="1:11" x14ac:dyDescent="0.25">
      <c r="A453" s="174">
        <v>443</v>
      </c>
      <c r="B453" s="66" t="s">
        <v>1411</v>
      </c>
      <c r="C453" s="65" t="s">
        <v>1412</v>
      </c>
      <c r="D453" s="65"/>
      <c r="E453" s="67" t="s">
        <v>1413</v>
      </c>
      <c r="F453" s="66">
        <v>46.41</v>
      </c>
      <c r="G453" s="65">
        <v>3</v>
      </c>
      <c r="H453" s="67">
        <v>3</v>
      </c>
      <c r="I453" s="550">
        <v>1.8646280067126608E-2</v>
      </c>
      <c r="J453" s="551">
        <v>1.8664841659926587E-2</v>
      </c>
      <c r="K453" s="552">
        <v>1.8655560863526599E-2</v>
      </c>
    </row>
    <row r="454" spans="1:11" x14ac:dyDescent="0.25">
      <c r="A454" s="174">
        <v>444</v>
      </c>
      <c r="B454" s="66" t="s">
        <v>1439</v>
      </c>
      <c r="C454" s="65" t="s">
        <v>1440</v>
      </c>
      <c r="D454" s="65"/>
      <c r="E454" s="67" t="s">
        <v>1441</v>
      </c>
      <c r="F454" s="66">
        <v>32.29</v>
      </c>
      <c r="G454" s="65">
        <v>3</v>
      </c>
      <c r="H454" s="67">
        <v>3</v>
      </c>
      <c r="I454" s="550">
        <v>1.8646280067126608E-2</v>
      </c>
      <c r="J454" s="551">
        <v>1.8664841659926587E-2</v>
      </c>
      <c r="K454" s="552">
        <v>1.8655560863526599E-2</v>
      </c>
    </row>
    <row r="455" spans="1:11" x14ac:dyDescent="0.25">
      <c r="A455" s="174">
        <v>445</v>
      </c>
      <c r="B455" s="66" t="s">
        <v>1497</v>
      </c>
      <c r="C455" s="65" t="s">
        <v>1498</v>
      </c>
      <c r="D455" s="65" t="s">
        <v>1499</v>
      </c>
      <c r="E455" s="67" t="s">
        <v>1499</v>
      </c>
      <c r="F455" s="66">
        <v>15.24</v>
      </c>
      <c r="G455" s="65">
        <v>3</v>
      </c>
      <c r="H455" s="67">
        <v>3</v>
      </c>
      <c r="I455" s="550">
        <v>1.8646280067126608E-2</v>
      </c>
      <c r="J455" s="551">
        <v>1.8664841659926587E-2</v>
      </c>
      <c r="K455" s="552">
        <v>1.8655560863526599E-2</v>
      </c>
    </row>
    <row r="456" spans="1:11" x14ac:dyDescent="0.25">
      <c r="A456" s="174">
        <v>446</v>
      </c>
      <c r="B456" s="66" t="s">
        <v>1567</v>
      </c>
      <c r="C456" s="65" t="s">
        <v>1568</v>
      </c>
      <c r="D456" s="65"/>
      <c r="E456" s="67" t="s">
        <v>1569</v>
      </c>
      <c r="F456" s="66">
        <v>13.67</v>
      </c>
      <c r="G456" s="65">
        <v>3</v>
      </c>
      <c r="H456" s="67">
        <v>3</v>
      </c>
      <c r="I456" s="550">
        <v>1.8646280067126608E-2</v>
      </c>
      <c r="J456" s="551">
        <v>1.8664841659926587E-2</v>
      </c>
      <c r="K456" s="552">
        <v>1.8655560863526599E-2</v>
      </c>
    </row>
    <row r="457" spans="1:11" x14ac:dyDescent="0.25">
      <c r="A457" s="174">
        <v>447</v>
      </c>
      <c r="B457" s="66" t="s">
        <v>1678</v>
      </c>
      <c r="C457" s="65" t="s">
        <v>1679</v>
      </c>
      <c r="D457" s="65"/>
      <c r="E457" s="67" t="s">
        <v>1680</v>
      </c>
      <c r="F457" s="66">
        <v>27.19</v>
      </c>
      <c r="G457" s="65">
        <v>3</v>
      </c>
      <c r="H457" s="67">
        <v>3</v>
      </c>
      <c r="I457" s="550">
        <v>1.8646280067126608E-2</v>
      </c>
      <c r="J457" s="551">
        <v>1.8664841659926587E-2</v>
      </c>
      <c r="K457" s="552">
        <v>1.8655560863526599E-2</v>
      </c>
    </row>
    <row r="458" spans="1:11" x14ac:dyDescent="0.25">
      <c r="A458" s="174">
        <v>448</v>
      </c>
      <c r="B458" s="66" t="s">
        <v>1687</v>
      </c>
      <c r="C458" s="65" t="s">
        <v>1688</v>
      </c>
      <c r="D458" s="65" t="s">
        <v>1689</v>
      </c>
      <c r="E458" s="67" t="s">
        <v>1689</v>
      </c>
      <c r="F458" s="66">
        <v>52.47</v>
      </c>
      <c r="G458" s="65">
        <v>3</v>
      </c>
      <c r="H458" s="67">
        <v>3</v>
      </c>
      <c r="I458" s="550">
        <v>1.8646280067126608E-2</v>
      </c>
      <c r="J458" s="551">
        <v>1.8664841659926587E-2</v>
      </c>
      <c r="K458" s="552">
        <v>1.8655560863526599E-2</v>
      </c>
    </row>
    <row r="459" spans="1:11" x14ac:dyDescent="0.25">
      <c r="A459" s="174">
        <v>449</v>
      </c>
      <c r="B459" s="66" t="s">
        <v>1833</v>
      </c>
      <c r="C459" s="65" t="s">
        <v>1834</v>
      </c>
      <c r="D459" s="65"/>
      <c r="E459" s="67" t="s">
        <v>1835</v>
      </c>
      <c r="F459" s="66">
        <v>38.119999999999997</v>
      </c>
      <c r="G459" s="65">
        <v>3</v>
      </c>
      <c r="H459" s="67">
        <v>3</v>
      </c>
      <c r="I459" s="550">
        <v>1.8646280067126608E-2</v>
      </c>
      <c r="J459" s="551">
        <v>1.8664841659926587E-2</v>
      </c>
      <c r="K459" s="552">
        <v>1.8655560863526599E-2</v>
      </c>
    </row>
    <row r="460" spans="1:11" x14ac:dyDescent="0.25">
      <c r="A460" s="174">
        <v>450</v>
      </c>
      <c r="B460" s="66" t="s">
        <v>1918</v>
      </c>
      <c r="C460" s="65" t="s">
        <v>1919</v>
      </c>
      <c r="D460" s="65"/>
      <c r="E460" s="67" t="s">
        <v>1920</v>
      </c>
      <c r="F460" s="66">
        <v>27.97</v>
      </c>
      <c r="G460" s="65">
        <v>3</v>
      </c>
      <c r="H460" s="67">
        <v>3</v>
      </c>
      <c r="I460" s="550">
        <v>1.8646280067126608E-2</v>
      </c>
      <c r="J460" s="551">
        <v>1.8664841659926587E-2</v>
      </c>
      <c r="K460" s="552">
        <v>1.8655560863526599E-2</v>
      </c>
    </row>
    <row r="461" spans="1:11" x14ac:dyDescent="0.25">
      <c r="A461" s="174">
        <v>451</v>
      </c>
      <c r="B461" s="66" t="s">
        <v>1987</v>
      </c>
      <c r="C461" s="65" t="s">
        <v>1988</v>
      </c>
      <c r="D461" s="65"/>
      <c r="E461" s="67" t="s">
        <v>1989</v>
      </c>
      <c r="F461" s="66">
        <v>29.43</v>
      </c>
      <c r="G461" s="65">
        <v>3</v>
      </c>
      <c r="H461" s="67">
        <v>3</v>
      </c>
      <c r="I461" s="550">
        <v>1.8646280067126608E-2</v>
      </c>
      <c r="J461" s="551">
        <v>1.8664841659926587E-2</v>
      </c>
      <c r="K461" s="552">
        <v>1.8655560863526599E-2</v>
      </c>
    </row>
    <row r="462" spans="1:11" x14ac:dyDescent="0.25">
      <c r="A462" s="174">
        <v>452</v>
      </c>
      <c r="B462" s="66" t="s">
        <v>2026</v>
      </c>
      <c r="C462" s="65" t="s">
        <v>2027</v>
      </c>
      <c r="D462" s="65"/>
      <c r="E462" s="67" t="s">
        <v>2028</v>
      </c>
      <c r="F462" s="66">
        <v>26.95</v>
      </c>
      <c r="G462" s="65">
        <v>3</v>
      </c>
      <c r="H462" s="67">
        <v>3</v>
      </c>
      <c r="I462" s="550">
        <v>1.8646280067126608E-2</v>
      </c>
      <c r="J462" s="551">
        <v>1.8664841659926587E-2</v>
      </c>
      <c r="K462" s="552">
        <v>1.8655560863526599E-2</v>
      </c>
    </row>
    <row r="463" spans="1:11" x14ac:dyDescent="0.25">
      <c r="A463" s="174">
        <v>453</v>
      </c>
      <c r="B463" s="66" t="s">
        <v>2041</v>
      </c>
      <c r="C463" s="65" t="s">
        <v>2042</v>
      </c>
      <c r="D463" s="65"/>
      <c r="E463" s="67" t="s">
        <v>2043</v>
      </c>
      <c r="F463" s="66">
        <v>19.23</v>
      </c>
      <c r="G463" s="65">
        <v>3</v>
      </c>
      <c r="H463" s="67">
        <v>3</v>
      </c>
      <c r="I463" s="550">
        <v>1.8646280067126608E-2</v>
      </c>
      <c r="J463" s="551">
        <v>1.8664841659926587E-2</v>
      </c>
      <c r="K463" s="552">
        <v>1.8655560863526599E-2</v>
      </c>
    </row>
    <row r="464" spans="1:11" x14ac:dyDescent="0.25">
      <c r="A464" s="174">
        <v>454</v>
      </c>
      <c r="B464" s="66" t="s">
        <v>2070</v>
      </c>
      <c r="C464" s="65" t="s">
        <v>2071</v>
      </c>
      <c r="D464" s="65"/>
      <c r="E464" s="67" t="s">
        <v>2072</v>
      </c>
      <c r="F464" s="66">
        <v>38.89</v>
      </c>
      <c r="G464" s="65">
        <v>3</v>
      </c>
      <c r="H464" s="67">
        <v>3</v>
      </c>
      <c r="I464" s="550">
        <v>1.8646280067126608E-2</v>
      </c>
      <c r="J464" s="551">
        <v>1.8664841659926587E-2</v>
      </c>
      <c r="K464" s="552">
        <v>1.8655560863526599E-2</v>
      </c>
    </row>
    <row r="465" spans="1:11" x14ac:dyDescent="0.25">
      <c r="A465" s="174">
        <v>455</v>
      </c>
      <c r="B465" s="66" t="s">
        <v>2368</v>
      </c>
      <c r="C465" s="65" t="s">
        <v>2369</v>
      </c>
      <c r="D465" s="65"/>
      <c r="E465" s="67" t="s">
        <v>2370</v>
      </c>
      <c r="F465" s="66">
        <v>22.55</v>
      </c>
      <c r="G465" s="65">
        <v>3</v>
      </c>
      <c r="H465" s="67">
        <v>3</v>
      </c>
      <c r="I465" s="550">
        <v>1.8646280067126608E-2</v>
      </c>
      <c r="J465" s="551">
        <v>1.8664841659926587E-2</v>
      </c>
      <c r="K465" s="552">
        <v>1.8655560863526599E-2</v>
      </c>
    </row>
    <row r="466" spans="1:11" x14ac:dyDescent="0.25">
      <c r="A466" s="174">
        <v>456</v>
      </c>
      <c r="B466" s="66" t="s">
        <v>2463</v>
      </c>
      <c r="C466" s="65" t="s">
        <v>2464</v>
      </c>
      <c r="D466" s="65"/>
      <c r="E466" s="67" t="s">
        <v>2465</v>
      </c>
      <c r="F466" s="66">
        <v>54.25</v>
      </c>
      <c r="G466" s="65">
        <v>3</v>
      </c>
      <c r="H466" s="67">
        <v>3</v>
      </c>
      <c r="I466" s="550">
        <v>1.8646280067126608E-2</v>
      </c>
      <c r="J466" s="551">
        <v>1.8664841659926587E-2</v>
      </c>
      <c r="K466" s="552">
        <v>1.8655560863526599E-2</v>
      </c>
    </row>
    <row r="467" spans="1:11" x14ac:dyDescent="0.25">
      <c r="A467" s="174">
        <v>457</v>
      </c>
      <c r="B467" s="66" t="s">
        <v>1396</v>
      </c>
      <c r="C467" s="65" t="s">
        <v>1397</v>
      </c>
      <c r="D467" s="65"/>
      <c r="E467" s="67" t="s">
        <v>1398</v>
      </c>
      <c r="F467" s="66">
        <v>17.239999999999998</v>
      </c>
      <c r="G467" s="65">
        <v>4</v>
      </c>
      <c r="H467" s="67">
        <v>2</v>
      </c>
      <c r="I467" s="550">
        <v>2.4861706756168809E-2</v>
      </c>
      <c r="J467" s="551">
        <v>1.2443227773284389E-2</v>
      </c>
      <c r="K467" s="552">
        <v>1.8652467264726601E-2</v>
      </c>
    </row>
    <row r="468" spans="1:11" x14ac:dyDescent="0.25">
      <c r="A468" s="174">
        <v>458</v>
      </c>
      <c r="B468" s="66" t="s">
        <v>1636</v>
      </c>
      <c r="C468" s="65" t="s">
        <v>1637</v>
      </c>
      <c r="D468" s="65"/>
      <c r="E468" s="67" t="s">
        <v>1638</v>
      </c>
      <c r="F468" s="66">
        <v>14.33</v>
      </c>
      <c r="G468" s="65">
        <v>4</v>
      </c>
      <c r="H468" s="67">
        <v>2</v>
      </c>
      <c r="I468" s="550">
        <v>2.4861706756168809E-2</v>
      </c>
      <c r="J468" s="551">
        <v>1.2443227773284389E-2</v>
      </c>
      <c r="K468" s="552">
        <v>1.8652467264726601E-2</v>
      </c>
    </row>
    <row r="469" spans="1:11" x14ac:dyDescent="0.25">
      <c r="A469" s="174">
        <v>459</v>
      </c>
      <c r="B469" s="66" t="s">
        <v>1790</v>
      </c>
      <c r="C469" s="65" t="s">
        <v>1791</v>
      </c>
      <c r="D469" s="65"/>
      <c r="E469" s="67" t="s">
        <v>1792</v>
      </c>
      <c r="F469" s="66">
        <v>9.7799999999999994</v>
      </c>
      <c r="G469" s="65">
        <v>4</v>
      </c>
      <c r="H469" s="67">
        <v>2</v>
      </c>
      <c r="I469" s="550">
        <v>2.4861706756168809E-2</v>
      </c>
      <c r="J469" s="551">
        <v>1.2443227773284389E-2</v>
      </c>
      <c r="K469" s="552">
        <v>1.8652467264726601E-2</v>
      </c>
    </row>
    <row r="470" spans="1:11" x14ac:dyDescent="0.25">
      <c r="A470" s="174">
        <v>460</v>
      </c>
      <c r="B470" s="66" t="s">
        <v>2105</v>
      </c>
      <c r="C470" s="65" t="s">
        <v>2106</v>
      </c>
      <c r="D470" s="65" t="s">
        <v>2107</v>
      </c>
      <c r="E470" s="67" t="s">
        <v>2107</v>
      </c>
      <c r="F470" s="66">
        <v>24.56</v>
      </c>
      <c r="G470" s="65">
        <v>4</v>
      </c>
      <c r="H470" s="67">
        <v>2</v>
      </c>
      <c r="I470" s="550">
        <v>2.4861706756168809E-2</v>
      </c>
      <c r="J470" s="551">
        <v>1.2443227773284389E-2</v>
      </c>
      <c r="K470" s="552">
        <v>1.8652467264726601E-2</v>
      </c>
    </row>
    <row r="471" spans="1:11" x14ac:dyDescent="0.25">
      <c r="A471" s="174">
        <v>461</v>
      </c>
      <c r="B471" s="66" t="s">
        <v>2222</v>
      </c>
      <c r="C471" s="65" t="s">
        <v>2223</v>
      </c>
      <c r="D471" s="65"/>
      <c r="E471" s="67" t="s">
        <v>2224</v>
      </c>
      <c r="F471" s="66">
        <v>22.28</v>
      </c>
      <c r="G471" s="65">
        <v>4</v>
      </c>
      <c r="H471" s="67">
        <v>2</v>
      </c>
      <c r="I471" s="550">
        <v>2.4861706756168809E-2</v>
      </c>
      <c r="J471" s="551">
        <v>1.2443227773284389E-2</v>
      </c>
      <c r="K471" s="552">
        <v>1.8652467264726601E-2</v>
      </c>
    </row>
    <row r="472" spans="1:11" x14ac:dyDescent="0.25">
      <c r="A472" s="174">
        <v>462</v>
      </c>
      <c r="B472" s="66" t="s">
        <v>2311</v>
      </c>
      <c r="C472" s="65" t="s">
        <v>2312</v>
      </c>
      <c r="D472" s="65"/>
      <c r="E472" s="67" t="s">
        <v>2313</v>
      </c>
      <c r="F472" s="66">
        <v>72.39</v>
      </c>
      <c r="G472" s="65">
        <v>4</v>
      </c>
      <c r="H472" s="67">
        <v>2</v>
      </c>
      <c r="I472" s="550">
        <v>2.4861706756168809E-2</v>
      </c>
      <c r="J472" s="551">
        <v>1.2443227773284389E-2</v>
      </c>
      <c r="K472" s="552">
        <v>1.8652467264726601E-2</v>
      </c>
    </row>
    <row r="473" spans="1:11" x14ac:dyDescent="0.25">
      <c r="A473" s="174">
        <v>463</v>
      </c>
      <c r="B473" s="66" t="s">
        <v>2497</v>
      </c>
      <c r="C473" s="65" t="s">
        <v>2498</v>
      </c>
      <c r="D473" s="65"/>
      <c r="E473" s="67" t="s">
        <v>2499</v>
      </c>
      <c r="F473" s="66">
        <v>62.54</v>
      </c>
      <c r="G473" s="65">
        <v>4</v>
      </c>
      <c r="H473" s="67">
        <v>2</v>
      </c>
      <c r="I473" s="550">
        <v>2.4861706756168809E-2</v>
      </c>
      <c r="J473" s="551">
        <v>1.2443227773284389E-2</v>
      </c>
      <c r="K473" s="552">
        <v>1.8652467264726601E-2</v>
      </c>
    </row>
    <row r="474" spans="1:11" x14ac:dyDescent="0.25">
      <c r="A474" s="174">
        <v>464</v>
      </c>
      <c r="B474" s="66" t="s">
        <v>2585</v>
      </c>
      <c r="C474" s="65" t="s">
        <v>2586</v>
      </c>
      <c r="D474" s="65" t="s">
        <v>2587</v>
      </c>
      <c r="E474" s="67" t="s">
        <v>2587</v>
      </c>
      <c r="F474" s="66">
        <v>62.27</v>
      </c>
      <c r="G474" s="65">
        <v>4</v>
      </c>
      <c r="H474" s="67">
        <v>2</v>
      </c>
      <c r="I474" s="550">
        <v>2.4861706756168809E-2</v>
      </c>
      <c r="J474" s="551">
        <v>1.2443227773284389E-2</v>
      </c>
      <c r="K474" s="552">
        <v>1.8652467264726601E-2</v>
      </c>
    </row>
    <row r="475" spans="1:11" x14ac:dyDescent="0.25">
      <c r="A475" s="174">
        <v>465</v>
      </c>
      <c r="B475" s="66" t="s">
        <v>584</v>
      </c>
      <c r="C475" s="65" t="s">
        <v>585</v>
      </c>
      <c r="D475" s="65"/>
      <c r="E475" s="67" t="s">
        <v>586</v>
      </c>
      <c r="F475" s="66">
        <v>11.81</v>
      </c>
      <c r="G475" s="65">
        <v>2</v>
      </c>
      <c r="H475" s="67">
        <v>3</v>
      </c>
      <c r="I475" s="550">
        <v>1.2430853378084404E-2</v>
      </c>
      <c r="J475" s="551">
        <v>1.8664841659926587E-2</v>
      </c>
      <c r="K475" s="552">
        <v>1.5547847519005495E-2</v>
      </c>
    </row>
    <row r="476" spans="1:11" x14ac:dyDescent="0.25">
      <c r="A476" s="174">
        <v>466</v>
      </c>
      <c r="B476" s="66" t="s">
        <v>784</v>
      </c>
      <c r="C476" s="65" t="s">
        <v>785</v>
      </c>
      <c r="D476" s="65"/>
      <c r="E476" s="67" t="s">
        <v>786</v>
      </c>
      <c r="F476" s="66">
        <v>35.25</v>
      </c>
      <c r="G476" s="65">
        <v>2</v>
      </c>
      <c r="H476" s="67">
        <v>3</v>
      </c>
      <c r="I476" s="550">
        <v>1.2430853378084404E-2</v>
      </c>
      <c r="J476" s="551">
        <v>1.8664841659926587E-2</v>
      </c>
      <c r="K476" s="552">
        <v>1.5547847519005495E-2</v>
      </c>
    </row>
    <row r="477" spans="1:11" x14ac:dyDescent="0.25">
      <c r="A477" s="174">
        <v>467</v>
      </c>
      <c r="B477" s="66" t="s">
        <v>799</v>
      </c>
      <c r="C477" s="65" t="s">
        <v>800</v>
      </c>
      <c r="D477" s="65"/>
      <c r="E477" s="67" t="s">
        <v>801</v>
      </c>
      <c r="F477" s="66">
        <v>12.65</v>
      </c>
      <c r="G477" s="65">
        <v>2</v>
      </c>
      <c r="H477" s="67">
        <v>3</v>
      </c>
      <c r="I477" s="550">
        <v>1.2430853378084404E-2</v>
      </c>
      <c r="J477" s="551">
        <v>1.8664841659926587E-2</v>
      </c>
      <c r="K477" s="552">
        <v>1.5547847519005495E-2</v>
      </c>
    </row>
    <row r="478" spans="1:11" x14ac:dyDescent="0.25">
      <c r="A478" s="174">
        <v>468</v>
      </c>
      <c r="B478" s="66" t="s">
        <v>804</v>
      </c>
      <c r="C478" s="65" t="s">
        <v>805</v>
      </c>
      <c r="D478" s="65"/>
      <c r="E478" s="67" t="s">
        <v>806</v>
      </c>
      <c r="F478" s="66">
        <v>15.26</v>
      </c>
      <c r="G478" s="65">
        <v>2</v>
      </c>
      <c r="H478" s="67">
        <v>3</v>
      </c>
      <c r="I478" s="550">
        <v>1.2430853378084404E-2</v>
      </c>
      <c r="J478" s="551">
        <v>1.8664841659926587E-2</v>
      </c>
      <c r="K478" s="552">
        <v>1.5547847519005495E-2</v>
      </c>
    </row>
    <row r="479" spans="1:11" x14ac:dyDescent="0.25">
      <c r="A479" s="174">
        <v>469</v>
      </c>
      <c r="B479" s="66" t="s">
        <v>4096</v>
      </c>
      <c r="C479" s="65" t="s">
        <v>102</v>
      </c>
      <c r="D479" s="65" t="s">
        <v>103</v>
      </c>
      <c r="E479" s="67" t="s">
        <v>103</v>
      </c>
      <c r="F479" s="66">
        <v>65.73</v>
      </c>
      <c r="G479" s="65">
        <v>2</v>
      </c>
      <c r="H479" s="67">
        <v>3</v>
      </c>
      <c r="I479" s="550">
        <v>1.2430853378084404E-2</v>
      </c>
      <c r="J479" s="551">
        <v>1.8664841659926587E-2</v>
      </c>
      <c r="K479" s="552">
        <v>1.5547847519005495E-2</v>
      </c>
    </row>
    <row r="480" spans="1:11" x14ac:dyDescent="0.25">
      <c r="A480" s="174">
        <v>470</v>
      </c>
      <c r="B480" s="66" t="s">
        <v>880</v>
      </c>
      <c r="C480" s="65" t="s">
        <v>881</v>
      </c>
      <c r="D480" s="65"/>
      <c r="E480" s="67" t="s">
        <v>882</v>
      </c>
      <c r="F480" s="66">
        <v>31.53</v>
      </c>
      <c r="G480" s="65">
        <v>2</v>
      </c>
      <c r="H480" s="67">
        <v>3</v>
      </c>
      <c r="I480" s="550">
        <v>1.2430853378084404E-2</v>
      </c>
      <c r="J480" s="551">
        <v>1.8664841659926587E-2</v>
      </c>
      <c r="K480" s="552">
        <v>1.5547847519005495E-2</v>
      </c>
    </row>
    <row r="481" spans="1:11" x14ac:dyDescent="0.25">
      <c r="A481" s="174">
        <v>471</v>
      </c>
      <c r="B481" s="66" t="s">
        <v>930</v>
      </c>
      <c r="C481" s="65" t="s">
        <v>931</v>
      </c>
      <c r="D481" s="65"/>
      <c r="E481" s="67" t="s">
        <v>932</v>
      </c>
      <c r="F481" s="66">
        <v>17.260000000000002</v>
      </c>
      <c r="G481" s="65">
        <v>2</v>
      </c>
      <c r="H481" s="67">
        <v>3</v>
      </c>
      <c r="I481" s="550">
        <v>1.2430853378084404E-2</v>
      </c>
      <c r="J481" s="551">
        <v>1.8664841659926587E-2</v>
      </c>
      <c r="K481" s="552">
        <v>1.5547847519005495E-2</v>
      </c>
    </row>
    <row r="482" spans="1:11" x14ac:dyDescent="0.25">
      <c r="A482" s="174">
        <v>472</v>
      </c>
      <c r="B482" s="66" t="s">
        <v>4796</v>
      </c>
      <c r="C482" s="65" t="s">
        <v>1040</v>
      </c>
      <c r="D482" s="65"/>
      <c r="E482" s="67" t="s">
        <v>1041</v>
      </c>
      <c r="F482" s="66">
        <v>40.409999999999997</v>
      </c>
      <c r="G482" s="65">
        <v>2</v>
      </c>
      <c r="H482" s="67">
        <v>3</v>
      </c>
      <c r="I482" s="550">
        <v>1.2430853378084404E-2</v>
      </c>
      <c r="J482" s="551">
        <v>1.8664841659926587E-2</v>
      </c>
      <c r="K482" s="552">
        <v>1.5547847519005495E-2</v>
      </c>
    </row>
    <row r="483" spans="1:11" x14ac:dyDescent="0.25">
      <c r="A483" s="174">
        <v>473</v>
      </c>
      <c r="B483" s="66" t="s">
        <v>1049</v>
      </c>
      <c r="C483" s="65" t="s">
        <v>1050</v>
      </c>
      <c r="D483" s="65"/>
      <c r="E483" s="67" t="s">
        <v>1051</v>
      </c>
      <c r="F483" s="66">
        <v>23.32</v>
      </c>
      <c r="G483" s="65">
        <v>2</v>
      </c>
      <c r="H483" s="67">
        <v>3</v>
      </c>
      <c r="I483" s="550">
        <v>1.2430853378084404E-2</v>
      </c>
      <c r="J483" s="551">
        <v>1.8664841659926587E-2</v>
      </c>
      <c r="K483" s="552">
        <v>1.5547847519005495E-2</v>
      </c>
    </row>
    <row r="484" spans="1:11" x14ac:dyDescent="0.25">
      <c r="A484" s="174">
        <v>474</v>
      </c>
      <c r="B484" s="66" t="s">
        <v>1276</v>
      </c>
      <c r="C484" s="65" t="s">
        <v>1277</v>
      </c>
      <c r="D484" s="65"/>
      <c r="E484" s="67" t="s">
        <v>1278</v>
      </c>
      <c r="F484" s="66">
        <v>16.79</v>
      </c>
      <c r="G484" s="65">
        <v>2</v>
      </c>
      <c r="H484" s="67">
        <v>3</v>
      </c>
      <c r="I484" s="550">
        <v>1.2430853378084404E-2</v>
      </c>
      <c r="J484" s="551">
        <v>1.8664841659926587E-2</v>
      </c>
      <c r="K484" s="552">
        <v>1.5547847519005495E-2</v>
      </c>
    </row>
    <row r="485" spans="1:11" x14ac:dyDescent="0.25">
      <c r="A485" s="174">
        <v>475</v>
      </c>
      <c r="B485" s="66" t="s">
        <v>1356</v>
      </c>
      <c r="C485" s="65" t="s">
        <v>1357</v>
      </c>
      <c r="D485" s="65" t="s">
        <v>1358</v>
      </c>
      <c r="E485" s="67" t="s">
        <v>1358</v>
      </c>
      <c r="F485" s="66">
        <v>39.96</v>
      </c>
      <c r="G485" s="65">
        <v>2</v>
      </c>
      <c r="H485" s="67">
        <v>3</v>
      </c>
      <c r="I485" s="550">
        <v>1.2430853378084404E-2</v>
      </c>
      <c r="J485" s="551">
        <v>1.8664841659926587E-2</v>
      </c>
      <c r="K485" s="552">
        <v>1.5547847519005495E-2</v>
      </c>
    </row>
    <row r="486" spans="1:11" x14ac:dyDescent="0.25">
      <c r="A486" s="174">
        <v>476</v>
      </c>
      <c r="B486" s="66" t="s">
        <v>4801</v>
      </c>
      <c r="C486" s="65" t="s">
        <v>1590</v>
      </c>
      <c r="D486" s="65"/>
      <c r="E486" s="67" t="s">
        <v>1591</v>
      </c>
      <c r="F486" s="66">
        <v>24.07</v>
      </c>
      <c r="G486" s="65">
        <v>2</v>
      </c>
      <c r="H486" s="67">
        <v>3</v>
      </c>
      <c r="I486" s="550">
        <v>1.2430853378084404E-2</v>
      </c>
      <c r="J486" s="551">
        <v>1.8664841659926587E-2</v>
      </c>
      <c r="K486" s="552">
        <v>1.5547847519005495E-2</v>
      </c>
    </row>
    <row r="487" spans="1:11" x14ac:dyDescent="0.25">
      <c r="A487" s="174">
        <v>477</v>
      </c>
      <c r="B487" s="66" t="s">
        <v>1720</v>
      </c>
      <c r="C487" s="65" t="s">
        <v>1721</v>
      </c>
      <c r="D487" s="65"/>
      <c r="E487" s="67" t="s">
        <v>1722</v>
      </c>
      <c r="F487" s="66">
        <v>27.58</v>
      </c>
      <c r="G487" s="65">
        <v>2</v>
      </c>
      <c r="H487" s="67">
        <v>3</v>
      </c>
      <c r="I487" s="550">
        <v>1.2430853378084404E-2</v>
      </c>
      <c r="J487" s="551">
        <v>1.8664841659926587E-2</v>
      </c>
      <c r="K487" s="552">
        <v>1.5547847519005495E-2</v>
      </c>
    </row>
    <row r="488" spans="1:11" x14ac:dyDescent="0.25">
      <c r="A488" s="174">
        <v>478</v>
      </c>
      <c r="B488" s="66" t="s">
        <v>4809</v>
      </c>
      <c r="C488" s="65" t="s">
        <v>2053</v>
      </c>
      <c r="D488" s="65"/>
      <c r="E488" s="67" t="s">
        <v>2054</v>
      </c>
      <c r="F488" s="66">
        <v>52.52</v>
      </c>
      <c r="G488" s="65">
        <v>2</v>
      </c>
      <c r="H488" s="67">
        <v>3</v>
      </c>
      <c r="I488" s="550">
        <v>1.2430853378084404E-2</v>
      </c>
      <c r="J488" s="551">
        <v>1.8664841659926587E-2</v>
      </c>
      <c r="K488" s="552">
        <v>1.5547847519005495E-2</v>
      </c>
    </row>
    <row r="489" spans="1:11" x14ac:dyDescent="0.25">
      <c r="A489" s="174">
        <v>479</v>
      </c>
      <c r="B489" s="66" t="s">
        <v>2125</v>
      </c>
      <c r="C489" s="65" t="s">
        <v>2126</v>
      </c>
      <c r="D489" s="65" t="s">
        <v>2127</v>
      </c>
      <c r="E489" s="67" t="s">
        <v>2127</v>
      </c>
      <c r="F489" s="66">
        <v>68.430000000000007</v>
      </c>
      <c r="G489" s="65">
        <v>2</v>
      </c>
      <c r="H489" s="67">
        <v>3</v>
      </c>
      <c r="I489" s="550">
        <v>1.2430853378084404E-2</v>
      </c>
      <c r="J489" s="551">
        <v>1.8664841659926587E-2</v>
      </c>
      <c r="K489" s="552">
        <v>1.5547847519005495E-2</v>
      </c>
    </row>
    <row r="490" spans="1:11" x14ac:dyDescent="0.25">
      <c r="A490" s="174">
        <v>480</v>
      </c>
      <c r="B490" s="66" t="s">
        <v>2180</v>
      </c>
      <c r="C490" s="65" t="s">
        <v>2181</v>
      </c>
      <c r="D490" s="65"/>
      <c r="E490" s="67" t="s">
        <v>2182</v>
      </c>
      <c r="F490" s="66">
        <v>26.4</v>
      </c>
      <c r="G490" s="65">
        <v>2</v>
      </c>
      <c r="H490" s="67">
        <v>3</v>
      </c>
      <c r="I490" s="550">
        <v>1.2430853378084404E-2</v>
      </c>
      <c r="J490" s="551">
        <v>1.8664841659926587E-2</v>
      </c>
      <c r="K490" s="552">
        <v>1.5547847519005495E-2</v>
      </c>
    </row>
    <row r="491" spans="1:11" x14ac:dyDescent="0.25">
      <c r="A491" s="174">
        <v>481</v>
      </c>
      <c r="B491" s="66" t="s">
        <v>4817</v>
      </c>
      <c r="C491" s="65" t="s">
        <v>2408</v>
      </c>
      <c r="D491" s="65"/>
      <c r="E491" s="67"/>
      <c r="F491" s="66">
        <v>106.73</v>
      </c>
      <c r="G491" s="65">
        <v>2</v>
      </c>
      <c r="H491" s="67">
        <v>3</v>
      </c>
      <c r="I491" s="550">
        <v>1.2430853378084404E-2</v>
      </c>
      <c r="J491" s="551">
        <v>1.8664841659926587E-2</v>
      </c>
      <c r="K491" s="552">
        <v>1.5547847519005495E-2</v>
      </c>
    </row>
    <row r="492" spans="1:11" x14ac:dyDescent="0.25">
      <c r="A492" s="174">
        <v>482</v>
      </c>
      <c r="B492" s="66" t="s">
        <v>2448</v>
      </c>
      <c r="C492" s="65" t="s">
        <v>2449</v>
      </c>
      <c r="D492" s="65"/>
      <c r="E492" s="67" t="s">
        <v>2450</v>
      </c>
      <c r="F492" s="66">
        <v>58.43</v>
      </c>
      <c r="G492" s="65">
        <v>2</v>
      </c>
      <c r="H492" s="67">
        <v>3</v>
      </c>
      <c r="I492" s="550">
        <v>1.2430853378084404E-2</v>
      </c>
      <c r="J492" s="551">
        <v>1.8664841659926587E-2</v>
      </c>
      <c r="K492" s="552">
        <v>1.5547847519005495E-2</v>
      </c>
    </row>
    <row r="493" spans="1:11" x14ac:dyDescent="0.25">
      <c r="A493" s="174">
        <v>483</v>
      </c>
      <c r="B493" s="66" t="s">
        <v>2560</v>
      </c>
      <c r="C493" s="65" t="s">
        <v>2561</v>
      </c>
      <c r="D493" s="65" t="s">
        <v>2562</v>
      </c>
      <c r="E493" s="67" t="s">
        <v>2562</v>
      </c>
      <c r="F493" s="66">
        <v>58.77</v>
      </c>
      <c r="G493" s="65">
        <v>2</v>
      </c>
      <c r="H493" s="67">
        <v>3</v>
      </c>
      <c r="I493" s="550">
        <v>1.2430853378084404E-2</v>
      </c>
      <c r="J493" s="551">
        <v>1.8664841659926587E-2</v>
      </c>
      <c r="K493" s="552">
        <v>1.5547847519005495E-2</v>
      </c>
    </row>
    <row r="494" spans="1:11" x14ac:dyDescent="0.25">
      <c r="A494" s="174">
        <v>484</v>
      </c>
      <c r="B494" s="66" t="s">
        <v>2685</v>
      </c>
      <c r="C494" s="65" t="s">
        <v>2686</v>
      </c>
      <c r="D494" s="65"/>
      <c r="E494" s="67" t="s">
        <v>2687</v>
      </c>
      <c r="F494" s="66">
        <v>32.700000000000003</v>
      </c>
      <c r="G494" s="65">
        <v>2</v>
      </c>
      <c r="H494" s="67">
        <v>3</v>
      </c>
      <c r="I494" s="550">
        <v>1.2430853378084404E-2</v>
      </c>
      <c r="J494" s="551">
        <v>1.8664841659926587E-2</v>
      </c>
      <c r="K494" s="552">
        <v>1.5547847519005495E-2</v>
      </c>
    </row>
    <row r="495" spans="1:11" x14ac:dyDescent="0.25">
      <c r="A495" s="174">
        <v>485</v>
      </c>
      <c r="B495" s="66" t="s">
        <v>628</v>
      </c>
      <c r="C495" s="65" t="s">
        <v>629</v>
      </c>
      <c r="D495" s="65"/>
      <c r="E495" s="67" t="s">
        <v>630</v>
      </c>
      <c r="F495" s="66">
        <v>8.0299999999999994</v>
      </c>
      <c r="G495" s="65">
        <v>3</v>
      </c>
      <c r="H495" s="67">
        <v>2</v>
      </c>
      <c r="I495" s="550">
        <v>1.8646280067126608E-2</v>
      </c>
      <c r="J495" s="551">
        <v>1.2443227773284389E-2</v>
      </c>
      <c r="K495" s="552">
        <v>1.5544753920205498E-2</v>
      </c>
    </row>
    <row r="496" spans="1:11" x14ac:dyDescent="0.25">
      <c r="A496" s="174">
        <v>486</v>
      </c>
      <c r="B496" s="66" t="s">
        <v>834</v>
      </c>
      <c r="C496" s="65" t="s">
        <v>835</v>
      </c>
      <c r="D496" s="65"/>
      <c r="E496" s="67" t="s">
        <v>836</v>
      </c>
      <c r="F496" s="66">
        <v>12.13</v>
      </c>
      <c r="G496" s="65">
        <v>3</v>
      </c>
      <c r="H496" s="67">
        <v>2</v>
      </c>
      <c r="I496" s="550">
        <v>1.8646280067126608E-2</v>
      </c>
      <c r="J496" s="551">
        <v>1.2443227773284389E-2</v>
      </c>
      <c r="K496" s="552">
        <v>1.5544753920205498E-2</v>
      </c>
    </row>
    <row r="497" spans="1:11" x14ac:dyDescent="0.25">
      <c r="A497" s="174">
        <v>487</v>
      </c>
      <c r="B497" s="66" t="s">
        <v>855</v>
      </c>
      <c r="C497" s="65" t="s">
        <v>856</v>
      </c>
      <c r="D497" s="65"/>
      <c r="E497" s="67" t="s">
        <v>857</v>
      </c>
      <c r="F497" s="66">
        <v>16.28</v>
      </c>
      <c r="G497" s="65">
        <v>3</v>
      </c>
      <c r="H497" s="67">
        <v>2</v>
      </c>
      <c r="I497" s="550">
        <v>1.8646280067126608E-2</v>
      </c>
      <c r="J497" s="551">
        <v>1.2443227773284389E-2</v>
      </c>
      <c r="K497" s="552">
        <v>1.5544753920205498E-2</v>
      </c>
    </row>
    <row r="498" spans="1:11" x14ac:dyDescent="0.25">
      <c r="A498" s="174">
        <v>488</v>
      </c>
      <c r="B498" s="66" t="s">
        <v>935</v>
      </c>
      <c r="C498" s="65" t="s">
        <v>936</v>
      </c>
      <c r="D498" s="65"/>
      <c r="E498" s="67" t="s">
        <v>937</v>
      </c>
      <c r="F498" s="66">
        <v>72.62</v>
      </c>
      <c r="G498" s="65">
        <v>3</v>
      </c>
      <c r="H498" s="67">
        <v>2</v>
      </c>
      <c r="I498" s="550">
        <v>1.8646280067126608E-2</v>
      </c>
      <c r="J498" s="551">
        <v>1.2443227773284389E-2</v>
      </c>
      <c r="K498" s="552">
        <v>1.5544753920205498E-2</v>
      </c>
    </row>
    <row r="499" spans="1:11" x14ac:dyDescent="0.25">
      <c r="A499" s="174">
        <v>489</v>
      </c>
      <c r="B499" s="66" t="s">
        <v>1012</v>
      </c>
      <c r="C499" s="65" t="s">
        <v>1013</v>
      </c>
      <c r="D499" s="65"/>
      <c r="E499" s="67" t="s">
        <v>1014</v>
      </c>
      <c r="F499" s="66">
        <v>26.84</v>
      </c>
      <c r="G499" s="65">
        <v>3</v>
      </c>
      <c r="H499" s="67">
        <v>2</v>
      </c>
      <c r="I499" s="550">
        <v>1.8646280067126608E-2</v>
      </c>
      <c r="J499" s="551">
        <v>1.2443227773284389E-2</v>
      </c>
      <c r="K499" s="552">
        <v>1.5544753920205498E-2</v>
      </c>
    </row>
    <row r="500" spans="1:11" x14ac:dyDescent="0.25">
      <c r="A500" s="174">
        <v>490</v>
      </c>
      <c r="B500" s="66" t="s">
        <v>1114</v>
      </c>
      <c r="C500" s="65" t="s">
        <v>1115</v>
      </c>
      <c r="D500" s="65"/>
      <c r="E500" s="67" t="s">
        <v>1116</v>
      </c>
      <c r="F500" s="66">
        <v>23.86</v>
      </c>
      <c r="G500" s="65">
        <v>3</v>
      </c>
      <c r="H500" s="67">
        <v>2</v>
      </c>
      <c r="I500" s="550">
        <v>1.8646280067126608E-2</v>
      </c>
      <c r="J500" s="551">
        <v>1.2443227773284389E-2</v>
      </c>
      <c r="K500" s="552">
        <v>1.5544753920205498E-2</v>
      </c>
    </row>
    <row r="501" spans="1:11" x14ac:dyDescent="0.25">
      <c r="A501" s="174">
        <v>491</v>
      </c>
      <c r="B501" s="66" t="s">
        <v>1300</v>
      </c>
      <c r="C501" s="65" t="s">
        <v>1301</v>
      </c>
      <c r="D501" s="65"/>
      <c r="E501" s="67" t="s">
        <v>1302</v>
      </c>
      <c r="F501" s="66">
        <v>16.670000000000002</v>
      </c>
      <c r="G501" s="65">
        <v>3</v>
      </c>
      <c r="H501" s="67">
        <v>2</v>
      </c>
      <c r="I501" s="550">
        <v>1.8646280067126608E-2</v>
      </c>
      <c r="J501" s="551">
        <v>1.2443227773284389E-2</v>
      </c>
      <c r="K501" s="552">
        <v>1.5544753920205498E-2</v>
      </c>
    </row>
    <row r="502" spans="1:11" x14ac:dyDescent="0.25">
      <c r="A502" s="174">
        <v>492</v>
      </c>
      <c r="B502" s="66" t="s">
        <v>1311</v>
      </c>
      <c r="C502" s="65" t="s">
        <v>1312</v>
      </c>
      <c r="D502" s="65"/>
      <c r="E502" s="67" t="s">
        <v>1313</v>
      </c>
      <c r="F502" s="66">
        <v>20.18</v>
      </c>
      <c r="G502" s="65">
        <v>3</v>
      </c>
      <c r="H502" s="67">
        <v>2</v>
      </c>
      <c r="I502" s="550">
        <v>1.8646280067126608E-2</v>
      </c>
      <c r="J502" s="551">
        <v>1.2443227773284389E-2</v>
      </c>
      <c r="K502" s="552">
        <v>1.5544753920205498E-2</v>
      </c>
    </row>
    <row r="503" spans="1:11" x14ac:dyDescent="0.25">
      <c r="A503" s="174">
        <v>493</v>
      </c>
      <c r="B503" s="66" t="s">
        <v>1316</v>
      </c>
      <c r="C503" s="65" t="s">
        <v>1317</v>
      </c>
      <c r="D503" s="65"/>
      <c r="E503" s="67" t="s">
        <v>1318</v>
      </c>
      <c r="F503" s="66">
        <v>14.26</v>
      </c>
      <c r="G503" s="65">
        <v>3</v>
      </c>
      <c r="H503" s="67">
        <v>2</v>
      </c>
      <c r="I503" s="550">
        <v>1.8646280067126608E-2</v>
      </c>
      <c r="J503" s="551">
        <v>1.2443227773284389E-2</v>
      </c>
      <c r="K503" s="552">
        <v>1.5544753920205498E-2</v>
      </c>
    </row>
    <row r="504" spans="1:11" x14ac:dyDescent="0.25">
      <c r="A504" s="174">
        <v>494</v>
      </c>
      <c r="B504" s="66" t="s">
        <v>1502</v>
      </c>
      <c r="C504" s="65" t="s">
        <v>1503</v>
      </c>
      <c r="D504" s="65"/>
      <c r="E504" s="67" t="s">
        <v>1504</v>
      </c>
      <c r="F504" s="66">
        <v>33.869999999999997</v>
      </c>
      <c r="G504" s="65">
        <v>3</v>
      </c>
      <c r="H504" s="67">
        <v>2</v>
      </c>
      <c r="I504" s="550">
        <v>1.8646280067126608E-2</v>
      </c>
      <c r="J504" s="551">
        <v>1.2443227773284389E-2</v>
      </c>
      <c r="K504" s="552">
        <v>1.5544753920205498E-2</v>
      </c>
    </row>
    <row r="505" spans="1:11" x14ac:dyDescent="0.25">
      <c r="A505" s="174">
        <v>495</v>
      </c>
      <c r="B505" s="66" t="s">
        <v>1605</v>
      </c>
      <c r="C505" s="65" t="s">
        <v>1606</v>
      </c>
      <c r="D505" s="65" t="s">
        <v>1607</v>
      </c>
      <c r="E505" s="67" t="s">
        <v>1607</v>
      </c>
      <c r="F505" s="66">
        <v>13.72</v>
      </c>
      <c r="G505" s="65">
        <v>3</v>
      </c>
      <c r="H505" s="67">
        <v>2</v>
      </c>
      <c r="I505" s="550">
        <v>1.8646280067126608E-2</v>
      </c>
      <c r="J505" s="551">
        <v>1.2443227773284389E-2</v>
      </c>
      <c r="K505" s="552">
        <v>1.5544753920205498E-2</v>
      </c>
    </row>
    <row r="506" spans="1:11" x14ac:dyDescent="0.25">
      <c r="A506" s="174">
        <v>496</v>
      </c>
      <c r="B506" s="66" t="s">
        <v>1614</v>
      </c>
      <c r="C506" s="65" t="s">
        <v>1615</v>
      </c>
      <c r="D506" s="65"/>
      <c r="E506" s="67" t="s">
        <v>1616</v>
      </c>
      <c r="F506" s="66">
        <v>24.33</v>
      </c>
      <c r="G506" s="65">
        <v>3</v>
      </c>
      <c r="H506" s="67">
        <v>2</v>
      </c>
      <c r="I506" s="550">
        <v>1.8646280067126608E-2</v>
      </c>
      <c r="J506" s="551">
        <v>1.2443227773284389E-2</v>
      </c>
      <c r="K506" s="552">
        <v>1.5544753920205498E-2</v>
      </c>
    </row>
    <row r="507" spans="1:11" x14ac:dyDescent="0.25">
      <c r="A507" s="174">
        <v>497</v>
      </c>
      <c r="B507" s="66" t="s">
        <v>1776</v>
      </c>
      <c r="C507" s="65" t="s">
        <v>1777</v>
      </c>
      <c r="D507" s="65"/>
      <c r="E507" s="67" t="s">
        <v>1778</v>
      </c>
      <c r="F507" s="66">
        <v>25.14</v>
      </c>
      <c r="G507" s="65">
        <v>3</v>
      </c>
      <c r="H507" s="67">
        <v>2</v>
      </c>
      <c r="I507" s="550">
        <v>1.8646280067126608E-2</v>
      </c>
      <c r="J507" s="551">
        <v>1.2443227773284389E-2</v>
      </c>
      <c r="K507" s="552">
        <v>1.5544753920205498E-2</v>
      </c>
    </row>
    <row r="508" spans="1:11" x14ac:dyDescent="0.25">
      <c r="A508" s="174">
        <v>498</v>
      </c>
      <c r="B508" s="66" t="s">
        <v>1852</v>
      </c>
      <c r="C508" s="65" t="s">
        <v>1853</v>
      </c>
      <c r="D508" s="65"/>
      <c r="E508" s="67" t="s">
        <v>1854</v>
      </c>
      <c r="F508" s="66">
        <v>81.39</v>
      </c>
      <c r="G508" s="65">
        <v>3</v>
      </c>
      <c r="H508" s="67">
        <v>2</v>
      </c>
      <c r="I508" s="550">
        <v>1.8646280067126608E-2</v>
      </c>
      <c r="J508" s="551">
        <v>1.2443227773284389E-2</v>
      </c>
      <c r="K508" s="552">
        <v>1.5544753920205498E-2</v>
      </c>
    </row>
    <row r="509" spans="1:11" x14ac:dyDescent="0.25">
      <c r="A509" s="174">
        <v>499</v>
      </c>
      <c r="B509" s="66" t="s">
        <v>1947</v>
      </c>
      <c r="C509" s="65" t="s">
        <v>1948</v>
      </c>
      <c r="D509" s="65"/>
      <c r="E509" s="67" t="s">
        <v>1949</v>
      </c>
      <c r="F509" s="66">
        <v>67.8</v>
      </c>
      <c r="G509" s="65">
        <v>3</v>
      </c>
      <c r="H509" s="67">
        <v>2</v>
      </c>
      <c r="I509" s="550">
        <v>1.8646280067126608E-2</v>
      </c>
      <c r="J509" s="551">
        <v>1.2443227773284389E-2</v>
      </c>
      <c r="K509" s="552">
        <v>1.5544753920205498E-2</v>
      </c>
    </row>
    <row r="510" spans="1:11" x14ac:dyDescent="0.25">
      <c r="A510" s="174">
        <v>500</v>
      </c>
      <c r="B510" s="66" t="s">
        <v>2256</v>
      </c>
      <c r="C510" s="65" t="s">
        <v>2257</v>
      </c>
      <c r="D510" s="65" t="s">
        <v>2258</v>
      </c>
      <c r="E510" s="67" t="s">
        <v>2258</v>
      </c>
      <c r="F510" s="66">
        <v>217.08</v>
      </c>
      <c r="G510" s="65">
        <v>3</v>
      </c>
      <c r="H510" s="67">
        <v>2</v>
      </c>
      <c r="I510" s="550">
        <v>1.8646280067126608E-2</v>
      </c>
      <c r="J510" s="551">
        <v>1.2443227773284389E-2</v>
      </c>
      <c r="K510" s="552">
        <v>1.5544753920205498E-2</v>
      </c>
    </row>
    <row r="511" spans="1:11" x14ac:dyDescent="0.25">
      <c r="A511" s="174">
        <v>501</v>
      </c>
      <c r="B511" s="66" t="s">
        <v>409</v>
      </c>
      <c r="C511" s="65" t="s">
        <v>410</v>
      </c>
      <c r="D511" s="65"/>
      <c r="E511" s="67" t="s">
        <v>411</v>
      </c>
      <c r="F511" s="66">
        <v>23.16</v>
      </c>
      <c r="G511" s="65">
        <v>3</v>
      </c>
      <c r="H511" s="67">
        <v>2</v>
      </c>
      <c r="I511" s="550">
        <v>1.8646280067126608E-2</v>
      </c>
      <c r="J511" s="551">
        <v>1.2443227773284389E-2</v>
      </c>
      <c r="K511" s="552">
        <v>1.5544753920205498E-2</v>
      </c>
    </row>
    <row r="512" spans="1:11" x14ac:dyDescent="0.25">
      <c r="A512" s="174">
        <v>502</v>
      </c>
      <c r="B512" s="66" t="s">
        <v>2281</v>
      </c>
      <c r="C512" s="65" t="s">
        <v>2282</v>
      </c>
      <c r="D512" s="65"/>
      <c r="E512" s="67" t="s">
        <v>2283</v>
      </c>
      <c r="F512" s="66">
        <v>41.57</v>
      </c>
      <c r="G512" s="65">
        <v>3</v>
      </c>
      <c r="H512" s="67">
        <v>2</v>
      </c>
      <c r="I512" s="550">
        <v>1.8646280067126608E-2</v>
      </c>
      <c r="J512" s="551">
        <v>1.2443227773284389E-2</v>
      </c>
      <c r="K512" s="552">
        <v>1.5544753920205498E-2</v>
      </c>
    </row>
    <row r="513" spans="1:11" x14ac:dyDescent="0.25">
      <c r="A513" s="174">
        <v>503</v>
      </c>
      <c r="B513" s="66" t="s">
        <v>2315</v>
      </c>
      <c r="C513" s="65" t="s">
        <v>2316</v>
      </c>
      <c r="D513" s="65"/>
      <c r="E513" s="67" t="s">
        <v>2317</v>
      </c>
      <c r="F513" s="66">
        <v>16.13</v>
      </c>
      <c r="G513" s="65">
        <v>3</v>
      </c>
      <c r="H513" s="67">
        <v>2</v>
      </c>
      <c r="I513" s="550">
        <v>1.8646280067126608E-2</v>
      </c>
      <c r="J513" s="551">
        <v>1.2443227773284389E-2</v>
      </c>
      <c r="K513" s="552">
        <v>1.5544753920205498E-2</v>
      </c>
    </row>
    <row r="514" spans="1:11" x14ac:dyDescent="0.25">
      <c r="A514" s="174">
        <v>504</v>
      </c>
      <c r="B514" s="66" t="s">
        <v>2325</v>
      </c>
      <c r="C514" s="65" t="s">
        <v>2326</v>
      </c>
      <c r="D514" s="65" t="s">
        <v>2327</v>
      </c>
      <c r="E514" s="67" t="s">
        <v>2327</v>
      </c>
      <c r="F514" s="66">
        <v>47.35</v>
      </c>
      <c r="G514" s="65">
        <v>3</v>
      </c>
      <c r="H514" s="67">
        <v>2</v>
      </c>
      <c r="I514" s="550">
        <v>1.8646280067126608E-2</v>
      </c>
      <c r="J514" s="551">
        <v>1.2443227773284389E-2</v>
      </c>
      <c r="K514" s="552">
        <v>1.5544753920205498E-2</v>
      </c>
    </row>
    <row r="515" spans="1:11" x14ac:dyDescent="0.25">
      <c r="A515" s="174">
        <v>505</v>
      </c>
      <c r="B515" s="66" t="s">
        <v>2680</v>
      </c>
      <c r="C515" s="65" t="s">
        <v>2681</v>
      </c>
      <c r="D515" s="65"/>
      <c r="E515" s="67" t="s">
        <v>2682</v>
      </c>
      <c r="F515" s="66">
        <v>44.8</v>
      </c>
      <c r="G515" s="65">
        <v>3</v>
      </c>
      <c r="H515" s="67">
        <v>2</v>
      </c>
      <c r="I515" s="550">
        <v>1.8646280067126608E-2</v>
      </c>
      <c r="J515" s="551">
        <v>1.2443227773284389E-2</v>
      </c>
      <c r="K515" s="552">
        <v>1.5544753920205498E-2</v>
      </c>
    </row>
    <row r="516" spans="1:11" x14ac:dyDescent="0.25">
      <c r="A516" s="174">
        <v>506</v>
      </c>
      <c r="B516" s="66" t="s">
        <v>1585</v>
      </c>
      <c r="C516" s="343" t="s">
        <v>1586</v>
      </c>
      <c r="D516" s="65"/>
      <c r="E516" s="67" t="s">
        <v>1587</v>
      </c>
      <c r="F516" s="66">
        <v>69.86</v>
      </c>
      <c r="G516" s="65">
        <v>2</v>
      </c>
      <c r="H516" s="67">
        <v>2</v>
      </c>
      <c r="I516" s="550">
        <v>1.2430853378084404E-2</v>
      </c>
      <c r="J516" s="551">
        <v>1.2443227773284389E-2</v>
      </c>
      <c r="K516" s="552">
        <v>1.2437040575684396E-2</v>
      </c>
    </row>
    <row r="517" spans="1:11" x14ac:dyDescent="0.25">
      <c r="A517" s="174">
        <v>507</v>
      </c>
      <c r="B517" s="66" t="s">
        <v>2663</v>
      </c>
      <c r="C517" s="343" t="s">
        <v>2664</v>
      </c>
      <c r="D517" s="65"/>
      <c r="E517" s="67" t="s">
        <v>2665</v>
      </c>
      <c r="F517" s="66">
        <v>14.2</v>
      </c>
      <c r="G517" s="65">
        <v>2</v>
      </c>
      <c r="H517" s="67">
        <v>2</v>
      </c>
      <c r="I517" s="550">
        <v>1.2430853378084404E-2</v>
      </c>
      <c r="J517" s="551">
        <v>1.2443227773284389E-2</v>
      </c>
      <c r="K517" s="552">
        <v>1.2437040575684396E-2</v>
      </c>
    </row>
    <row r="518" spans="1:11" x14ac:dyDescent="0.25">
      <c r="A518" s="174">
        <v>508</v>
      </c>
      <c r="B518" s="66" t="s">
        <v>2668</v>
      </c>
      <c r="C518" s="343" t="s">
        <v>2669</v>
      </c>
      <c r="D518" s="65" t="s">
        <v>2670</v>
      </c>
      <c r="E518" s="67" t="s">
        <v>2671</v>
      </c>
      <c r="F518" s="66">
        <v>115.9</v>
      </c>
      <c r="G518" s="65">
        <v>2</v>
      </c>
      <c r="H518" s="67">
        <v>2</v>
      </c>
      <c r="I518" s="550">
        <v>1.2430853378084404E-2</v>
      </c>
      <c r="J518" s="551">
        <v>1.2443227773284389E-2</v>
      </c>
      <c r="K518" s="552">
        <v>1.2437040575684396E-2</v>
      </c>
    </row>
    <row r="519" spans="1:11" x14ac:dyDescent="0.25">
      <c r="A519" s="174">
        <v>509</v>
      </c>
      <c r="B519" s="66" t="s">
        <v>599</v>
      </c>
      <c r="C519" s="65" t="s">
        <v>600</v>
      </c>
      <c r="D519" s="65"/>
      <c r="E519" s="67" t="s">
        <v>601</v>
      </c>
      <c r="F519" s="66">
        <v>12.37</v>
      </c>
      <c r="G519" s="65">
        <v>2</v>
      </c>
      <c r="H519" s="67">
        <v>2</v>
      </c>
      <c r="I519" s="550">
        <v>1.2430853378084404E-2</v>
      </c>
      <c r="J519" s="551">
        <v>1.2443227773284389E-2</v>
      </c>
      <c r="K519" s="552">
        <v>1.2437040575684396E-2</v>
      </c>
    </row>
    <row r="520" spans="1:11" x14ac:dyDescent="0.25">
      <c r="A520" s="174">
        <v>510</v>
      </c>
      <c r="B520" s="66" t="s">
        <v>638</v>
      </c>
      <c r="C520" s="65" t="s">
        <v>639</v>
      </c>
      <c r="D520" s="65"/>
      <c r="E520" s="67" t="s">
        <v>640</v>
      </c>
      <c r="F520" s="66">
        <v>72.19</v>
      </c>
      <c r="G520" s="65">
        <v>2</v>
      </c>
      <c r="H520" s="67">
        <v>2</v>
      </c>
      <c r="I520" s="550">
        <v>1.2430853378084404E-2</v>
      </c>
      <c r="J520" s="551">
        <v>1.2443227773284389E-2</v>
      </c>
      <c r="K520" s="552">
        <v>1.2437040575684396E-2</v>
      </c>
    </row>
    <row r="521" spans="1:11" x14ac:dyDescent="0.25">
      <c r="A521" s="174">
        <v>511</v>
      </c>
      <c r="B521" s="66" t="s">
        <v>729</v>
      </c>
      <c r="C521" s="65" t="s">
        <v>730</v>
      </c>
      <c r="D521" s="65"/>
      <c r="E521" s="67" t="s">
        <v>713</v>
      </c>
      <c r="F521" s="66">
        <v>27.75</v>
      </c>
      <c r="G521" s="65">
        <v>2</v>
      </c>
      <c r="H521" s="67">
        <v>2</v>
      </c>
      <c r="I521" s="550">
        <v>1.2430853378084404E-2</v>
      </c>
      <c r="J521" s="551">
        <v>1.2443227773284389E-2</v>
      </c>
      <c r="K521" s="552">
        <v>1.2437040575684396E-2</v>
      </c>
    </row>
    <row r="522" spans="1:11" x14ac:dyDescent="0.25">
      <c r="A522" s="174">
        <v>512</v>
      </c>
      <c r="B522" s="66" t="s">
        <v>850</v>
      </c>
      <c r="C522" s="65" t="s">
        <v>851</v>
      </c>
      <c r="D522" s="65"/>
      <c r="E522" s="67" t="s">
        <v>852</v>
      </c>
      <c r="F522" s="66">
        <v>25.19</v>
      </c>
      <c r="G522" s="65">
        <v>2</v>
      </c>
      <c r="H522" s="67">
        <v>2</v>
      </c>
      <c r="I522" s="550">
        <v>1.2430853378084404E-2</v>
      </c>
      <c r="J522" s="551">
        <v>1.2443227773284389E-2</v>
      </c>
      <c r="K522" s="552">
        <v>1.2437040575684396E-2</v>
      </c>
    </row>
    <row r="523" spans="1:11" x14ac:dyDescent="0.25">
      <c r="A523" s="174">
        <v>513</v>
      </c>
      <c r="B523" s="66" t="s">
        <v>945</v>
      </c>
      <c r="C523" s="65" t="s">
        <v>946</v>
      </c>
      <c r="D523" s="65"/>
      <c r="E523" s="67" t="s">
        <v>947</v>
      </c>
      <c r="F523" s="66">
        <v>15.3</v>
      </c>
      <c r="G523" s="65">
        <v>2</v>
      </c>
      <c r="H523" s="67">
        <v>2</v>
      </c>
      <c r="I523" s="550">
        <v>1.2430853378084404E-2</v>
      </c>
      <c r="J523" s="551">
        <v>1.2443227773284389E-2</v>
      </c>
      <c r="K523" s="552">
        <v>1.2437040575684396E-2</v>
      </c>
    </row>
    <row r="524" spans="1:11" x14ac:dyDescent="0.25">
      <c r="A524" s="174">
        <v>514</v>
      </c>
      <c r="B524" s="66" t="s">
        <v>978</v>
      </c>
      <c r="C524" s="65" t="s">
        <v>979</v>
      </c>
      <c r="D524" s="65"/>
      <c r="E524" s="67" t="s">
        <v>980</v>
      </c>
      <c r="F524" s="66">
        <v>30.62</v>
      </c>
      <c r="G524" s="65">
        <v>2</v>
      </c>
      <c r="H524" s="67">
        <v>2</v>
      </c>
      <c r="I524" s="550">
        <v>1.2430853378084404E-2</v>
      </c>
      <c r="J524" s="551">
        <v>1.2443227773284389E-2</v>
      </c>
      <c r="K524" s="552">
        <v>1.2437040575684396E-2</v>
      </c>
    </row>
    <row r="525" spans="1:11" x14ac:dyDescent="0.25">
      <c r="A525" s="174">
        <v>515</v>
      </c>
      <c r="B525" s="66" t="s">
        <v>1002</v>
      </c>
      <c r="C525" s="65" t="s">
        <v>1003</v>
      </c>
      <c r="D525" s="65"/>
      <c r="E525" s="67" t="s">
        <v>1004</v>
      </c>
      <c r="F525" s="66">
        <v>56.67</v>
      </c>
      <c r="G525" s="65">
        <v>2</v>
      </c>
      <c r="H525" s="67">
        <v>2</v>
      </c>
      <c r="I525" s="550">
        <v>1.2430853378084404E-2</v>
      </c>
      <c r="J525" s="551">
        <v>1.2443227773284389E-2</v>
      </c>
      <c r="K525" s="552">
        <v>1.2437040575684396E-2</v>
      </c>
    </row>
    <row r="526" spans="1:11" x14ac:dyDescent="0.25">
      <c r="A526" s="174">
        <v>516</v>
      </c>
      <c r="B526" s="66" t="s">
        <v>1007</v>
      </c>
      <c r="C526" s="65" t="s">
        <v>1008</v>
      </c>
      <c r="D526" s="65"/>
      <c r="E526" s="67" t="s">
        <v>1009</v>
      </c>
      <c r="F526" s="66">
        <v>37.97</v>
      </c>
      <c r="G526" s="65">
        <v>2</v>
      </c>
      <c r="H526" s="67">
        <v>2</v>
      </c>
      <c r="I526" s="550">
        <v>1.2430853378084404E-2</v>
      </c>
      <c r="J526" s="551">
        <v>1.2443227773284389E-2</v>
      </c>
      <c r="K526" s="552">
        <v>1.2437040575684396E-2</v>
      </c>
    </row>
    <row r="527" spans="1:11" x14ac:dyDescent="0.25">
      <c r="A527" s="174">
        <v>517</v>
      </c>
      <c r="B527" s="66" t="s">
        <v>1054</v>
      </c>
      <c r="C527" s="65" t="s">
        <v>1055</v>
      </c>
      <c r="D527" s="65" t="s">
        <v>1056</v>
      </c>
      <c r="E527" s="67" t="s">
        <v>1056</v>
      </c>
      <c r="F527" s="66">
        <v>78.3</v>
      </c>
      <c r="G527" s="65">
        <v>2</v>
      </c>
      <c r="H527" s="67">
        <v>2</v>
      </c>
      <c r="I527" s="550">
        <v>1.2430853378084404E-2</v>
      </c>
      <c r="J527" s="551">
        <v>1.2443227773284389E-2</v>
      </c>
      <c r="K527" s="552">
        <v>1.2437040575684396E-2</v>
      </c>
    </row>
    <row r="528" spans="1:11" x14ac:dyDescent="0.25">
      <c r="A528" s="174">
        <v>518</v>
      </c>
      <c r="B528" s="66" t="s">
        <v>1080</v>
      </c>
      <c r="C528" s="65" t="s">
        <v>1081</v>
      </c>
      <c r="D528" s="65" t="s">
        <v>1082</v>
      </c>
      <c r="E528" s="67" t="s">
        <v>1082</v>
      </c>
      <c r="F528" s="66">
        <v>80.98</v>
      </c>
      <c r="G528" s="65">
        <v>2</v>
      </c>
      <c r="H528" s="67">
        <v>2</v>
      </c>
      <c r="I528" s="550">
        <v>1.2430853378084404E-2</v>
      </c>
      <c r="J528" s="551">
        <v>1.2443227773284389E-2</v>
      </c>
      <c r="K528" s="552">
        <v>1.2437040575684396E-2</v>
      </c>
    </row>
    <row r="529" spans="1:11" x14ac:dyDescent="0.25">
      <c r="A529" s="174">
        <v>519</v>
      </c>
      <c r="B529" s="66" t="s">
        <v>1090</v>
      </c>
      <c r="C529" s="65" t="s">
        <v>1091</v>
      </c>
      <c r="D529" s="65"/>
      <c r="E529" s="67" t="s">
        <v>1092</v>
      </c>
      <c r="F529" s="66">
        <v>25.49</v>
      </c>
      <c r="G529" s="65">
        <v>2</v>
      </c>
      <c r="H529" s="67">
        <v>2</v>
      </c>
      <c r="I529" s="550">
        <v>1.2430853378084404E-2</v>
      </c>
      <c r="J529" s="551">
        <v>1.2443227773284389E-2</v>
      </c>
      <c r="K529" s="552">
        <v>1.2437040575684396E-2</v>
      </c>
    </row>
    <row r="530" spans="1:11" x14ac:dyDescent="0.25">
      <c r="A530" s="174">
        <v>520</v>
      </c>
      <c r="B530" s="66" t="s">
        <v>1134</v>
      </c>
      <c r="C530" s="65" t="s">
        <v>1135</v>
      </c>
      <c r="D530" s="65" t="s">
        <v>1136</v>
      </c>
      <c r="E530" s="67" t="s">
        <v>1136</v>
      </c>
      <c r="F530" s="66">
        <v>12.15</v>
      </c>
      <c r="G530" s="65">
        <v>2</v>
      </c>
      <c r="H530" s="67">
        <v>2</v>
      </c>
      <c r="I530" s="550">
        <v>1.2430853378084404E-2</v>
      </c>
      <c r="J530" s="551">
        <v>1.2443227773284389E-2</v>
      </c>
      <c r="K530" s="552">
        <v>1.2437040575684396E-2</v>
      </c>
    </row>
    <row r="531" spans="1:11" x14ac:dyDescent="0.25">
      <c r="A531" s="174">
        <v>521</v>
      </c>
      <c r="B531" s="66" t="s">
        <v>1211</v>
      </c>
      <c r="C531" s="65" t="s">
        <v>1212</v>
      </c>
      <c r="D531" s="65"/>
      <c r="E531" s="67" t="s">
        <v>1213</v>
      </c>
      <c r="F531" s="66">
        <v>124.58</v>
      </c>
      <c r="G531" s="65">
        <v>2</v>
      </c>
      <c r="H531" s="67">
        <v>2</v>
      </c>
      <c r="I531" s="550">
        <v>1.2430853378084404E-2</v>
      </c>
      <c r="J531" s="551">
        <v>1.2443227773284389E-2</v>
      </c>
      <c r="K531" s="552">
        <v>1.2437040575684396E-2</v>
      </c>
    </row>
    <row r="532" spans="1:11" x14ac:dyDescent="0.25">
      <c r="A532" s="174">
        <v>522</v>
      </c>
      <c r="B532" s="66" t="s">
        <v>1381</v>
      </c>
      <c r="C532" s="65" t="s">
        <v>1382</v>
      </c>
      <c r="D532" s="65" t="s">
        <v>1383</v>
      </c>
      <c r="E532" s="67" t="s">
        <v>1383</v>
      </c>
      <c r="F532" s="66">
        <v>54.22</v>
      </c>
      <c r="G532" s="65">
        <v>2</v>
      </c>
      <c r="H532" s="67">
        <v>2</v>
      </c>
      <c r="I532" s="550">
        <v>1.2430853378084404E-2</v>
      </c>
      <c r="J532" s="551">
        <v>1.2443227773284389E-2</v>
      </c>
      <c r="K532" s="552">
        <v>1.2437040575684396E-2</v>
      </c>
    </row>
    <row r="533" spans="1:11" x14ac:dyDescent="0.25">
      <c r="A533" s="174">
        <v>523</v>
      </c>
      <c r="B533" s="66" t="s">
        <v>1406</v>
      </c>
      <c r="C533" s="65" t="s">
        <v>1407</v>
      </c>
      <c r="D533" s="65"/>
      <c r="E533" s="67" t="s">
        <v>1408</v>
      </c>
      <c r="F533" s="66">
        <v>60.42</v>
      </c>
      <c r="G533" s="65">
        <v>2</v>
      </c>
      <c r="H533" s="67">
        <v>2</v>
      </c>
      <c r="I533" s="550">
        <v>1.2430853378084404E-2</v>
      </c>
      <c r="J533" s="551">
        <v>1.2443227773284389E-2</v>
      </c>
      <c r="K533" s="552">
        <v>1.2437040575684396E-2</v>
      </c>
    </row>
    <row r="534" spans="1:11" x14ac:dyDescent="0.25">
      <c r="A534" s="174">
        <v>524</v>
      </c>
      <c r="B534" s="66" t="s">
        <v>1430</v>
      </c>
      <c r="C534" s="65" t="s">
        <v>1431</v>
      </c>
      <c r="D534" s="65"/>
      <c r="E534" s="67" t="s">
        <v>1432</v>
      </c>
      <c r="F534" s="66">
        <v>24.81</v>
      </c>
      <c r="G534" s="65">
        <v>2</v>
      </c>
      <c r="H534" s="67">
        <v>2</v>
      </c>
      <c r="I534" s="550">
        <v>1.2430853378084404E-2</v>
      </c>
      <c r="J534" s="551">
        <v>1.2443227773284389E-2</v>
      </c>
      <c r="K534" s="552">
        <v>1.2437040575684396E-2</v>
      </c>
    </row>
    <row r="535" spans="1:11" x14ac:dyDescent="0.25">
      <c r="A535" s="174">
        <v>525</v>
      </c>
      <c r="B535" s="66" t="s">
        <v>1521</v>
      </c>
      <c r="C535" s="65" t="s">
        <v>1522</v>
      </c>
      <c r="D535" s="65" t="s">
        <v>1523</v>
      </c>
      <c r="E535" s="67" t="s">
        <v>1523</v>
      </c>
      <c r="F535" s="66">
        <v>44.94</v>
      </c>
      <c r="G535" s="65">
        <v>2</v>
      </c>
      <c r="H535" s="67">
        <v>2</v>
      </c>
      <c r="I535" s="550">
        <v>1.2430853378084404E-2</v>
      </c>
      <c r="J535" s="551">
        <v>1.2443227773284389E-2</v>
      </c>
      <c r="K535" s="552">
        <v>1.2437040575684396E-2</v>
      </c>
    </row>
    <row r="536" spans="1:11" x14ac:dyDescent="0.25">
      <c r="A536" s="174">
        <v>526</v>
      </c>
      <c r="B536" s="66" t="s">
        <v>1660</v>
      </c>
      <c r="C536" s="65" t="s">
        <v>1661</v>
      </c>
      <c r="D536" s="65" t="s">
        <v>1662</v>
      </c>
      <c r="E536" s="67" t="s">
        <v>1662</v>
      </c>
      <c r="F536" s="66">
        <v>33.549999999999997</v>
      </c>
      <c r="G536" s="65">
        <v>2</v>
      </c>
      <c r="H536" s="67">
        <v>2</v>
      </c>
      <c r="I536" s="550">
        <v>1.2430853378084404E-2</v>
      </c>
      <c r="J536" s="551">
        <v>1.2443227773284389E-2</v>
      </c>
      <c r="K536" s="552">
        <v>1.2437040575684396E-2</v>
      </c>
    </row>
    <row r="537" spans="1:11" x14ac:dyDescent="0.25">
      <c r="A537" s="174">
        <v>527</v>
      </c>
      <c r="B537" s="66" t="s">
        <v>4803</v>
      </c>
      <c r="C537" s="65" t="s">
        <v>1669</v>
      </c>
      <c r="D537" s="65" t="s">
        <v>1670</v>
      </c>
      <c r="E537" s="67" t="s">
        <v>1670</v>
      </c>
      <c r="F537" s="66">
        <v>54.08</v>
      </c>
      <c r="G537" s="65">
        <v>2</v>
      </c>
      <c r="H537" s="67">
        <v>2</v>
      </c>
      <c r="I537" s="550">
        <v>1.2430853378084404E-2</v>
      </c>
      <c r="J537" s="551">
        <v>1.2443227773284389E-2</v>
      </c>
      <c r="K537" s="552">
        <v>1.2437040575684396E-2</v>
      </c>
    </row>
    <row r="538" spans="1:11" x14ac:dyDescent="0.25">
      <c r="A538" s="174">
        <v>528</v>
      </c>
      <c r="B538" s="66" t="s">
        <v>1707</v>
      </c>
      <c r="C538" s="65" t="s">
        <v>1708</v>
      </c>
      <c r="D538" s="65"/>
      <c r="E538" s="67" t="s">
        <v>1709</v>
      </c>
      <c r="F538" s="66">
        <v>17.059999999999999</v>
      </c>
      <c r="G538" s="65">
        <v>2</v>
      </c>
      <c r="H538" s="67">
        <v>2</v>
      </c>
      <c r="I538" s="550">
        <v>1.2430853378084404E-2</v>
      </c>
      <c r="J538" s="551">
        <v>1.2443227773284389E-2</v>
      </c>
      <c r="K538" s="552">
        <v>1.2437040575684396E-2</v>
      </c>
    </row>
    <row r="539" spans="1:11" x14ac:dyDescent="0.25">
      <c r="A539" s="174">
        <v>529</v>
      </c>
      <c r="B539" s="66" t="s">
        <v>1811</v>
      </c>
      <c r="C539" s="65" t="s">
        <v>1812</v>
      </c>
      <c r="D539" s="65"/>
      <c r="E539" s="67" t="s">
        <v>1813</v>
      </c>
      <c r="F539" s="66">
        <v>10.29</v>
      </c>
      <c r="G539" s="65">
        <v>2</v>
      </c>
      <c r="H539" s="67">
        <v>2</v>
      </c>
      <c r="I539" s="550">
        <v>1.2430853378084404E-2</v>
      </c>
      <c r="J539" s="551">
        <v>1.2443227773284389E-2</v>
      </c>
      <c r="K539" s="552">
        <v>1.2437040575684396E-2</v>
      </c>
    </row>
    <row r="540" spans="1:11" x14ac:dyDescent="0.25">
      <c r="A540" s="174">
        <v>530</v>
      </c>
      <c r="B540" s="66" t="s">
        <v>1824</v>
      </c>
      <c r="C540" s="65" t="s">
        <v>1825</v>
      </c>
      <c r="D540" s="65"/>
      <c r="E540" s="67" t="s">
        <v>1826</v>
      </c>
      <c r="F540" s="66">
        <v>22.9</v>
      </c>
      <c r="G540" s="65">
        <v>2</v>
      </c>
      <c r="H540" s="67">
        <v>2</v>
      </c>
      <c r="I540" s="550">
        <v>1.2430853378084404E-2</v>
      </c>
      <c r="J540" s="551">
        <v>1.2443227773284389E-2</v>
      </c>
      <c r="K540" s="552">
        <v>1.2437040575684396E-2</v>
      </c>
    </row>
    <row r="541" spans="1:11" x14ac:dyDescent="0.25">
      <c r="A541" s="174">
        <v>531</v>
      </c>
      <c r="B541" s="66" t="s">
        <v>1888</v>
      </c>
      <c r="C541" s="65" t="s">
        <v>1889</v>
      </c>
      <c r="D541" s="65"/>
      <c r="E541" s="67" t="s">
        <v>1890</v>
      </c>
      <c r="F541" s="66">
        <v>16.579999999999998</v>
      </c>
      <c r="G541" s="65">
        <v>2</v>
      </c>
      <c r="H541" s="67">
        <v>2</v>
      </c>
      <c r="I541" s="550">
        <v>1.2430853378084404E-2</v>
      </c>
      <c r="J541" s="551">
        <v>1.2443227773284389E-2</v>
      </c>
      <c r="K541" s="552">
        <v>1.2437040575684396E-2</v>
      </c>
    </row>
    <row r="542" spans="1:11" x14ac:dyDescent="0.25">
      <c r="A542" s="174">
        <v>532</v>
      </c>
      <c r="B542" s="66" t="s">
        <v>4808</v>
      </c>
      <c r="C542" s="65" t="s">
        <v>2045</v>
      </c>
      <c r="D542" s="65"/>
      <c r="E542" s="67" t="s">
        <v>2046</v>
      </c>
      <c r="F542" s="66">
        <v>25.31</v>
      </c>
      <c r="G542" s="65">
        <v>2</v>
      </c>
      <c r="H542" s="67">
        <v>2</v>
      </c>
      <c r="I542" s="550">
        <v>1.2430853378084404E-2</v>
      </c>
      <c r="J542" s="551">
        <v>1.2443227773284389E-2</v>
      </c>
      <c r="K542" s="552">
        <v>1.2437040575684396E-2</v>
      </c>
    </row>
    <row r="543" spans="1:11" x14ac:dyDescent="0.25">
      <c r="A543" s="174">
        <v>533</v>
      </c>
      <c r="B543" s="66" t="s">
        <v>2085</v>
      </c>
      <c r="C543" s="65" t="s">
        <v>2086</v>
      </c>
      <c r="D543" s="65"/>
      <c r="E543" s="67" t="s">
        <v>2087</v>
      </c>
      <c r="F543" s="66">
        <v>66.36</v>
      </c>
      <c r="G543" s="65">
        <v>2</v>
      </c>
      <c r="H543" s="67">
        <v>2</v>
      </c>
      <c r="I543" s="550">
        <v>1.2430853378084404E-2</v>
      </c>
      <c r="J543" s="551">
        <v>1.2443227773284389E-2</v>
      </c>
      <c r="K543" s="552">
        <v>1.2437040575684396E-2</v>
      </c>
    </row>
    <row r="544" spans="1:11" x14ac:dyDescent="0.25">
      <c r="A544" s="174">
        <v>534</v>
      </c>
      <c r="B544" s="66" t="s">
        <v>2171</v>
      </c>
      <c r="C544" s="65" t="s">
        <v>2172</v>
      </c>
      <c r="D544" s="65"/>
      <c r="E544" s="67" t="s">
        <v>2173</v>
      </c>
      <c r="F544" s="66">
        <v>21.39</v>
      </c>
      <c r="G544" s="65">
        <v>2</v>
      </c>
      <c r="H544" s="67">
        <v>2</v>
      </c>
      <c r="I544" s="550">
        <v>1.2430853378084404E-2</v>
      </c>
      <c r="J544" s="551">
        <v>1.2443227773284389E-2</v>
      </c>
      <c r="K544" s="552">
        <v>1.2437040575684396E-2</v>
      </c>
    </row>
    <row r="545" spans="1:11" x14ac:dyDescent="0.25">
      <c r="A545" s="174">
        <v>535</v>
      </c>
      <c r="B545" s="66" t="s">
        <v>2272</v>
      </c>
      <c r="C545" s="65" t="s">
        <v>2273</v>
      </c>
      <c r="D545" s="65"/>
      <c r="E545" s="67" t="s">
        <v>2274</v>
      </c>
      <c r="F545" s="66">
        <v>113.94</v>
      </c>
      <c r="G545" s="65">
        <v>2</v>
      </c>
      <c r="H545" s="67">
        <v>2</v>
      </c>
      <c r="I545" s="550">
        <v>1.2430853378084404E-2</v>
      </c>
      <c r="J545" s="551">
        <v>1.2443227773284389E-2</v>
      </c>
      <c r="K545" s="552">
        <v>1.2437040575684396E-2</v>
      </c>
    </row>
    <row r="546" spans="1:11" x14ac:dyDescent="0.25">
      <c r="A546" s="174">
        <v>536</v>
      </c>
      <c r="B546" s="66" t="s">
        <v>2286</v>
      </c>
      <c r="C546" s="65" t="s">
        <v>2287</v>
      </c>
      <c r="D546" s="65"/>
      <c r="E546" s="67" t="s">
        <v>2288</v>
      </c>
      <c r="F546" s="66">
        <v>23.61</v>
      </c>
      <c r="G546" s="65">
        <v>2</v>
      </c>
      <c r="H546" s="67">
        <v>2</v>
      </c>
      <c r="I546" s="550">
        <v>1.2430853378084404E-2</v>
      </c>
      <c r="J546" s="551">
        <v>1.2443227773284389E-2</v>
      </c>
      <c r="K546" s="552">
        <v>1.2437040575684396E-2</v>
      </c>
    </row>
    <row r="547" spans="1:11" x14ac:dyDescent="0.25">
      <c r="A547" s="174">
        <v>537</v>
      </c>
      <c r="B547" s="66" t="s">
        <v>2301</v>
      </c>
      <c r="C547" s="65" t="s">
        <v>2302</v>
      </c>
      <c r="D547" s="65"/>
      <c r="E547" s="67" t="s">
        <v>2303</v>
      </c>
      <c r="F547" s="66">
        <v>12.18</v>
      </c>
      <c r="G547" s="65">
        <v>2</v>
      </c>
      <c r="H547" s="67">
        <v>2</v>
      </c>
      <c r="I547" s="550">
        <v>1.2430853378084404E-2</v>
      </c>
      <c r="J547" s="551">
        <v>1.2443227773284389E-2</v>
      </c>
      <c r="K547" s="552">
        <v>1.2437040575684396E-2</v>
      </c>
    </row>
    <row r="548" spans="1:11" x14ac:dyDescent="0.25">
      <c r="A548" s="174">
        <v>538</v>
      </c>
      <c r="B548" s="66" t="s">
        <v>2362</v>
      </c>
      <c r="C548" s="65" t="s">
        <v>2363</v>
      </c>
      <c r="D548" s="65" t="s">
        <v>2364</v>
      </c>
      <c r="E548" s="67" t="s">
        <v>2364</v>
      </c>
      <c r="F548" s="66">
        <v>16.45</v>
      </c>
      <c r="G548" s="65">
        <v>2</v>
      </c>
      <c r="H548" s="67">
        <v>2</v>
      </c>
      <c r="I548" s="550">
        <v>1.2430853378084404E-2</v>
      </c>
      <c r="J548" s="551">
        <v>1.2443227773284389E-2</v>
      </c>
      <c r="K548" s="552">
        <v>1.2437040575684396E-2</v>
      </c>
    </row>
    <row r="549" spans="1:11" x14ac:dyDescent="0.25">
      <c r="A549" s="174">
        <v>539</v>
      </c>
      <c r="B549" s="66" t="s">
        <v>442</v>
      </c>
      <c r="C549" s="65" t="s">
        <v>443</v>
      </c>
      <c r="D549" s="65"/>
      <c r="E549" s="67" t="s">
        <v>444</v>
      </c>
      <c r="F549" s="66">
        <v>23.93</v>
      </c>
      <c r="G549" s="65">
        <v>2</v>
      </c>
      <c r="H549" s="67">
        <v>2</v>
      </c>
      <c r="I549" s="550">
        <v>1.2430853378084404E-2</v>
      </c>
      <c r="J549" s="551">
        <v>1.2443227773284389E-2</v>
      </c>
      <c r="K549" s="552">
        <v>1.2437040575684396E-2</v>
      </c>
    </row>
    <row r="550" spans="1:11" x14ac:dyDescent="0.25">
      <c r="A550" s="174">
        <v>540</v>
      </c>
      <c r="B550" s="66" t="s">
        <v>2392</v>
      </c>
      <c r="C550" s="65" t="s">
        <v>2393</v>
      </c>
      <c r="D550" s="65" t="s">
        <v>2394</v>
      </c>
      <c r="E550" s="67" t="s">
        <v>2394</v>
      </c>
      <c r="F550" s="66">
        <v>90.16</v>
      </c>
      <c r="G550" s="65">
        <v>2</v>
      </c>
      <c r="H550" s="67">
        <v>2</v>
      </c>
      <c r="I550" s="550">
        <v>1.2430853378084404E-2</v>
      </c>
      <c r="J550" s="551">
        <v>1.2443227773284389E-2</v>
      </c>
      <c r="K550" s="552">
        <v>1.2437040575684396E-2</v>
      </c>
    </row>
    <row r="551" spans="1:11" x14ac:dyDescent="0.25">
      <c r="A551" s="174">
        <v>541</v>
      </c>
      <c r="B551" s="66" t="s">
        <v>2415</v>
      </c>
      <c r="C551" s="65" t="s">
        <v>2416</v>
      </c>
      <c r="D551" s="65"/>
      <c r="E551" s="67" t="s">
        <v>2417</v>
      </c>
      <c r="F551" s="66">
        <v>12.8</v>
      </c>
      <c r="G551" s="65">
        <v>2</v>
      </c>
      <c r="H551" s="67">
        <v>2</v>
      </c>
      <c r="I551" s="550">
        <v>1.2430853378084404E-2</v>
      </c>
      <c r="J551" s="551">
        <v>1.2443227773284389E-2</v>
      </c>
      <c r="K551" s="552">
        <v>1.2437040575684396E-2</v>
      </c>
    </row>
    <row r="552" spans="1:11" x14ac:dyDescent="0.25">
      <c r="A552" s="174">
        <v>542</v>
      </c>
      <c r="B552" s="66" t="s">
        <v>2502</v>
      </c>
      <c r="C552" s="65" t="s">
        <v>2503</v>
      </c>
      <c r="D552" s="65"/>
      <c r="E552" s="67" t="s">
        <v>2504</v>
      </c>
      <c r="F552" s="66">
        <v>72.44</v>
      </c>
      <c r="G552" s="65">
        <v>2</v>
      </c>
      <c r="H552" s="67">
        <v>2</v>
      </c>
      <c r="I552" s="550">
        <v>1.2430853378084404E-2</v>
      </c>
      <c r="J552" s="551">
        <v>1.2443227773284389E-2</v>
      </c>
      <c r="K552" s="552">
        <v>1.2437040575684396E-2</v>
      </c>
    </row>
    <row r="553" spans="1:11" x14ac:dyDescent="0.25">
      <c r="A553" s="174">
        <v>543</v>
      </c>
      <c r="B553" s="66" t="s">
        <v>2570</v>
      </c>
      <c r="C553" s="65" t="s">
        <v>2571</v>
      </c>
      <c r="D553" s="65"/>
      <c r="E553" s="67" t="s">
        <v>2572</v>
      </c>
      <c r="F553" s="66">
        <v>61.7</v>
      </c>
      <c r="G553" s="65">
        <v>2</v>
      </c>
      <c r="H553" s="67">
        <v>2</v>
      </c>
      <c r="I553" s="550">
        <v>1.2430853378084404E-2</v>
      </c>
      <c r="J553" s="551">
        <v>1.2443227773284389E-2</v>
      </c>
      <c r="K553" s="552">
        <v>1.2437040575684396E-2</v>
      </c>
    </row>
    <row r="554" spans="1:11" x14ac:dyDescent="0.25">
      <c r="A554" s="174">
        <v>544</v>
      </c>
      <c r="B554" s="66" t="s">
        <v>2674</v>
      </c>
      <c r="C554" s="65" t="s">
        <v>2675</v>
      </c>
      <c r="D554" s="65"/>
      <c r="E554" s="67" t="s">
        <v>2676</v>
      </c>
      <c r="F554" s="66">
        <v>63</v>
      </c>
      <c r="G554" s="65">
        <v>2</v>
      </c>
      <c r="H554" s="67">
        <v>2</v>
      </c>
      <c r="I554" s="550">
        <v>1.2430853378084404E-2</v>
      </c>
      <c r="J554" s="551">
        <v>1.2443227773284389E-2</v>
      </c>
      <c r="K554" s="552">
        <v>1.2437040575684396E-2</v>
      </c>
    </row>
    <row r="555" spans="1:11" x14ac:dyDescent="0.25">
      <c r="A555" s="174">
        <v>545</v>
      </c>
      <c r="B555" s="66" t="s">
        <v>2691</v>
      </c>
      <c r="C555" s="65" t="s">
        <v>2692</v>
      </c>
      <c r="D555" s="65"/>
      <c r="E555" s="67" t="s">
        <v>2693</v>
      </c>
      <c r="F555" s="66">
        <v>80.3</v>
      </c>
      <c r="G555" s="65">
        <v>2</v>
      </c>
      <c r="H555" s="67">
        <v>2</v>
      </c>
      <c r="I555" s="550">
        <v>1.2430853378084404E-2</v>
      </c>
      <c r="J555" s="551">
        <v>1.2443227773284389E-2</v>
      </c>
      <c r="K555" s="552">
        <v>1.2437040575684396E-2</v>
      </c>
    </row>
    <row r="556" spans="1:11" x14ac:dyDescent="0.25">
      <c r="A556" s="174">
        <v>546</v>
      </c>
      <c r="B556" s="66" t="s">
        <v>2709</v>
      </c>
      <c r="C556" s="65" t="s">
        <v>2710</v>
      </c>
      <c r="D556" s="65"/>
      <c r="E556" s="67" t="s">
        <v>2711</v>
      </c>
      <c r="F556" s="66">
        <v>82.4</v>
      </c>
      <c r="G556" s="65">
        <v>2</v>
      </c>
      <c r="H556" s="67">
        <v>2</v>
      </c>
      <c r="I556" s="550">
        <v>1.2430853378084404E-2</v>
      </c>
      <c r="J556" s="551">
        <v>1.2443227773284389E-2</v>
      </c>
      <c r="K556" s="552">
        <v>1.2437040575684396E-2</v>
      </c>
    </row>
    <row r="557" spans="1:11" x14ac:dyDescent="0.25">
      <c r="A557" s="174">
        <v>547</v>
      </c>
      <c r="B557" s="66" t="s">
        <v>2719</v>
      </c>
      <c r="C557" s="65" t="s">
        <v>2720</v>
      </c>
      <c r="D557" s="65"/>
      <c r="E557" s="67" t="s">
        <v>2721</v>
      </c>
      <c r="F557" s="66">
        <v>33.1</v>
      </c>
      <c r="G557" s="65">
        <v>2</v>
      </c>
      <c r="H557" s="67">
        <v>2</v>
      </c>
      <c r="I557" s="550">
        <v>1.2430853378084404E-2</v>
      </c>
      <c r="J557" s="551">
        <v>1.2443227773284389E-2</v>
      </c>
      <c r="K557" s="552">
        <v>1.2437040575684396E-2</v>
      </c>
    </row>
    <row r="558" spans="1:11" ht="15.75" thickBot="1" x14ac:dyDescent="0.3">
      <c r="A558" s="175">
        <v>548</v>
      </c>
      <c r="B558" s="68" t="s">
        <v>2724</v>
      </c>
      <c r="C558" s="69" t="s">
        <v>2725</v>
      </c>
      <c r="D558" s="69" t="s">
        <v>2726</v>
      </c>
      <c r="E558" s="70" t="s">
        <v>2727</v>
      </c>
      <c r="F558" s="68">
        <v>61.2</v>
      </c>
      <c r="G558" s="69">
        <v>2</v>
      </c>
      <c r="H558" s="70">
        <v>2</v>
      </c>
      <c r="I558" s="553">
        <v>1.2430853378084404E-2</v>
      </c>
      <c r="J558" s="554">
        <v>1.2443227773284389E-2</v>
      </c>
      <c r="K558" s="555">
        <v>1.2437040575684396E-2</v>
      </c>
    </row>
  </sheetData>
  <sortState ref="B9:K556">
    <sortCondition descending="1" ref="K9:K556"/>
  </sortState>
  <mergeCells count="9">
    <mergeCell ref="G9:H9"/>
    <mergeCell ref="I9:J9"/>
    <mergeCell ref="K9:K10"/>
    <mergeCell ref="A9:A10"/>
    <mergeCell ref="B9:B10"/>
    <mergeCell ref="C9:C10"/>
    <mergeCell ref="D9:D10"/>
    <mergeCell ref="E9:E10"/>
    <mergeCell ref="F9:F10"/>
  </mergeCells>
  <conditionalFormatting sqref="C1:C1048576">
    <cfRule type="duplicateValues" dxfId="51" priority="498"/>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96"/>
  <sheetViews>
    <sheetView zoomScale="80" zoomScaleNormal="80" workbookViewId="0">
      <selection activeCell="M20" sqref="M20"/>
    </sheetView>
  </sheetViews>
  <sheetFormatPr defaultRowHeight="15" x14ac:dyDescent="0.25"/>
  <cols>
    <col min="1" max="1" width="7.140625" style="547" bestFit="1" customWidth="1"/>
    <col min="2" max="2" width="15.140625" style="548" bestFit="1" customWidth="1"/>
    <col min="3" max="3" width="17.42578125" style="548" bestFit="1" customWidth="1"/>
    <col min="4" max="4" width="9.140625" style="548"/>
    <col min="5" max="5" width="12.5703125" style="488" customWidth="1"/>
    <col min="6" max="6" width="12.140625" style="488" customWidth="1"/>
    <col min="7" max="7" width="11.5703125" style="488" customWidth="1"/>
    <col min="8" max="8" width="11.85546875" style="488" customWidth="1"/>
    <col min="9" max="9" width="17.7109375" style="488" customWidth="1"/>
  </cols>
  <sheetData>
    <row r="1" spans="1:9" s="193" customFormat="1" ht="20.25" x14ac:dyDescent="0.3">
      <c r="A1" s="356" t="s">
        <v>4909</v>
      </c>
      <c r="B1" s="548"/>
      <c r="C1" s="548"/>
      <c r="D1" s="548"/>
      <c r="E1" s="488"/>
      <c r="F1" s="488"/>
      <c r="G1" s="488"/>
      <c r="H1" s="488"/>
      <c r="I1" s="488"/>
    </row>
    <row r="2" spans="1:9" s="193" customFormat="1" ht="9.6" customHeight="1" x14ac:dyDescent="0.3">
      <c r="A2" s="356"/>
      <c r="B2" s="548"/>
      <c r="C2" s="548"/>
      <c r="D2" s="548"/>
      <c r="E2" s="488"/>
      <c r="F2" s="488"/>
      <c r="G2" s="488"/>
      <c r="H2" s="488"/>
      <c r="I2" s="488"/>
    </row>
    <row r="3" spans="1:9" s="193" customFormat="1" ht="20.25" x14ac:dyDescent="0.25">
      <c r="A3" s="357" t="s">
        <v>4914</v>
      </c>
      <c r="B3" s="548"/>
      <c r="C3" s="548"/>
      <c r="D3" s="548"/>
      <c r="E3" s="488"/>
      <c r="F3" s="488"/>
      <c r="G3" s="488"/>
      <c r="H3" s="488"/>
      <c r="I3" s="488"/>
    </row>
    <row r="4" spans="1:9" s="193" customFormat="1" ht="9.9499999999999993" customHeight="1" x14ac:dyDescent="0.25">
      <c r="A4" s="547"/>
      <c r="C4" s="548"/>
      <c r="D4" s="548"/>
      <c r="E4" s="488"/>
      <c r="F4" s="488"/>
      <c r="G4" s="488"/>
      <c r="H4" s="488"/>
      <c r="I4" s="488"/>
    </row>
    <row r="5" spans="1:9" s="193" customFormat="1" x14ac:dyDescent="0.25">
      <c r="A5" s="547"/>
      <c r="B5" s="627" t="s">
        <v>4915</v>
      </c>
      <c r="C5" s="548"/>
      <c r="D5" s="548"/>
      <c r="E5" s="488"/>
      <c r="F5" s="488"/>
      <c r="G5" s="488"/>
      <c r="H5" s="488"/>
      <c r="I5" s="488"/>
    </row>
    <row r="6" spans="1:9" s="193" customFormat="1" x14ac:dyDescent="0.25">
      <c r="A6" s="547"/>
      <c r="B6" s="627" t="s">
        <v>4916</v>
      </c>
      <c r="C6" s="548"/>
      <c r="D6" s="548"/>
      <c r="E6" s="488"/>
      <c r="F6" s="488"/>
      <c r="G6" s="488"/>
      <c r="H6" s="488"/>
      <c r="I6" s="488"/>
    </row>
    <row r="7" spans="1:9" s="193" customFormat="1" x14ac:dyDescent="0.25">
      <c r="A7" s="547"/>
      <c r="B7" s="605" t="s">
        <v>4917</v>
      </c>
      <c r="C7" s="548"/>
      <c r="D7" s="548"/>
      <c r="E7" s="488"/>
      <c r="F7" s="488"/>
      <c r="G7" s="488"/>
      <c r="H7" s="488"/>
      <c r="I7" s="488"/>
    </row>
    <row r="8" spans="1:9" s="193" customFormat="1" x14ac:dyDescent="0.25">
      <c r="A8" s="547"/>
      <c r="B8" s="625" t="s">
        <v>4912</v>
      </c>
      <c r="C8" s="548"/>
      <c r="D8" s="548"/>
      <c r="E8" s="488"/>
      <c r="F8" s="488"/>
      <c r="G8" s="488"/>
      <c r="H8" s="488"/>
      <c r="I8" s="488"/>
    </row>
    <row r="9" spans="1:9" s="193" customFormat="1" ht="15.75" thickBot="1" x14ac:dyDescent="0.3">
      <c r="A9" s="547"/>
      <c r="B9" s="548"/>
      <c r="C9" s="548"/>
      <c r="D9" s="548"/>
      <c r="E9" s="488"/>
      <c r="F9" s="488"/>
      <c r="G9" s="488"/>
      <c r="H9" s="488"/>
      <c r="I9" s="488"/>
    </row>
    <row r="10" spans="1:9" x14ac:dyDescent="0.25">
      <c r="A10" s="829" t="s">
        <v>0</v>
      </c>
      <c r="B10" s="831" t="s">
        <v>3341</v>
      </c>
      <c r="C10" s="831" t="s">
        <v>4423</v>
      </c>
      <c r="D10" s="831" t="s">
        <v>3029</v>
      </c>
      <c r="E10" s="805" t="s">
        <v>4881</v>
      </c>
      <c r="F10" s="805"/>
      <c r="G10" s="805" t="s">
        <v>4822</v>
      </c>
      <c r="H10" s="805"/>
      <c r="I10" s="827" t="s">
        <v>4823</v>
      </c>
    </row>
    <row r="11" spans="1:9" x14ac:dyDescent="0.25">
      <c r="A11" s="830"/>
      <c r="B11" s="832"/>
      <c r="C11" s="832"/>
      <c r="D11" s="832"/>
      <c r="E11" s="549" t="s">
        <v>2782</v>
      </c>
      <c r="F11" s="549" t="s">
        <v>2783</v>
      </c>
      <c r="G11" s="549" t="s">
        <v>2782</v>
      </c>
      <c r="H11" s="549" t="s">
        <v>2783</v>
      </c>
      <c r="I11" s="828"/>
    </row>
    <row r="12" spans="1:9" x14ac:dyDescent="0.25">
      <c r="A12" s="541">
        <v>1</v>
      </c>
      <c r="B12" s="542" t="s">
        <v>3487</v>
      </c>
      <c r="C12" s="587" t="s">
        <v>337</v>
      </c>
      <c r="D12" s="542" t="s">
        <v>201</v>
      </c>
      <c r="E12" s="543">
        <v>526</v>
      </c>
      <c r="F12" s="543">
        <v>439</v>
      </c>
      <c r="G12" s="544">
        <f t="shared" ref="G12:G43" si="0">(E12/2656)*100</f>
        <v>19.804216867469879</v>
      </c>
      <c r="H12" s="544">
        <f t="shared" ref="H12:H40" si="1">(F12/2213)*100</f>
        <v>19.837324898328063</v>
      </c>
      <c r="I12" s="545">
        <f t="shared" ref="I12:I43" si="2">AVERAGE(G12:H12)</f>
        <v>19.820770882898969</v>
      </c>
    </row>
    <row r="13" spans="1:9" x14ac:dyDescent="0.25">
      <c r="A13" s="541">
        <v>2</v>
      </c>
      <c r="B13" s="542" t="s">
        <v>3515</v>
      </c>
      <c r="C13" s="587" t="s">
        <v>332</v>
      </c>
      <c r="D13" s="542" t="s">
        <v>334</v>
      </c>
      <c r="E13" s="543">
        <v>503</v>
      </c>
      <c r="F13" s="543">
        <v>416</v>
      </c>
      <c r="G13" s="544">
        <f t="shared" si="0"/>
        <v>18.938253012048193</v>
      </c>
      <c r="H13" s="544">
        <f t="shared" si="1"/>
        <v>18.798011748757343</v>
      </c>
      <c r="I13" s="545">
        <f t="shared" si="2"/>
        <v>18.86813238040277</v>
      </c>
    </row>
    <row r="14" spans="1:9" x14ac:dyDescent="0.25">
      <c r="A14" s="541">
        <v>3</v>
      </c>
      <c r="B14" s="542" t="s">
        <v>3517</v>
      </c>
      <c r="C14" s="587" t="s">
        <v>270</v>
      </c>
      <c r="D14" s="542" t="s">
        <v>271</v>
      </c>
      <c r="E14" s="543">
        <v>263</v>
      </c>
      <c r="F14" s="543">
        <v>232</v>
      </c>
      <c r="G14" s="544">
        <f t="shared" si="0"/>
        <v>9.9021084337349397</v>
      </c>
      <c r="H14" s="544">
        <f t="shared" si="1"/>
        <v>10.483506552191594</v>
      </c>
      <c r="I14" s="545">
        <f t="shared" si="2"/>
        <v>10.192807492963267</v>
      </c>
    </row>
    <row r="15" spans="1:9" x14ac:dyDescent="0.25">
      <c r="A15" s="541">
        <v>4</v>
      </c>
      <c r="B15" s="542" t="s">
        <v>3503</v>
      </c>
      <c r="C15" s="587" t="s">
        <v>66</v>
      </c>
      <c r="D15" s="542" t="s">
        <v>68</v>
      </c>
      <c r="E15" s="543">
        <v>165</v>
      </c>
      <c r="F15" s="543">
        <v>194</v>
      </c>
      <c r="G15" s="544">
        <f t="shared" si="0"/>
        <v>6.2123493975903621</v>
      </c>
      <c r="H15" s="544">
        <f t="shared" si="1"/>
        <v>8.7663804789877986</v>
      </c>
      <c r="I15" s="545">
        <f t="shared" si="2"/>
        <v>7.4893649382890803</v>
      </c>
    </row>
    <row r="16" spans="1:9" x14ac:dyDescent="0.25">
      <c r="A16" s="541">
        <v>5</v>
      </c>
      <c r="B16" s="542" t="s">
        <v>3471</v>
      </c>
      <c r="C16" s="587" t="s">
        <v>83</v>
      </c>
      <c r="D16" s="542" t="s">
        <v>84</v>
      </c>
      <c r="E16" s="543">
        <v>109</v>
      </c>
      <c r="F16" s="543">
        <v>95</v>
      </c>
      <c r="G16" s="544">
        <f t="shared" si="0"/>
        <v>4.1039156626506017</v>
      </c>
      <c r="H16" s="544">
        <f t="shared" si="1"/>
        <v>4.2928151830094894</v>
      </c>
      <c r="I16" s="545">
        <f t="shared" si="2"/>
        <v>4.1983654228300455</v>
      </c>
    </row>
    <row r="17" spans="1:9" x14ac:dyDescent="0.25">
      <c r="A17" s="541">
        <v>6</v>
      </c>
      <c r="B17" s="542" t="s">
        <v>3491</v>
      </c>
      <c r="C17" s="587" t="s">
        <v>295</v>
      </c>
      <c r="D17" s="542" t="s">
        <v>296</v>
      </c>
      <c r="E17" s="543">
        <v>82</v>
      </c>
      <c r="F17" s="543">
        <v>66</v>
      </c>
      <c r="G17" s="544">
        <f t="shared" si="0"/>
        <v>3.0873493975903612</v>
      </c>
      <c r="H17" s="544">
        <f t="shared" si="1"/>
        <v>2.9823768639855399</v>
      </c>
      <c r="I17" s="545">
        <f t="shared" si="2"/>
        <v>3.0348631307879508</v>
      </c>
    </row>
    <row r="18" spans="1:9" x14ac:dyDescent="0.25">
      <c r="A18" s="541">
        <v>7</v>
      </c>
      <c r="B18" s="542" t="s">
        <v>3465</v>
      </c>
      <c r="C18" s="587" t="s">
        <v>223</v>
      </c>
      <c r="D18" s="542" t="s">
        <v>225</v>
      </c>
      <c r="E18" s="543">
        <v>76</v>
      </c>
      <c r="F18" s="543">
        <v>60</v>
      </c>
      <c r="G18" s="544">
        <f t="shared" si="0"/>
        <v>2.8614457831325302</v>
      </c>
      <c r="H18" s="544">
        <f t="shared" si="1"/>
        <v>2.7112516945323089</v>
      </c>
      <c r="I18" s="545">
        <f t="shared" si="2"/>
        <v>2.7863487388324195</v>
      </c>
    </row>
    <row r="19" spans="1:9" x14ac:dyDescent="0.25">
      <c r="A19" s="541">
        <v>8</v>
      </c>
      <c r="B19" s="542" t="s">
        <v>3447</v>
      </c>
      <c r="C19" s="587" t="s">
        <v>217</v>
      </c>
      <c r="D19" s="542" t="s">
        <v>67</v>
      </c>
      <c r="E19" s="543">
        <v>74</v>
      </c>
      <c r="F19" s="543">
        <v>61</v>
      </c>
      <c r="G19" s="544">
        <f t="shared" si="0"/>
        <v>2.786144578313253</v>
      </c>
      <c r="H19" s="544">
        <f t="shared" si="1"/>
        <v>2.7564392227745143</v>
      </c>
      <c r="I19" s="545">
        <f t="shared" si="2"/>
        <v>2.7712919005438836</v>
      </c>
    </row>
    <row r="20" spans="1:9" x14ac:dyDescent="0.25">
      <c r="A20" s="541">
        <v>9</v>
      </c>
      <c r="B20" s="542" t="s">
        <v>3479</v>
      </c>
      <c r="C20" s="587" t="s">
        <v>219</v>
      </c>
      <c r="D20" s="542" t="s">
        <v>221</v>
      </c>
      <c r="E20" s="543">
        <v>74</v>
      </c>
      <c r="F20" s="543">
        <v>61</v>
      </c>
      <c r="G20" s="544">
        <f t="shared" si="0"/>
        <v>2.786144578313253</v>
      </c>
      <c r="H20" s="544">
        <f t="shared" si="1"/>
        <v>2.7564392227745143</v>
      </c>
      <c r="I20" s="545">
        <f t="shared" si="2"/>
        <v>2.7712919005438836</v>
      </c>
    </row>
    <row r="21" spans="1:9" x14ac:dyDescent="0.25">
      <c r="A21" s="541">
        <v>10</v>
      </c>
      <c r="B21" s="542" t="s">
        <v>3449</v>
      </c>
      <c r="C21" s="587" t="s">
        <v>71</v>
      </c>
      <c r="D21" s="542" t="s">
        <v>72</v>
      </c>
      <c r="E21" s="543">
        <v>72</v>
      </c>
      <c r="F21" s="543">
        <v>62</v>
      </c>
      <c r="G21" s="544">
        <f t="shared" si="0"/>
        <v>2.7108433734939759</v>
      </c>
      <c r="H21" s="544">
        <f t="shared" si="1"/>
        <v>2.8016267510167192</v>
      </c>
      <c r="I21" s="545">
        <f t="shared" si="2"/>
        <v>2.7562350622553478</v>
      </c>
    </row>
    <row r="22" spans="1:9" x14ac:dyDescent="0.25">
      <c r="A22" s="541">
        <v>11</v>
      </c>
      <c r="B22" s="542" t="s">
        <v>3469</v>
      </c>
      <c r="C22" s="587" t="s">
        <v>319</v>
      </c>
      <c r="D22" s="542" t="s">
        <v>320</v>
      </c>
      <c r="E22" s="543">
        <v>66</v>
      </c>
      <c r="F22" s="543">
        <v>41</v>
      </c>
      <c r="G22" s="544">
        <f t="shared" si="0"/>
        <v>2.4849397590361444</v>
      </c>
      <c r="H22" s="544">
        <f t="shared" si="1"/>
        <v>1.8526886579304112</v>
      </c>
      <c r="I22" s="545">
        <f t="shared" si="2"/>
        <v>2.168814208483278</v>
      </c>
    </row>
    <row r="23" spans="1:9" x14ac:dyDescent="0.25">
      <c r="A23" s="541">
        <v>12</v>
      </c>
      <c r="B23" s="542" t="s">
        <v>3527</v>
      </c>
      <c r="C23" s="587" t="s">
        <v>384</v>
      </c>
      <c r="D23" s="542" t="s">
        <v>3528</v>
      </c>
      <c r="E23" s="543">
        <v>48</v>
      </c>
      <c r="F23" s="543">
        <v>48</v>
      </c>
      <c r="G23" s="544">
        <f t="shared" si="0"/>
        <v>1.8072289156626504</v>
      </c>
      <c r="H23" s="544">
        <f t="shared" si="1"/>
        <v>2.1690013556258476</v>
      </c>
      <c r="I23" s="545">
        <f t="shared" si="2"/>
        <v>1.988115135644249</v>
      </c>
    </row>
    <row r="24" spans="1:9" x14ac:dyDescent="0.25">
      <c r="A24" s="541">
        <v>13</v>
      </c>
      <c r="B24" s="542" t="s">
        <v>3493</v>
      </c>
      <c r="C24" s="587" t="s">
        <v>357</v>
      </c>
      <c r="D24" s="542" t="s">
        <v>358</v>
      </c>
      <c r="E24" s="543">
        <v>40</v>
      </c>
      <c r="F24" s="543">
        <v>43</v>
      </c>
      <c r="G24" s="544">
        <f t="shared" si="0"/>
        <v>1.5060240963855422</v>
      </c>
      <c r="H24" s="544">
        <f t="shared" si="1"/>
        <v>1.9430637144148215</v>
      </c>
      <c r="I24" s="545">
        <f t="shared" si="2"/>
        <v>1.7245439054001819</v>
      </c>
    </row>
    <row r="25" spans="1:9" x14ac:dyDescent="0.25">
      <c r="A25" s="541">
        <v>14</v>
      </c>
      <c r="B25" s="542" t="s">
        <v>3499</v>
      </c>
      <c r="C25" s="587" t="s">
        <v>418</v>
      </c>
      <c r="D25" s="542" t="s">
        <v>419</v>
      </c>
      <c r="E25" s="543">
        <v>44</v>
      </c>
      <c r="F25" s="543">
        <v>38</v>
      </c>
      <c r="G25" s="544">
        <f t="shared" si="0"/>
        <v>1.6566265060240966</v>
      </c>
      <c r="H25" s="544">
        <f t="shared" si="1"/>
        <v>1.7171260732037958</v>
      </c>
      <c r="I25" s="545">
        <f t="shared" si="2"/>
        <v>1.6868762896139462</v>
      </c>
    </row>
    <row r="26" spans="1:9" x14ac:dyDescent="0.25">
      <c r="A26" s="541">
        <v>15</v>
      </c>
      <c r="B26" s="542" t="s">
        <v>3445</v>
      </c>
      <c r="C26" s="587" t="s">
        <v>179</v>
      </c>
      <c r="D26" s="542" t="s">
        <v>125</v>
      </c>
      <c r="E26" s="543">
        <v>53</v>
      </c>
      <c r="F26" s="543">
        <v>30</v>
      </c>
      <c r="G26" s="544">
        <f t="shared" si="0"/>
        <v>1.9954819277108431</v>
      </c>
      <c r="H26" s="544">
        <f t="shared" si="1"/>
        <v>1.3556258472661544</v>
      </c>
      <c r="I26" s="545">
        <f t="shared" si="2"/>
        <v>1.6755538874884988</v>
      </c>
    </row>
    <row r="27" spans="1:9" x14ac:dyDescent="0.25">
      <c r="A27" s="541">
        <v>16</v>
      </c>
      <c r="B27" s="542" t="s">
        <v>3533</v>
      </c>
      <c r="C27" s="587" t="s">
        <v>389</v>
      </c>
      <c r="D27" s="542" t="s">
        <v>3534</v>
      </c>
      <c r="E27" s="543">
        <v>37</v>
      </c>
      <c r="F27" s="543">
        <v>37</v>
      </c>
      <c r="G27" s="544">
        <f t="shared" si="0"/>
        <v>1.3930722891566265</v>
      </c>
      <c r="H27" s="544">
        <f t="shared" si="1"/>
        <v>1.6719385449615907</v>
      </c>
      <c r="I27" s="545">
        <f t="shared" si="2"/>
        <v>1.5325054170591086</v>
      </c>
    </row>
    <row r="28" spans="1:9" x14ac:dyDescent="0.25">
      <c r="A28" s="541">
        <v>17</v>
      </c>
      <c r="B28" s="542" t="s">
        <v>3519</v>
      </c>
      <c r="C28" s="587" t="s">
        <v>328</v>
      </c>
      <c r="D28" s="542" t="s">
        <v>329</v>
      </c>
      <c r="E28" s="543">
        <v>38</v>
      </c>
      <c r="F28" s="543">
        <v>34</v>
      </c>
      <c r="G28" s="544">
        <f t="shared" si="0"/>
        <v>1.4307228915662651</v>
      </c>
      <c r="H28" s="544">
        <f t="shared" si="1"/>
        <v>1.5363759602349751</v>
      </c>
      <c r="I28" s="545">
        <f t="shared" si="2"/>
        <v>1.4835494259006201</v>
      </c>
    </row>
    <row r="29" spans="1:9" x14ac:dyDescent="0.25">
      <c r="A29" s="541">
        <v>18</v>
      </c>
      <c r="B29" s="542" t="s">
        <v>3453</v>
      </c>
      <c r="C29" s="587" t="s">
        <v>37</v>
      </c>
      <c r="D29" s="542" t="s">
        <v>39</v>
      </c>
      <c r="E29" s="543">
        <v>31</v>
      </c>
      <c r="F29" s="543">
        <v>29</v>
      </c>
      <c r="G29" s="544">
        <f t="shared" si="0"/>
        <v>1.167168674698795</v>
      </c>
      <c r="H29" s="544">
        <f t="shared" si="1"/>
        <v>1.3104383190239492</v>
      </c>
      <c r="I29" s="545">
        <f t="shared" si="2"/>
        <v>1.2388034968613721</v>
      </c>
    </row>
    <row r="30" spans="1:9" x14ac:dyDescent="0.25">
      <c r="A30" s="541">
        <v>19</v>
      </c>
      <c r="B30" s="542" t="s">
        <v>3507</v>
      </c>
      <c r="C30" s="587" t="s">
        <v>58</v>
      </c>
      <c r="D30" s="542" t="s">
        <v>59</v>
      </c>
      <c r="E30" s="543">
        <v>34</v>
      </c>
      <c r="F30" s="543">
        <v>26</v>
      </c>
      <c r="G30" s="544">
        <f t="shared" si="0"/>
        <v>1.2801204819277108</v>
      </c>
      <c r="H30" s="544">
        <f t="shared" si="1"/>
        <v>1.1748757342973339</v>
      </c>
      <c r="I30" s="545">
        <f t="shared" si="2"/>
        <v>1.2274981081125222</v>
      </c>
    </row>
    <row r="31" spans="1:9" x14ac:dyDescent="0.25">
      <c r="A31" s="541">
        <v>20</v>
      </c>
      <c r="B31" s="542" t="s">
        <v>3485</v>
      </c>
      <c r="C31" s="587" t="s">
        <v>129</v>
      </c>
      <c r="D31" s="542" t="s">
        <v>130</v>
      </c>
      <c r="E31" s="543">
        <v>36</v>
      </c>
      <c r="F31" s="543">
        <v>19</v>
      </c>
      <c r="G31" s="544">
        <f t="shared" si="0"/>
        <v>1.3554216867469879</v>
      </c>
      <c r="H31" s="544">
        <f t="shared" si="1"/>
        <v>0.85856303660189792</v>
      </c>
      <c r="I31" s="545">
        <f t="shared" si="2"/>
        <v>1.1069923616744428</v>
      </c>
    </row>
    <row r="32" spans="1:9" x14ac:dyDescent="0.25">
      <c r="A32" s="541">
        <v>21</v>
      </c>
      <c r="B32" s="542" t="s">
        <v>3513</v>
      </c>
      <c r="C32" s="587" t="s">
        <v>124</v>
      </c>
      <c r="D32" s="542" t="s">
        <v>126</v>
      </c>
      <c r="E32" s="543">
        <v>31</v>
      </c>
      <c r="F32" s="543">
        <v>23</v>
      </c>
      <c r="G32" s="544">
        <f t="shared" si="0"/>
        <v>1.167168674698795</v>
      </c>
      <c r="H32" s="544">
        <f t="shared" si="1"/>
        <v>1.0393131495707186</v>
      </c>
      <c r="I32" s="545">
        <f t="shared" si="2"/>
        <v>1.1032409121347568</v>
      </c>
    </row>
    <row r="33" spans="1:9" x14ac:dyDescent="0.25">
      <c r="A33" s="541">
        <v>22</v>
      </c>
      <c r="B33" s="542" t="s">
        <v>3509</v>
      </c>
      <c r="C33" s="587" t="s">
        <v>344</v>
      </c>
      <c r="D33" s="542" t="s">
        <v>346</v>
      </c>
      <c r="E33" s="543">
        <v>22</v>
      </c>
      <c r="F33" s="543">
        <v>19</v>
      </c>
      <c r="G33" s="544">
        <f t="shared" si="0"/>
        <v>0.82831325301204828</v>
      </c>
      <c r="H33" s="544">
        <f t="shared" si="1"/>
        <v>0.85856303660189792</v>
      </c>
      <c r="I33" s="545">
        <f t="shared" si="2"/>
        <v>0.8434381448069731</v>
      </c>
    </row>
    <row r="34" spans="1:9" x14ac:dyDescent="0.25">
      <c r="A34" s="541">
        <v>23</v>
      </c>
      <c r="B34" s="542" t="s">
        <v>3501</v>
      </c>
      <c r="C34" s="587" t="s">
        <v>106</v>
      </c>
      <c r="D34" s="542" t="s">
        <v>107</v>
      </c>
      <c r="E34" s="543">
        <v>22</v>
      </c>
      <c r="F34" s="543">
        <v>19</v>
      </c>
      <c r="G34" s="544">
        <f t="shared" si="0"/>
        <v>0.82831325301204828</v>
      </c>
      <c r="H34" s="544">
        <f t="shared" si="1"/>
        <v>0.85856303660189792</v>
      </c>
      <c r="I34" s="545">
        <f t="shared" si="2"/>
        <v>0.8434381448069731</v>
      </c>
    </row>
    <row r="35" spans="1:9" x14ac:dyDescent="0.25">
      <c r="A35" s="541">
        <v>24</v>
      </c>
      <c r="B35" s="542" t="s">
        <v>3463</v>
      </c>
      <c r="C35" s="587" t="s">
        <v>323</v>
      </c>
      <c r="D35" s="542" t="s">
        <v>20</v>
      </c>
      <c r="E35" s="543">
        <v>20</v>
      </c>
      <c r="F35" s="543">
        <v>17</v>
      </c>
      <c r="G35" s="544">
        <f t="shared" si="0"/>
        <v>0.75301204819277112</v>
      </c>
      <c r="H35" s="544">
        <f t="shared" si="1"/>
        <v>0.76818798011748757</v>
      </c>
      <c r="I35" s="545">
        <f t="shared" si="2"/>
        <v>0.76060001415512934</v>
      </c>
    </row>
    <row r="36" spans="1:9" x14ac:dyDescent="0.25">
      <c r="A36" s="541">
        <v>25</v>
      </c>
      <c r="B36" s="542" t="s">
        <v>3459</v>
      </c>
      <c r="C36" s="587" t="s">
        <v>187</v>
      </c>
      <c r="D36" s="542" t="s">
        <v>188</v>
      </c>
      <c r="E36" s="543">
        <v>20</v>
      </c>
      <c r="F36" s="543">
        <v>14</v>
      </c>
      <c r="G36" s="544">
        <f t="shared" si="0"/>
        <v>0.75301204819277112</v>
      </c>
      <c r="H36" s="544">
        <f t="shared" si="1"/>
        <v>0.63262539539087215</v>
      </c>
      <c r="I36" s="545">
        <f t="shared" si="2"/>
        <v>0.69281872179182158</v>
      </c>
    </row>
    <row r="37" spans="1:9" x14ac:dyDescent="0.25">
      <c r="A37" s="541">
        <v>26</v>
      </c>
      <c r="B37" s="542" t="s">
        <v>3483</v>
      </c>
      <c r="C37" s="587" t="s">
        <v>277</v>
      </c>
      <c r="D37" s="542" t="s">
        <v>278</v>
      </c>
      <c r="E37" s="543">
        <v>18</v>
      </c>
      <c r="F37" s="543">
        <v>11</v>
      </c>
      <c r="G37" s="544">
        <f t="shared" si="0"/>
        <v>0.67771084337349397</v>
      </c>
      <c r="H37" s="544">
        <f t="shared" si="1"/>
        <v>0.49706281066425667</v>
      </c>
      <c r="I37" s="545">
        <f t="shared" si="2"/>
        <v>0.58738682701887535</v>
      </c>
    </row>
    <row r="38" spans="1:9" x14ac:dyDescent="0.25">
      <c r="A38" s="541">
        <v>27</v>
      </c>
      <c r="B38" s="542" t="s">
        <v>3467</v>
      </c>
      <c r="C38" s="587" t="s">
        <v>324</v>
      </c>
      <c r="D38" s="542" t="s">
        <v>325</v>
      </c>
      <c r="E38" s="543">
        <v>19</v>
      </c>
      <c r="F38" s="543">
        <v>7</v>
      </c>
      <c r="G38" s="544">
        <f t="shared" si="0"/>
        <v>0.71536144578313254</v>
      </c>
      <c r="H38" s="544">
        <f t="shared" si="1"/>
        <v>0.31631269769543607</v>
      </c>
      <c r="I38" s="545">
        <f t="shared" si="2"/>
        <v>0.51583707173928428</v>
      </c>
    </row>
    <row r="39" spans="1:9" x14ac:dyDescent="0.25">
      <c r="A39" s="541">
        <v>28</v>
      </c>
      <c r="B39" s="542" t="s">
        <v>3511</v>
      </c>
      <c r="C39" s="587" t="s">
        <v>476</v>
      </c>
      <c r="D39" s="542" t="s">
        <v>369</v>
      </c>
      <c r="E39" s="543">
        <v>14</v>
      </c>
      <c r="F39" s="543">
        <v>11</v>
      </c>
      <c r="G39" s="544">
        <f t="shared" si="0"/>
        <v>0.52710843373493976</v>
      </c>
      <c r="H39" s="544">
        <f t="shared" si="1"/>
        <v>0.49706281066425667</v>
      </c>
      <c r="I39" s="545">
        <f t="shared" si="2"/>
        <v>0.51208562219959819</v>
      </c>
    </row>
    <row r="40" spans="1:9" x14ac:dyDescent="0.25">
      <c r="A40" s="541">
        <v>29</v>
      </c>
      <c r="B40" s="542" t="s">
        <v>3473</v>
      </c>
      <c r="C40" s="587" t="s">
        <v>18</v>
      </c>
      <c r="D40" s="542" t="s">
        <v>20</v>
      </c>
      <c r="E40" s="543">
        <v>10</v>
      </c>
      <c r="F40" s="543">
        <v>13</v>
      </c>
      <c r="G40" s="544">
        <f t="shared" si="0"/>
        <v>0.37650602409638556</v>
      </c>
      <c r="H40" s="544">
        <f t="shared" si="1"/>
        <v>0.58743786714866697</v>
      </c>
      <c r="I40" s="545">
        <f t="shared" si="2"/>
        <v>0.48197194562252627</v>
      </c>
    </row>
    <row r="41" spans="1:9" x14ac:dyDescent="0.25">
      <c r="A41" s="541">
        <v>30</v>
      </c>
      <c r="B41" s="542" t="s">
        <v>3497</v>
      </c>
      <c r="C41" s="587" t="s">
        <v>352</v>
      </c>
      <c r="D41" s="542" t="s">
        <v>354</v>
      </c>
      <c r="E41" s="543">
        <v>11</v>
      </c>
      <c r="F41" s="543">
        <v>0</v>
      </c>
      <c r="G41" s="544">
        <f t="shared" si="0"/>
        <v>0.41415662650602414</v>
      </c>
      <c r="H41" s="544"/>
      <c r="I41" s="545">
        <f t="shared" si="2"/>
        <v>0.41415662650602414</v>
      </c>
    </row>
    <row r="42" spans="1:9" x14ac:dyDescent="0.25">
      <c r="A42" s="541">
        <v>31</v>
      </c>
      <c r="B42" s="542" t="s">
        <v>3455</v>
      </c>
      <c r="C42" s="587" t="s">
        <v>496</v>
      </c>
      <c r="D42" s="542" t="s">
        <v>497</v>
      </c>
      <c r="E42" s="543">
        <v>10</v>
      </c>
      <c r="F42" s="543">
        <v>9</v>
      </c>
      <c r="G42" s="544">
        <f t="shared" si="0"/>
        <v>0.37650602409638556</v>
      </c>
      <c r="H42" s="544">
        <f>(F42/2213)*100</f>
        <v>0.40668775417984637</v>
      </c>
      <c r="I42" s="545">
        <f t="shared" si="2"/>
        <v>0.39159688913811597</v>
      </c>
    </row>
    <row r="43" spans="1:9" x14ac:dyDescent="0.25">
      <c r="A43" s="541">
        <v>32</v>
      </c>
      <c r="B43" s="542" t="s">
        <v>3475</v>
      </c>
      <c r="C43" s="587" t="s">
        <v>291</v>
      </c>
      <c r="D43" s="542" t="s">
        <v>292</v>
      </c>
      <c r="E43" s="543">
        <v>10</v>
      </c>
      <c r="F43" s="543">
        <v>7</v>
      </c>
      <c r="G43" s="544">
        <f t="shared" si="0"/>
        <v>0.37650602409638556</v>
      </c>
      <c r="H43" s="544">
        <f>(F43/2213)*100</f>
        <v>0.31631269769543607</v>
      </c>
      <c r="I43" s="545">
        <f t="shared" si="2"/>
        <v>0.34640936089591079</v>
      </c>
    </row>
    <row r="44" spans="1:9" x14ac:dyDescent="0.25">
      <c r="A44" s="541">
        <v>33</v>
      </c>
      <c r="B44" s="542" t="s">
        <v>3505</v>
      </c>
      <c r="C44" s="587" t="s">
        <v>447</v>
      </c>
      <c r="D44" s="542" t="s">
        <v>448</v>
      </c>
      <c r="E44" s="543">
        <v>6</v>
      </c>
      <c r="F44" s="543">
        <v>8</v>
      </c>
      <c r="G44" s="544">
        <f t="shared" ref="G44:G76" si="3">(E44/2656)*100</f>
        <v>0.2259036144578313</v>
      </c>
      <c r="H44" s="544">
        <f>(F44/2213)*100</f>
        <v>0.36150022593764125</v>
      </c>
      <c r="I44" s="545">
        <f t="shared" ref="I44:I75" si="4">AVERAGE(G44:H44)</f>
        <v>0.29370192019773628</v>
      </c>
    </row>
    <row r="45" spans="1:9" x14ac:dyDescent="0.25">
      <c r="A45" s="541">
        <v>34</v>
      </c>
      <c r="B45" s="542" t="s">
        <v>3495</v>
      </c>
      <c r="C45" s="587" t="s">
        <v>365</v>
      </c>
      <c r="D45" s="542" t="s">
        <v>366</v>
      </c>
      <c r="E45" s="543">
        <v>8</v>
      </c>
      <c r="F45" s="543">
        <v>5</v>
      </c>
      <c r="G45" s="544">
        <f t="shared" si="3"/>
        <v>0.30120481927710846</v>
      </c>
      <c r="H45" s="544">
        <f>(F45/2213)*100</f>
        <v>0.22593764121102575</v>
      </c>
      <c r="I45" s="545">
        <f t="shared" si="4"/>
        <v>0.26357123024406709</v>
      </c>
    </row>
    <row r="46" spans="1:9" x14ac:dyDescent="0.25">
      <c r="A46" s="541">
        <v>35</v>
      </c>
      <c r="B46" s="542" t="s">
        <v>3536</v>
      </c>
      <c r="C46" s="587" t="s">
        <v>98</v>
      </c>
      <c r="D46" s="542" t="s">
        <v>3537</v>
      </c>
      <c r="E46" s="543">
        <v>5</v>
      </c>
      <c r="F46" s="543">
        <v>5</v>
      </c>
      <c r="G46" s="544">
        <f t="shared" si="3"/>
        <v>0.18825301204819278</v>
      </c>
      <c r="H46" s="544">
        <f>(F46/2213)*100</f>
        <v>0.22593764121102575</v>
      </c>
      <c r="I46" s="545">
        <f t="shared" si="4"/>
        <v>0.20709532662960928</v>
      </c>
    </row>
    <row r="47" spans="1:9" x14ac:dyDescent="0.25">
      <c r="A47" s="541">
        <v>36</v>
      </c>
      <c r="B47" s="542" t="s">
        <v>3457</v>
      </c>
      <c r="C47" s="587" t="s">
        <v>238</v>
      </c>
      <c r="D47" s="542" t="s">
        <v>239</v>
      </c>
      <c r="E47" s="543">
        <v>5</v>
      </c>
      <c r="F47" s="543">
        <v>0</v>
      </c>
      <c r="G47" s="544">
        <f t="shared" si="3"/>
        <v>0.18825301204819278</v>
      </c>
      <c r="H47" s="544"/>
      <c r="I47" s="545">
        <f t="shared" si="4"/>
        <v>0.18825301204819278</v>
      </c>
    </row>
    <row r="48" spans="1:9" x14ac:dyDescent="0.25">
      <c r="A48" s="541">
        <v>37</v>
      </c>
      <c r="B48" s="542" t="s">
        <v>3521</v>
      </c>
      <c r="C48" s="587" t="s">
        <v>483</v>
      </c>
      <c r="D48" s="542" t="s">
        <v>3522</v>
      </c>
      <c r="E48" s="543">
        <v>3</v>
      </c>
      <c r="F48" s="543">
        <v>5</v>
      </c>
      <c r="G48" s="544">
        <f t="shared" si="3"/>
        <v>0.11295180722891565</v>
      </c>
      <c r="H48" s="544">
        <f>(F48/2213)*100</f>
        <v>0.22593764121102575</v>
      </c>
      <c r="I48" s="545">
        <f t="shared" si="4"/>
        <v>0.1694447242199707</v>
      </c>
    </row>
    <row r="49" spans="1:9" x14ac:dyDescent="0.25">
      <c r="A49" s="541">
        <v>38</v>
      </c>
      <c r="B49" s="542" t="s">
        <v>3481</v>
      </c>
      <c r="C49" s="587" t="s">
        <v>368</v>
      </c>
      <c r="D49" s="542" t="s">
        <v>369</v>
      </c>
      <c r="E49" s="543">
        <v>3</v>
      </c>
      <c r="F49" s="543">
        <v>3</v>
      </c>
      <c r="G49" s="544">
        <f t="shared" si="3"/>
        <v>0.11295180722891565</v>
      </c>
      <c r="H49" s="544">
        <f>(F49/2213)*100</f>
        <v>0.13556258472661548</v>
      </c>
      <c r="I49" s="545">
        <f t="shared" si="4"/>
        <v>0.12425719597776556</v>
      </c>
    </row>
    <row r="50" spans="1:9" x14ac:dyDescent="0.25">
      <c r="A50" s="541">
        <v>39</v>
      </c>
      <c r="B50" s="542" t="s">
        <v>3477</v>
      </c>
      <c r="C50" s="542" t="s">
        <v>3070</v>
      </c>
      <c r="D50" s="542" t="s">
        <v>3071</v>
      </c>
      <c r="E50" s="543">
        <v>4</v>
      </c>
      <c r="F50" s="543">
        <v>2</v>
      </c>
      <c r="G50" s="544">
        <f t="shared" si="3"/>
        <v>0.15060240963855423</v>
      </c>
      <c r="H50" s="544">
        <f>(F50/2213)*100</f>
        <v>9.0375056484410313E-2</v>
      </c>
      <c r="I50" s="545">
        <f t="shared" si="4"/>
        <v>0.12048873306148228</v>
      </c>
    </row>
    <row r="51" spans="1:9" x14ac:dyDescent="0.25">
      <c r="A51" s="541">
        <v>40</v>
      </c>
      <c r="B51" s="542" t="s">
        <v>3461</v>
      </c>
      <c r="C51" s="542" t="s">
        <v>1023</v>
      </c>
      <c r="D51" s="542" t="s">
        <v>1024</v>
      </c>
      <c r="E51" s="543">
        <v>3</v>
      </c>
      <c r="F51" s="543" t="s">
        <v>4824</v>
      </c>
      <c r="G51" s="544">
        <f t="shared" si="3"/>
        <v>0.11295180722891565</v>
      </c>
      <c r="H51" s="544"/>
      <c r="I51" s="545">
        <f t="shared" si="4"/>
        <v>0.11295180722891565</v>
      </c>
    </row>
    <row r="52" spans="1:9" x14ac:dyDescent="0.25">
      <c r="A52" s="541">
        <v>41</v>
      </c>
      <c r="B52" s="542" t="s">
        <v>3422</v>
      </c>
      <c r="C52" s="542" t="s">
        <v>1045</v>
      </c>
      <c r="D52" s="542" t="s">
        <v>1046</v>
      </c>
      <c r="E52" s="543">
        <v>3</v>
      </c>
      <c r="F52" s="543" t="s">
        <v>4824</v>
      </c>
      <c r="G52" s="544">
        <f t="shared" si="3"/>
        <v>0.11295180722891565</v>
      </c>
      <c r="H52" s="544"/>
      <c r="I52" s="545">
        <f t="shared" si="4"/>
        <v>0.11295180722891565</v>
      </c>
    </row>
    <row r="53" spans="1:9" x14ac:dyDescent="0.25">
      <c r="A53" s="541">
        <v>42</v>
      </c>
      <c r="B53" s="542" t="s">
        <v>3382</v>
      </c>
      <c r="C53" s="542" t="s">
        <v>3385</v>
      </c>
      <c r="D53" s="542" t="s">
        <v>3383</v>
      </c>
      <c r="E53" s="543">
        <v>3</v>
      </c>
      <c r="F53" s="543" t="s">
        <v>4824</v>
      </c>
      <c r="G53" s="544">
        <f t="shared" si="3"/>
        <v>0.11295180722891565</v>
      </c>
      <c r="H53" s="544"/>
      <c r="I53" s="545">
        <f t="shared" si="4"/>
        <v>0.11295180722891565</v>
      </c>
    </row>
    <row r="54" spans="1:9" x14ac:dyDescent="0.25">
      <c r="A54" s="541">
        <v>43</v>
      </c>
      <c r="B54" s="542" t="s">
        <v>3433</v>
      </c>
      <c r="C54" s="542" t="s">
        <v>3436</v>
      </c>
      <c r="D54" s="542" t="s">
        <v>3434</v>
      </c>
      <c r="E54" s="543">
        <v>3</v>
      </c>
      <c r="F54" s="543" t="s">
        <v>4824</v>
      </c>
      <c r="G54" s="544">
        <f t="shared" si="3"/>
        <v>0.11295180722891565</v>
      </c>
      <c r="H54" s="544"/>
      <c r="I54" s="545">
        <f t="shared" si="4"/>
        <v>0.11295180722891565</v>
      </c>
    </row>
    <row r="55" spans="1:9" x14ac:dyDescent="0.25">
      <c r="A55" s="541">
        <v>44</v>
      </c>
      <c r="B55" s="542" t="s">
        <v>1526</v>
      </c>
      <c r="C55" s="542" t="s">
        <v>1527</v>
      </c>
      <c r="D55" s="542" t="s">
        <v>1528</v>
      </c>
      <c r="E55" s="543">
        <v>3</v>
      </c>
      <c r="F55" s="543" t="s">
        <v>4824</v>
      </c>
      <c r="G55" s="544">
        <f t="shared" si="3"/>
        <v>0.11295180722891565</v>
      </c>
      <c r="H55" s="544"/>
      <c r="I55" s="545">
        <f t="shared" si="4"/>
        <v>0.11295180722891565</v>
      </c>
    </row>
    <row r="56" spans="1:9" x14ac:dyDescent="0.25">
      <c r="A56" s="541">
        <v>45</v>
      </c>
      <c r="B56" s="542" t="s">
        <v>375</v>
      </c>
      <c r="C56" s="587" t="s">
        <v>376</v>
      </c>
      <c r="D56" s="542" t="s">
        <v>377</v>
      </c>
      <c r="E56" s="543">
        <v>3</v>
      </c>
      <c r="F56" s="543" t="s">
        <v>4824</v>
      </c>
      <c r="G56" s="544">
        <f t="shared" si="3"/>
        <v>0.11295180722891565</v>
      </c>
      <c r="H56" s="544"/>
      <c r="I56" s="545">
        <f t="shared" si="4"/>
        <v>0.11295180722891565</v>
      </c>
    </row>
    <row r="57" spans="1:9" x14ac:dyDescent="0.25">
      <c r="A57" s="541">
        <v>46</v>
      </c>
      <c r="B57" s="542" t="s">
        <v>3428</v>
      </c>
      <c r="C57" s="542" t="s">
        <v>3916</v>
      </c>
      <c r="D57" s="542" t="s">
        <v>3429</v>
      </c>
      <c r="E57" s="543">
        <v>2</v>
      </c>
      <c r="F57" s="543" t="s">
        <v>4824</v>
      </c>
      <c r="G57" s="544">
        <f t="shared" si="3"/>
        <v>7.5301204819277115E-2</v>
      </c>
      <c r="H57" s="544"/>
      <c r="I57" s="545">
        <f t="shared" si="4"/>
        <v>7.5301204819277115E-2</v>
      </c>
    </row>
    <row r="58" spans="1:9" x14ac:dyDescent="0.25">
      <c r="A58" s="541">
        <v>47</v>
      </c>
      <c r="B58" s="542" t="s">
        <v>3418</v>
      </c>
      <c r="C58" s="587" t="s">
        <v>371</v>
      </c>
      <c r="D58" s="542" t="s">
        <v>372</v>
      </c>
      <c r="E58" s="543">
        <v>2</v>
      </c>
      <c r="F58" s="543" t="s">
        <v>4824</v>
      </c>
      <c r="G58" s="544">
        <f t="shared" si="3"/>
        <v>7.5301204819277115E-2</v>
      </c>
      <c r="H58" s="544"/>
      <c r="I58" s="545">
        <f t="shared" si="4"/>
        <v>7.5301204819277115E-2</v>
      </c>
    </row>
    <row r="59" spans="1:9" x14ac:dyDescent="0.25">
      <c r="A59" s="541">
        <v>48</v>
      </c>
      <c r="B59" s="542" t="s">
        <v>3361</v>
      </c>
      <c r="C59" s="587" t="s">
        <v>9</v>
      </c>
      <c r="D59" s="542" t="s">
        <v>10</v>
      </c>
      <c r="E59" s="543">
        <v>2</v>
      </c>
      <c r="F59" s="543" t="s">
        <v>4824</v>
      </c>
      <c r="G59" s="544">
        <f t="shared" si="3"/>
        <v>7.5301204819277115E-2</v>
      </c>
      <c r="H59" s="544"/>
      <c r="I59" s="545">
        <f t="shared" si="4"/>
        <v>7.5301204819277115E-2</v>
      </c>
    </row>
    <row r="60" spans="1:9" x14ac:dyDescent="0.25">
      <c r="A60" s="541">
        <v>49</v>
      </c>
      <c r="B60" s="542" t="s">
        <v>633</v>
      </c>
      <c r="C60" s="542" t="s">
        <v>634</v>
      </c>
      <c r="D60" s="542" t="s">
        <v>635</v>
      </c>
      <c r="E60" s="543">
        <v>2</v>
      </c>
      <c r="F60" s="543" t="s">
        <v>4824</v>
      </c>
      <c r="G60" s="544">
        <f t="shared" si="3"/>
        <v>7.5301204819277115E-2</v>
      </c>
      <c r="H60" s="544"/>
      <c r="I60" s="545">
        <f t="shared" si="4"/>
        <v>7.5301204819277115E-2</v>
      </c>
    </row>
    <row r="61" spans="1:9" x14ac:dyDescent="0.25">
      <c r="A61" s="541">
        <v>50</v>
      </c>
      <c r="B61" s="542" t="s">
        <v>3530</v>
      </c>
      <c r="C61" s="587" t="s">
        <v>381</v>
      </c>
      <c r="D61" s="542" t="s">
        <v>3531</v>
      </c>
      <c r="E61" s="543">
        <v>2</v>
      </c>
      <c r="F61" s="543">
        <v>1</v>
      </c>
      <c r="G61" s="544">
        <f t="shared" si="3"/>
        <v>7.5301204819277115E-2</v>
      </c>
      <c r="H61" s="544">
        <f>(F61/2213)*100</f>
        <v>4.5187528242205156E-2</v>
      </c>
      <c r="I61" s="545">
        <f t="shared" si="4"/>
        <v>6.0244366530741139E-2</v>
      </c>
    </row>
    <row r="62" spans="1:9" x14ac:dyDescent="0.25">
      <c r="A62" s="541">
        <v>51</v>
      </c>
      <c r="B62" s="542" t="s">
        <v>3489</v>
      </c>
      <c r="C62" s="587" t="s">
        <v>200</v>
      </c>
      <c r="D62" s="542" t="s">
        <v>201</v>
      </c>
      <c r="E62" s="543">
        <v>2</v>
      </c>
      <c r="F62" s="543">
        <v>1</v>
      </c>
      <c r="G62" s="544">
        <f t="shared" si="3"/>
        <v>7.5301204819277115E-2</v>
      </c>
      <c r="H62" s="544">
        <f>(F62/2213)*100</f>
        <v>4.5187528242205156E-2</v>
      </c>
      <c r="I62" s="545">
        <f t="shared" si="4"/>
        <v>6.0244366530741139E-2</v>
      </c>
    </row>
    <row r="63" spans="1:9" x14ac:dyDescent="0.25">
      <c r="A63" s="541">
        <v>52</v>
      </c>
      <c r="B63" s="542" t="s">
        <v>3451</v>
      </c>
      <c r="C63" s="587" t="s">
        <v>23</v>
      </c>
      <c r="D63" s="542" t="s">
        <v>24</v>
      </c>
      <c r="E63" s="543">
        <v>1</v>
      </c>
      <c r="F63" s="543">
        <v>1</v>
      </c>
      <c r="G63" s="544">
        <f t="shared" si="3"/>
        <v>3.7650602409638557E-2</v>
      </c>
      <c r="H63" s="544">
        <f>(F63/2213)*100</f>
        <v>4.5187528242205156E-2</v>
      </c>
      <c r="I63" s="545">
        <f t="shared" si="4"/>
        <v>4.1419065325921857E-2</v>
      </c>
    </row>
    <row r="64" spans="1:9" x14ac:dyDescent="0.25">
      <c r="A64" s="541">
        <v>53</v>
      </c>
      <c r="B64" s="542" t="s">
        <v>3426</v>
      </c>
      <c r="C64" s="587" t="s">
        <v>147</v>
      </c>
      <c r="D64" s="542" t="s">
        <v>148</v>
      </c>
      <c r="E64" s="543">
        <v>1</v>
      </c>
      <c r="F64" s="543">
        <v>1</v>
      </c>
      <c r="G64" s="544">
        <f t="shared" si="3"/>
        <v>3.7650602409638557E-2</v>
      </c>
      <c r="H64" s="544">
        <f>(F64/2213)*100</f>
        <v>4.5187528242205156E-2</v>
      </c>
      <c r="I64" s="545">
        <f t="shared" si="4"/>
        <v>4.1419065325921857E-2</v>
      </c>
    </row>
    <row r="65" spans="1:10" x14ac:dyDescent="0.25">
      <c r="A65" s="541">
        <v>54</v>
      </c>
      <c r="B65" s="542" t="s">
        <v>3386</v>
      </c>
      <c r="C65" s="542" t="s">
        <v>3915</v>
      </c>
      <c r="D65" s="542" t="s">
        <v>3387</v>
      </c>
      <c r="E65" s="543">
        <v>1</v>
      </c>
      <c r="F65" s="543">
        <v>0</v>
      </c>
      <c r="G65" s="544">
        <f t="shared" si="3"/>
        <v>3.7650602409638557E-2</v>
      </c>
      <c r="H65" s="544"/>
      <c r="I65" s="545">
        <f t="shared" si="4"/>
        <v>3.7650602409638557E-2</v>
      </c>
    </row>
    <row r="66" spans="1:10" x14ac:dyDescent="0.25">
      <c r="A66" s="541">
        <v>55</v>
      </c>
      <c r="B66" s="542" t="s">
        <v>3379</v>
      </c>
      <c r="C66" s="587" t="s">
        <v>488</v>
      </c>
      <c r="D66" s="542" t="s">
        <v>489</v>
      </c>
      <c r="E66" s="543">
        <v>1</v>
      </c>
      <c r="F66" s="543" t="s">
        <v>4824</v>
      </c>
      <c r="G66" s="544">
        <f t="shared" si="3"/>
        <v>3.7650602409638557E-2</v>
      </c>
      <c r="H66" s="544"/>
      <c r="I66" s="545">
        <f t="shared" si="4"/>
        <v>3.7650602409638557E-2</v>
      </c>
    </row>
    <row r="67" spans="1:10" x14ac:dyDescent="0.25">
      <c r="A67" s="541">
        <v>56</v>
      </c>
      <c r="B67" s="542" t="s">
        <v>3437</v>
      </c>
      <c r="C67" s="542" t="s">
        <v>2101</v>
      </c>
      <c r="D67" s="542" t="s">
        <v>2102</v>
      </c>
      <c r="E67" s="543">
        <v>1</v>
      </c>
      <c r="F67" s="543" t="s">
        <v>4824</v>
      </c>
      <c r="G67" s="544">
        <f t="shared" si="3"/>
        <v>3.7650602409638557E-2</v>
      </c>
      <c r="H67" s="544"/>
      <c r="I67" s="545">
        <f t="shared" si="4"/>
        <v>3.7650602409638557E-2</v>
      </c>
    </row>
    <row r="68" spans="1:10" x14ac:dyDescent="0.25">
      <c r="A68" s="541">
        <v>57</v>
      </c>
      <c r="B68" s="542" t="s">
        <v>3402</v>
      </c>
      <c r="C68" s="587" t="s">
        <v>43</v>
      </c>
      <c r="D68" s="542" t="s">
        <v>2177</v>
      </c>
      <c r="E68" s="543">
        <v>1</v>
      </c>
      <c r="F68" s="543" t="s">
        <v>4824</v>
      </c>
      <c r="G68" s="544">
        <f t="shared" si="3"/>
        <v>3.7650602409638557E-2</v>
      </c>
      <c r="H68" s="544"/>
      <c r="I68" s="545">
        <f t="shared" si="4"/>
        <v>3.7650602409638557E-2</v>
      </c>
    </row>
    <row r="69" spans="1:10" x14ac:dyDescent="0.25">
      <c r="A69" s="541">
        <v>58</v>
      </c>
      <c r="B69" s="542" t="s">
        <v>3371</v>
      </c>
      <c r="C69" s="587" t="s">
        <v>92</v>
      </c>
      <c r="D69" s="542" t="s">
        <v>93</v>
      </c>
      <c r="E69" s="543">
        <v>1</v>
      </c>
      <c r="F69" s="543" t="s">
        <v>4824</v>
      </c>
      <c r="G69" s="544">
        <f t="shared" si="3"/>
        <v>3.7650602409638557E-2</v>
      </c>
      <c r="H69" s="544"/>
      <c r="I69" s="545">
        <f t="shared" si="4"/>
        <v>3.7650602409638557E-2</v>
      </c>
    </row>
    <row r="70" spans="1:10" x14ac:dyDescent="0.25">
      <c r="A70" s="541">
        <v>59</v>
      </c>
      <c r="B70" s="542" t="s">
        <v>3439</v>
      </c>
      <c r="C70" s="542" t="s">
        <v>1512</v>
      </c>
      <c r="D70" s="542" t="s">
        <v>1513</v>
      </c>
      <c r="E70" s="543">
        <v>1</v>
      </c>
      <c r="F70" s="543" t="s">
        <v>4824</v>
      </c>
      <c r="G70" s="544">
        <f t="shared" si="3"/>
        <v>3.7650602409638557E-2</v>
      </c>
      <c r="H70" s="544"/>
      <c r="I70" s="545">
        <f t="shared" si="4"/>
        <v>3.7650602409638557E-2</v>
      </c>
    </row>
    <row r="71" spans="1:10" x14ac:dyDescent="0.25">
      <c r="A71" s="541">
        <v>60</v>
      </c>
      <c r="B71" s="542" t="s">
        <v>3410</v>
      </c>
      <c r="C71" s="542" t="s">
        <v>2208</v>
      </c>
      <c r="D71" s="542" t="s">
        <v>2209</v>
      </c>
      <c r="E71" s="543">
        <v>1</v>
      </c>
      <c r="F71" s="543" t="s">
        <v>4824</v>
      </c>
      <c r="G71" s="544">
        <f t="shared" si="3"/>
        <v>3.7650602409638557E-2</v>
      </c>
      <c r="H71" s="544"/>
      <c r="I71" s="545">
        <f t="shared" si="4"/>
        <v>3.7650602409638557E-2</v>
      </c>
    </row>
    <row r="72" spans="1:10" x14ac:dyDescent="0.25">
      <c r="A72" s="541">
        <v>61</v>
      </c>
      <c r="B72" s="542" t="s">
        <v>3443</v>
      </c>
      <c r="C72" s="587" t="s">
        <v>74</v>
      </c>
      <c r="D72" s="542" t="s">
        <v>75</v>
      </c>
      <c r="E72" s="543">
        <v>1</v>
      </c>
      <c r="F72" s="543" t="s">
        <v>4824</v>
      </c>
      <c r="G72" s="544">
        <f t="shared" si="3"/>
        <v>3.7650602409638557E-2</v>
      </c>
      <c r="H72" s="544"/>
      <c r="I72" s="545">
        <f t="shared" si="4"/>
        <v>3.7650602409638557E-2</v>
      </c>
    </row>
    <row r="73" spans="1:10" x14ac:dyDescent="0.25">
      <c r="A73" s="541">
        <v>62</v>
      </c>
      <c r="B73" s="542" t="s">
        <v>286</v>
      </c>
      <c r="C73" s="587" t="s">
        <v>287</v>
      </c>
      <c r="D73" s="542" t="s">
        <v>288</v>
      </c>
      <c r="E73" s="543">
        <v>1</v>
      </c>
      <c r="F73" s="543" t="s">
        <v>4824</v>
      </c>
      <c r="G73" s="544">
        <f t="shared" si="3"/>
        <v>3.7650602409638557E-2</v>
      </c>
      <c r="H73" s="544"/>
      <c r="I73" s="545">
        <f t="shared" si="4"/>
        <v>3.7650602409638557E-2</v>
      </c>
    </row>
    <row r="74" spans="1:10" x14ac:dyDescent="0.25">
      <c r="A74" s="541">
        <v>63</v>
      </c>
      <c r="B74" s="542" t="s">
        <v>309</v>
      </c>
      <c r="C74" s="587" t="s">
        <v>310</v>
      </c>
      <c r="D74" s="542" t="s">
        <v>311</v>
      </c>
      <c r="E74" s="543">
        <v>1</v>
      </c>
      <c r="F74" s="543" t="s">
        <v>4824</v>
      </c>
      <c r="G74" s="544">
        <f t="shared" si="3"/>
        <v>3.7650602409638557E-2</v>
      </c>
      <c r="H74" s="544"/>
      <c r="I74" s="545">
        <f t="shared" si="4"/>
        <v>3.7650602409638557E-2</v>
      </c>
    </row>
    <row r="75" spans="1:10" x14ac:dyDescent="0.25">
      <c r="A75" s="541">
        <v>64</v>
      </c>
      <c r="B75" s="542" t="s">
        <v>400</v>
      </c>
      <c r="C75" s="587" t="s">
        <v>401</v>
      </c>
      <c r="D75" s="542" t="s">
        <v>402</v>
      </c>
      <c r="E75" s="543">
        <v>1</v>
      </c>
      <c r="F75" s="543" t="s">
        <v>4824</v>
      </c>
      <c r="G75" s="544">
        <f t="shared" si="3"/>
        <v>3.7650602409638557E-2</v>
      </c>
      <c r="H75" s="544"/>
      <c r="I75" s="545">
        <f t="shared" si="4"/>
        <v>3.7650602409638557E-2</v>
      </c>
    </row>
    <row r="76" spans="1:10" x14ac:dyDescent="0.25">
      <c r="A76" s="541">
        <v>65</v>
      </c>
      <c r="B76" s="542" t="s">
        <v>3405</v>
      </c>
      <c r="C76" s="542" t="s">
        <v>3058</v>
      </c>
      <c r="D76" s="542" t="s">
        <v>3057</v>
      </c>
      <c r="E76" s="543">
        <v>1</v>
      </c>
      <c r="F76" s="543" t="s">
        <v>4824</v>
      </c>
      <c r="G76" s="544">
        <f t="shared" si="3"/>
        <v>3.7650602409638557E-2</v>
      </c>
      <c r="H76" s="544"/>
      <c r="I76" s="545">
        <f t="shared" ref="I76:I96" si="5">AVERAGE(G76:H76)</f>
        <v>3.7650602409638557E-2</v>
      </c>
    </row>
    <row r="77" spans="1:10" x14ac:dyDescent="0.25">
      <c r="A77" s="541">
        <v>66</v>
      </c>
      <c r="B77" s="556" t="s">
        <v>3408</v>
      </c>
      <c r="C77" s="556" t="s">
        <v>1267</v>
      </c>
      <c r="D77" s="556" t="s">
        <v>1268</v>
      </c>
      <c r="E77" s="557">
        <v>0</v>
      </c>
      <c r="F77" s="557" t="s">
        <v>4824</v>
      </c>
      <c r="G77" s="558"/>
      <c r="H77" s="558"/>
      <c r="I77" s="559" t="e">
        <f t="shared" si="5"/>
        <v>#DIV/0!</v>
      </c>
    </row>
    <row r="78" spans="1:10" x14ac:dyDescent="0.25">
      <c r="A78" s="541">
        <v>67</v>
      </c>
      <c r="B78" s="556" t="s">
        <v>3377</v>
      </c>
      <c r="C78" s="587" t="s">
        <v>274</v>
      </c>
      <c r="D78" s="556" t="s">
        <v>205</v>
      </c>
      <c r="E78" s="557" t="s">
        <v>4824</v>
      </c>
      <c r="F78" s="557" t="s">
        <v>4824</v>
      </c>
      <c r="G78" s="558"/>
      <c r="H78" s="558"/>
      <c r="I78" s="559" t="e">
        <f t="shared" si="5"/>
        <v>#DIV/0!</v>
      </c>
    </row>
    <row r="79" spans="1:10" x14ac:dyDescent="0.25">
      <c r="A79" s="541">
        <v>68</v>
      </c>
      <c r="B79" s="556" t="s">
        <v>3424</v>
      </c>
      <c r="C79" s="556" t="s">
        <v>770</v>
      </c>
      <c r="D79" s="556" t="s">
        <v>772</v>
      </c>
      <c r="E79" s="557" t="s">
        <v>4824</v>
      </c>
      <c r="F79" s="557">
        <v>0</v>
      </c>
      <c r="G79" s="558"/>
      <c r="H79" s="558"/>
      <c r="I79" s="559" t="e">
        <f t="shared" si="5"/>
        <v>#DIV/0!</v>
      </c>
      <c r="J79" s="193"/>
    </row>
    <row r="80" spans="1:10" x14ac:dyDescent="0.25">
      <c r="A80" s="541">
        <v>69</v>
      </c>
      <c r="B80" s="556" t="s">
        <v>3369</v>
      </c>
      <c r="C80" s="587" t="s">
        <v>433</v>
      </c>
      <c r="D80" s="556" t="s">
        <v>434</v>
      </c>
      <c r="E80" s="557" t="s">
        <v>4824</v>
      </c>
      <c r="F80" s="557" t="s">
        <v>4824</v>
      </c>
      <c r="G80" s="558"/>
      <c r="H80" s="558"/>
      <c r="I80" s="559" t="e">
        <f t="shared" si="5"/>
        <v>#DIV/0!</v>
      </c>
      <c r="J80" s="193"/>
    </row>
    <row r="81" spans="1:10" x14ac:dyDescent="0.25">
      <c r="A81" s="541">
        <v>70</v>
      </c>
      <c r="B81" s="556" t="s">
        <v>3374</v>
      </c>
      <c r="C81" s="587" t="s">
        <v>174</v>
      </c>
      <c r="D81" s="556" t="s">
        <v>176</v>
      </c>
      <c r="E81" s="557" t="s">
        <v>4824</v>
      </c>
      <c r="F81" s="557" t="s">
        <v>4824</v>
      </c>
      <c r="G81" s="558"/>
      <c r="H81" s="558"/>
      <c r="I81" s="559" t="e">
        <f t="shared" si="5"/>
        <v>#DIV/0!</v>
      </c>
      <c r="J81" s="193"/>
    </row>
    <row r="82" spans="1:10" x14ac:dyDescent="0.25">
      <c r="A82" s="541">
        <v>71</v>
      </c>
      <c r="B82" s="556" t="s">
        <v>3431</v>
      </c>
      <c r="C82" s="587" t="s">
        <v>243</v>
      </c>
      <c r="D82" s="556" t="s">
        <v>244</v>
      </c>
      <c r="E82" s="557" t="s">
        <v>4824</v>
      </c>
      <c r="F82" s="557" t="s">
        <v>4824</v>
      </c>
      <c r="G82" s="558"/>
      <c r="H82" s="558"/>
      <c r="I82" s="559" t="e">
        <f t="shared" si="5"/>
        <v>#DIV/0!</v>
      </c>
      <c r="J82" s="193"/>
    </row>
    <row r="83" spans="1:10" x14ac:dyDescent="0.25">
      <c r="A83" s="541">
        <v>72</v>
      </c>
      <c r="B83" s="556" t="s">
        <v>3395</v>
      </c>
      <c r="C83" s="556" t="s">
        <v>1422</v>
      </c>
      <c r="D83" s="556" t="s">
        <v>1423</v>
      </c>
      <c r="E83" s="557" t="s">
        <v>4824</v>
      </c>
      <c r="F83" s="557" t="s">
        <v>4824</v>
      </c>
      <c r="G83" s="558"/>
      <c r="H83" s="558"/>
      <c r="I83" s="559" t="e">
        <f t="shared" si="5"/>
        <v>#DIV/0!</v>
      </c>
      <c r="J83" s="193"/>
    </row>
    <row r="84" spans="1:10" x14ac:dyDescent="0.25">
      <c r="A84" s="541">
        <v>73</v>
      </c>
      <c r="B84" s="556" t="s">
        <v>3365</v>
      </c>
      <c r="C84" s="556" t="s">
        <v>3366</v>
      </c>
      <c r="D84" s="556" t="s">
        <v>3367</v>
      </c>
      <c r="E84" s="557" t="s">
        <v>4824</v>
      </c>
      <c r="F84" s="557" t="s">
        <v>4824</v>
      </c>
      <c r="G84" s="558"/>
      <c r="H84" s="558"/>
      <c r="I84" s="559" t="e">
        <f t="shared" si="5"/>
        <v>#DIV/0!</v>
      </c>
      <c r="J84" s="193"/>
    </row>
    <row r="85" spans="1:10" x14ac:dyDescent="0.25">
      <c r="A85" s="541">
        <v>74</v>
      </c>
      <c r="B85" s="556" t="s">
        <v>3391</v>
      </c>
      <c r="C85" s="556" t="s">
        <v>3392</v>
      </c>
      <c r="D85" s="556" t="s">
        <v>3393</v>
      </c>
      <c r="E85" s="557" t="s">
        <v>4824</v>
      </c>
      <c r="F85" s="557" t="s">
        <v>4824</v>
      </c>
      <c r="G85" s="558"/>
      <c r="H85" s="558"/>
      <c r="I85" s="559" t="e">
        <f t="shared" si="5"/>
        <v>#DIV/0!</v>
      </c>
      <c r="J85" s="193"/>
    </row>
    <row r="86" spans="1:10" x14ac:dyDescent="0.25">
      <c r="A86" s="541">
        <v>75</v>
      </c>
      <c r="B86" s="556" t="s">
        <v>3416</v>
      </c>
      <c r="C86" s="587" t="s">
        <v>253</v>
      </c>
      <c r="D86" s="556" t="s">
        <v>254</v>
      </c>
      <c r="E86" s="557" t="s">
        <v>4824</v>
      </c>
      <c r="F86" s="557" t="s">
        <v>4824</v>
      </c>
      <c r="G86" s="558"/>
      <c r="H86" s="558"/>
      <c r="I86" s="559" t="e">
        <f t="shared" si="5"/>
        <v>#DIV/0!</v>
      </c>
      <c r="J86" s="193"/>
    </row>
    <row r="87" spans="1:10" x14ac:dyDescent="0.25">
      <c r="A87" s="541">
        <v>76</v>
      </c>
      <c r="B87" s="556" t="s">
        <v>3441</v>
      </c>
      <c r="C87" s="556" t="s">
        <v>717</v>
      </c>
      <c r="D87" s="556" t="s">
        <v>718</v>
      </c>
      <c r="E87" s="557" t="s">
        <v>4824</v>
      </c>
      <c r="F87" s="557" t="s">
        <v>4824</v>
      </c>
      <c r="G87" s="558"/>
      <c r="H87" s="558"/>
      <c r="I87" s="559" t="e">
        <f t="shared" si="5"/>
        <v>#DIV/0!</v>
      </c>
      <c r="J87" s="193"/>
    </row>
    <row r="88" spans="1:10" x14ac:dyDescent="0.25">
      <c r="A88" s="541">
        <v>77</v>
      </c>
      <c r="B88" s="556" t="s">
        <v>3414</v>
      </c>
      <c r="C88" s="587" t="s">
        <v>165</v>
      </c>
      <c r="D88" s="556" t="s">
        <v>166</v>
      </c>
      <c r="E88" s="557" t="s">
        <v>4824</v>
      </c>
      <c r="F88" s="557" t="s">
        <v>4824</v>
      </c>
      <c r="G88" s="558"/>
      <c r="H88" s="558"/>
      <c r="I88" s="559" t="e">
        <f t="shared" si="5"/>
        <v>#DIV/0!</v>
      </c>
      <c r="J88" s="193"/>
    </row>
    <row r="89" spans="1:10" x14ac:dyDescent="0.25">
      <c r="A89" s="541">
        <v>78</v>
      </c>
      <c r="B89" s="556" t="s">
        <v>13</v>
      </c>
      <c r="C89" s="587" t="s">
        <v>14</v>
      </c>
      <c r="D89" s="556" t="s">
        <v>15</v>
      </c>
      <c r="E89" s="557" t="s">
        <v>4824</v>
      </c>
      <c r="F89" s="557" t="s">
        <v>4824</v>
      </c>
      <c r="G89" s="558"/>
      <c r="H89" s="558"/>
      <c r="I89" s="559" t="e">
        <f t="shared" si="5"/>
        <v>#DIV/0!</v>
      </c>
      <c r="J89" s="193"/>
    </row>
    <row r="90" spans="1:10" x14ac:dyDescent="0.25">
      <c r="A90" s="541">
        <v>79</v>
      </c>
      <c r="B90" s="556" t="s">
        <v>3397</v>
      </c>
      <c r="C90" s="556" t="s">
        <v>3400</v>
      </c>
      <c r="D90" s="556" t="s">
        <v>3398</v>
      </c>
      <c r="E90" s="557" t="s">
        <v>4824</v>
      </c>
      <c r="F90" s="557" t="s">
        <v>4824</v>
      </c>
      <c r="G90" s="558"/>
      <c r="H90" s="558"/>
      <c r="I90" s="559" t="e">
        <f t="shared" si="5"/>
        <v>#DIV/0!</v>
      </c>
      <c r="J90" s="193"/>
    </row>
    <row r="91" spans="1:10" x14ac:dyDescent="0.25">
      <c r="A91" s="541">
        <v>80</v>
      </c>
      <c r="B91" s="556" t="s">
        <v>1562</v>
      </c>
      <c r="C91" s="556" t="s">
        <v>1563</v>
      </c>
      <c r="D91" s="556" t="s">
        <v>1564</v>
      </c>
      <c r="E91" s="557" t="s">
        <v>4824</v>
      </c>
      <c r="F91" s="557" t="s">
        <v>4824</v>
      </c>
      <c r="G91" s="558"/>
      <c r="H91" s="558"/>
      <c r="I91" s="559" t="e">
        <f t="shared" si="5"/>
        <v>#DIV/0!</v>
      </c>
      <c r="J91" s="193"/>
    </row>
    <row r="92" spans="1:10" x14ac:dyDescent="0.25">
      <c r="A92" s="541">
        <v>81</v>
      </c>
      <c r="B92" s="556" t="s">
        <v>1585</v>
      </c>
      <c r="C92" s="556" t="s">
        <v>1586</v>
      </c>
      <c r="D92" s="556" t="s">
        <v>1587</v>
      </c>
      <c r="E92" s="557" t="s">
        <v>4824</v>
      </c>
      <c r="F92" s="557" t="s">
        <v>4824</v>
      </c>
      <c r="G92" s="558"/>
      <c r="H92" s="558"/>
      <c r="I92" s="559" t="e">
        <f t="shared" si="5"/>
        <v>#DIV/0!</v>
      </c>
      <c r="J92" s="193"/>
    </row>
    <row r="93" spans="1:10" x14ac:dyDescent="0.25">
      <c r="A93" s="541">
        <v>82</v>
      </c>
      <c r="B93" s="556" t="s">
        <v>3524</v>
      </c>
      <c r="C93" s="587" t="s">
        <v>393</v>
      </c>
      <c r="D93" s="556" t="s">
        <v>3525</v>
      </c>
      <c r="E93" s="557" t="s">
        <v>4824</v>
      </c>
      <c r="F93" s="557" t="s">
        <v>4824</v>
      </c>
      <c r="G93" s="558"/>
      <c r="H93" s="558"/>
      <c r="I93" s="559" t="e">
        <f t="shared" si="5"/>
        <v>#DIV/0!</v>
      </c>
      <c r="J93" s="193"/>
    </row>
    <row r="94" spans="1:10" x14ac:dyDescent="0.25">
      <c r="A94" s="541">
        <v>83</v>
      </c>
      <c r="B94" s="556" t="s">
        <v>2453</v>
      </c>
      <c r="C94" s="556" t="s">
        <v>2454</v>
      </c>
      <c r="D94" s="556" t="s">
        <v>2455</v>
      </c>
      <c r="E94" s="557" t="s">
        <v>4824</v>
      </c>
      <c r="F94" s="557" t="s">
        <v>4824</v>
      </c>
      <c r="G94" s="558"/>
      <c r="H94" s="558"/>
      <c r="I94" s="559" t="e">
        <f t="shared" si="5"/>
        <v>#DIV/0!</v>
      </c>
      <c r="J94" s="193"/>
    </row>
    <row r="95" spans="1:10" x14ac:dyDescent="0.25">
      <c r="A95" s="541">
        <v>84</v>
      </c>
      <c r="B95" s="556" t="s">
        <v>2468</v>
      </c>
      <c r="C95" s="556" t="s">
        <v>2469</v>
      </c>
      <c r="D95" s="556" t="s">
        <v>2470</v>
      </c>
      <c r="E95" s="557" t="s">
        <v>4824</v>
      </c>
      <c r="F95" s="557" t="s">
        <v>4824</v>
      </c>
      <c r="G95" s="558"/>
      <c r="H95" s="558"/>
      <c r="I95" s="559" t="e">
        <f t="shared" si="5"/>
        <v>#DIV/0!</v>
      </c>
      <c r="J95" s="193"/>
    </row>
    <row r="96" spans="1:10" ht="15.75" thickBot="1" x14ac:dyDescent="0.3">
      <c r="A96" s="546">
        <v>85</v>
      </c>
      <c r="B96" s="560" t="s">
        <v>513</v>
      </c>
      <c r="C96" s="588" t="s">
        <v>514</v>
      </c>
      <c r="D96" s="560" t="s">
        <v>515</v>
      </c>
      <c r="E96" s="561" t="s">
        <v>4824</v>
      </c>
      <c r="F96" s="561" t="s">
        <v>4824</v>
      </c>
      <c r="G96" s="562"/>
      <c r="H96" s="562"/>
      <c r="I96" s="563" t="e">
        <f t="shared" si="5"/>
        <v>#DIV/0!</v>
      </c>
      <c r="J96" s="193"/>
    </row>
  </sheetData>
  <mergeCells count="7">
    <mergeCell ref="I10:I11"/>
    <mergeCell ref="A10:A11"/>
    <mergeCell ref="B10:B11"/>
    <mergeCell ref="C10:C11"/>
    <mergeCell ref="D10:D11"/>
    <mergeCell ref="E10:F10"/>
    <mergeCell ref="G10:H10"/>
  </mergeCells>
  <conditionalFormatting sqref="B12:B96">
    <cfRule type="duplicateValues" dxfId="50" priority="5"/>
  </conditionalFormatting>
  <conditionalFormatting sqref="C1:C1048576">
    <cfRule type="duplicateValues" dxfId="49" priority="495"/>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04"/>
  <sheetViews>
    <sheetView zoomScale="80" zoomScaleNormal="80" workbookViewId="0">
      <selection activeCell="M11" sqref="M11"/>
    </sheetView>
  </sheetViews>
  <sheetFormatPr defaultColWidth="9.28515625" defaultRowHeight="15" x14ac:dyDescent="0.25"/>
  <cols>
    <col min="1" max="1" width="7.42578125" style="344" bestFit="1" customWidth="1"/>
    <col min="2" max="2" width="15.140625" style="344" bestFit="1" customWidth="1"/>
    <col min="3" max="3" width="17.42578125" style="344" bestFit="1" customWidth="1"/>
    <col min="4" max="4" width="9.140625" style="344"/>
    <col min="5" max="5" width="12.42578125" style="344" customWidth="1"/>
    <col min="6" max="6" width="11.7109375" style="344" customWidth="1"/>
    <col min="7" max="7" width="12.28515625" style="344" customWidth="1"/>
    <col min="8" max="8" width="11.7109375" style="344" customWidth="1"/>
    <col min="9" max="9" width="15.42578125" style="344" customWidth="1"/>
    <col min="10" max="16384" width="9.28515625" style="628"/>
  </cols>
  <sheetData>
    <row r="1" spans="1:9" ht="20.25" x14ac:dyDescent="0.3">
      <c r="A1" s="358" t="s">
        <v>4909</v>
      </c>
    </row>
    <row r="2" spans="1:9" ht="9.9499999999999993" customHeight="1" x14ac:dyDescent="0.25"/>
    <row r="3" spans="1:9" ht="20.25" x14ac:dyDescent="0.25">
      <c r="A3" s="357" t="s">
        <v>4910</v>
      </c>
    </row>
    <row r="4" spans="1:9" ht="8.65" customHeight="1" x14ac:dyDescent="0.25"/>
    <row r="5" spans="1:9" x14ac:dyDescent="0.25">
      <c r="B5" s="629" t="s">
        <v>4915</v>
      </c>
    </row>
    <row r="6" spans="1:9" x14ac:dyDescent="0.25">
      <c r="B6" s="629" t="s">
        <v>4916</v>
      </c>
    </row>
    <row r="7" spans="1:9" x14ac:dyDescent="0.25">
      <c r="B7" s="605" t="s">
        <v>4917</v>
      </c>
    </row>
    <row r="8" spans="1:9" x14ac:dyDescent="0.25">
      <c r="B8" s="625" t="s">
        <v>4912</v>
      </c>
    </row>
    <row r="9" spans="1:9" ht="15.75" thickBot="1" x14ac:dyDescent="0.3"/>
    <row r="10" spans="1:9" ht="15" customHeight="1" x14ac:dyDescent="0.25">
      <c r="A10" s="834" t="s">
        <v>0</v>
      </c>
      <c r="B10" s="836" t="s">
        <v>3341</v>
      </c>
      <c r="C10" s="838" t="s">
        <v>4423</v>
      </c>
      <c r="D10" s="840" t="s">
        <v>3029</v>
      </c>
      <c r="E10" s="805" t="s">
        <v>4881</v>
      </c>
      <c r="F10" s="805"/>
      <c r="G10" s="842" t="s">
        <v>4822</v>
      </c>
      <c r="H10" s="805"/>
      <c r="I10" s="827" t="s">
        <v>4823</v>
      </c>
    </row>
    <row r="11" spans="1:9" ht="15.75" thickBot="1" x14ac:dyDescent="0.3">
      <c r="A11" s="835"/>
      <c r="B11" s="837"/>
      <c r="C11" s="839"/>
      <c r="D11" s="841"/>
      <c r="E11" s="630" t="s">
        <v>2782</v>
      </c>
      <c r="F11" s="631" t="s">
        <v>2783</v>
      </c>
      <c r="G11" s="632" t="s">
        <v>2782</v>
      </c>
      <c r="H11" s="633" t="s">
        <v>2783</v>
      </c>
      <c r="I11" s="833"/>
    </row>
    <row r="12" spans="1:9" x14ac:dyDescent="0.25">
      <c r="A12" s="634">
        <v>1</v>
      </c>
      <c r="B12" s="635" t="s">
        <v>3487</v>
      </c>
      <c r="C12" s="636" t="s">
        <v>337</v>
      </c>
      <c r="D12" s="637" t="s">
        <v>201</v>
      </c>
      <c r="E12" s="638">
        <v>528</v>
      </c>
      <c r="F12" s="639">
        <v>577</v>
      </c>
      <c r="G12" s="640">
        <f t="shared" ref="G12:G39" si="0">(E12/3715)*100</f>
        <v>14.212651413189773</v>
      </c>
      <c r="H12" s="641">
        <f t="shared" ref="H12:H43" si="1">(F12/3440)*100</f>
        <v>16.77325581395349</v>
      </c>
      <c r="I12" s="642">
        <f t="shared" ref="I12:I43" si="2">AVERAGE(G12:H12)</f>
        <v>15.492953613571633</v>
      </c>
    </row>
    <row r="13" spans="1:9" x14ac:dyDescent="0.25">
      <c r="A13" s="643">
        <v>2</v>
      </c>
      <c r="B13" s="644" t="s">
        <v>3515</v>
      </c>
      <c r="C13" s="645" t="s">
        <v>332</v>
      </c>
      <c r="D13" s="646" t="s">
        <v>334</v>
      </c>
      <c r="E13" s="647">
        <v>417</v>
      </c>
      <c r="F13" s="648">
        <v>492</v>
      </c>
      <c r="G13" s="649">
        <f t="shared" si="0"/>
        <v>11.224764468371468</v>
      </c>
      <c r="H13" s="650">
        <f t="shared" si="1"/>
        <v>14.302325581395348</v>
      </c>
      <c r="I13" s="651">
        <f t="shared" si="2"/>
        <v>12.763545024883408</v>
      </c>
    </row>
    <row r="14" spans="1:9" x14ac:dyDescent="0.25">
      <c r="A14" s="643">
        <v>3</v>
      </c>
      <c r="B14" s="644" t="s">
        <v>3503</v>
      </c>
      <c r="C14" s="645" t="s">
        <v>66</v>
      </c>
      <c r="D14" s="646" t="s">
        <v>68</v>
      </c>
      <c r="E14" s="647">
        <v>142</v>
      </c>
      <c r="F14" s="648">
        <v>131</v>
      </c>
      <c r="G14" s="649">
        <f t="shared" si="0"/>
        <v>3.822341857335128</v>
      </c>
      <c r="H14" s="650">
        <f t="shared" si="1"/>
        <v>3.8081395348837206</v>
      </c>
      <c r="I14" s="651">
        <f t="shared" si="2"/>
        <v>3.8152406961094245</v>
      </c>
    </row>
    <row r="15" spans="1:9" x14ac:dyDescent="0.25">
      <c r="A15" s="643">
        <v>4</v>
      </c>
      <c r="B15" s="644" t="s">
        <v>3471</v>
      </c>
      <c r="C15" s="645" t="s">
        <v>83</v>
      </c>
      <c r="D15" s="646" t="s">
        <v>84</v>
      </c>
      <c r="E15" s="647">
        <v>135</v>
      </c>
      <c r="F15" s="648">
        <v>121</v>
      </c>
      <c r="G15" s="649">
        <f t="shared" si="0"/>
        <v>3.6339165545087484</v>
      </c>
      <c r="H15" s="650">
        <f t="shared" si="1"/>
        <v>3.5174418604651163</v>
      </c>
      <c r="I15" s="651">
        <f t="shared" si="2"/>
        <v>3.5756792074869326</v>
      </c>
    </row>
    <row r="16" spans="1:9" x14ac:dyDescent="0.25">
      <c r="A16" s="643">
        <v>5</v>
      </c>
      <c r="B16" s="644" t="s">
        <v>3479</v>
      </c>
      <c r="C16" s="645" t="s">
        <v>219</v>
      </c>
      <c r="D16" s="646" t="s">
        <v>221</v>
      </c>
      <c r="E16" s="647">
        <v>148</v>
      </c>
      <c r="F16" s="648">
        <v>85</v>
      </c>
      <c r="G16" s="649">
        <f t="shared" si="0"/>
        <v>3.9838492597577386</v>
      </c>
      <c r="H16" s="650">
        <f t="shared" si="1"/>
        <v>2.4709302325581395</v>
      </c>
      <c r="I16" s="651">
        <f t="shared" si="2"/>
        <v>3.2273897461579391</v>
      </c>
    </row>
    <row r="17" spans="1:9" x14ac:dyDescent="0.25">
      <c r="A17" s="643">
        <v>6</v>
      </c>
      <c r="B17" s="644" t="s">
        <v>3447</v>
      </c>
      <c r="C17" s="652" t="s">
        <v>217</v>
      </c>
      <c r="D17" s="646" t="s">
        <v>67</v>
      </c>
      <c r="E17" s="647">
        <v>147</v>
      </c>
      <c r="F17" s="648">
        <v>82</v>
      </c>
      <c r="G17" s="649">
        <f t="shared" si="0"/>
        <v>3.9569313593539706</v>
      </c>
      <c r="H17" s="650">
        <f t="shared" si="1"/>
        <v>2.3837209302325584</v>
      </c>
      <c r="I17" s="651">
        <f t="shared" si="2"/>
        <v>3.1703261447932647</v>
      </c>
    </row>
    <row r="18" spans="1:9" x14ac:dyDescent="0.25">
      <c r="A18" s="643">
        <v>7</v>
      </c>
      <c r="B18" s="644" t="s">
        <v>3449</v>
      </c>
      <c r="C18" s="645" t="s">
        <v>71</v>
      </c>
      <c r="D18" s="646" t="s">
        <v>72</v>
      </c>
      <c r="E18" s="647">
        <v>147</v>
      </c>
      <c r="F18" s="648">
        <v>62</v>
      </c>
      <c r="G18" s="649">
        <f t="shared" si="0"/>
        <v>3.9569313593539706</v>
      </c>
      <c r="H18" s="650">
        <f t="shared" si="1"/>
        <v>1.8023255813953489</v>
      </c>
      <c r="I18" s="651">
        <f t="shared" si="2"/>
        <v>2.8796284703746595</v>
      </c>
    </row>
    <row r="19" spans="1:9" x14ac:dyDescent="0.25">
      <c r="A19" s="643">
        <v>8</v>
      </c>
      <c r="B19" s="644" t="s">
        <v>3374</v>
      </c>
      <c r="C19" s="645" t="s">
        <v>174</v>
      </c>
      <c r="D19" s="646" t="s">
        <v>176</v>
      </c>
      <c r="E19" s="647">
        <v>106</v>
      </c>
      <c r="F19" s="648">
        <v>72</v>
      </c>
      <c r="G19" s="649">
        <f t="shared" si="0"/>
        <v>2.853297442799462</v>
      </c>
      <c r="H19" s="650">
        <f t="shared" si="1"/>
        <v>2.0930232558139537</v>
      </c>
      <c r="I19" s="651">
        <f t="shared" si="2"/>
        <v>2.473160349306708</v>
      </c>
    </row>
    <row r="20" spans="1:9" x14ac:dyDescent="0.25">
      <c r="A20" s="643">
        <v>9</v>
      </c>
      <c r="B20" s="644" t="s">
        <v>3517</v>
      </c>
      <c r="C20" s="645" t="s">
        <v>270</v>
      </c>
      <c r="D20" s="646" t="s">
        <v>271</v>
      </c>
      <c r="E20" s="647">
        <v>99</v>
      </c>
      <c r="F20" s="648">
        <v>77</v>
      </c>
      <c r="G20" s="649">
        <f t="shared" si="0"/>
        <v>2.6648721399730824</v>
      </c>
      <c r="H20" s="650">
        <f t="shared" si="1"/>
        <v>2.2383720930232558</v>
      </c>
      <c r="I20" s="651">
        <f t="shared" si="2"/>
        <v>2.4516221164981689</v>
      </c>
    </row>
    <row r="21" spans="1:9" x14ac:dyDescent="0.25">
      <c r="A21" s="643">
        <v>10</v>
      </c>
      <c r="B21" s="644" t="s">
        <v>3469</v>
      </c>
      <c r="C21" s="645" t="s">
        <v>319</v>
      </c>
      <c r="D21" s="646" t="s">
        <v>320</v>
      </c>
      <c r="E21" s="647">
        <v>76</v>
      </c>
      <c r="F21" s="648">
        <v>73</v>
      </c>
      <c r="G21" s="649">
        <f t="shared" si="0"/>
        <v>2.0457604306864066</v>
      </c>
      <c r="H21" s="650">
        <f t="shared" si="1"/>
        <v>2.1220930232558137</v>
      </c>
      <c r="I21" s="651">
        <f t="shared" si="2"/>
        <v>2.0839267269711099</v>
      </c>
    </row>
    <row r="22" spans="1:9" x14ac:dyDescent="0.25">
      <c r="A22" s="643">
        <v>11</v>
      </c>
      <c r="B22" s="644" t="s">
        <v>3491</v>
      </c>
      <c r="C22" s="645" t="s">
        <v>295</v>
      </c>
      <c r="D22" s="646" t="s">
        <v>296</v>
      </c>
      <c r="E22" s="647">
        <v>81</v>
      </c>
      <c r="F22" s="648">
        <v>63</v>
      </c>
      <c r="G22" s="649">
        <f t="shared" si="0"/>
        <v>2.1803499327052491</v>
      </c>
      <c r="H22" s="650">
        <f t="shared" si="1"/>
        <v>1.8313953488372094</v>
      </c>
      <c r="I22" s="651">
        <f t="shared" si="2"/>
        <v>2.0058726407712291</v>
      </c>
    </row>
    <row r="23" spans="1:9" x14ac:dyDescent="0.25">
      <c r="A23" s="643">
        <v>12</v>
      </c>
      <c r="B23" s="644" t="s">
        <v>3453</v>
      </c>
      <c r="C23" s="645" t="s">
        <v>37</v>
      </c>
      <c r="D23" s="646" t="s">
        <v>39</v>
      </c>
      <c r="E23" s="647">
        <v>94</v>
      </c>
      <c r="F23" s="648">
        <v>46</v>
      </c>
      <c r="G23" s="649">
        <f t="shared" si="0"/>
        <v>2.5302826379542394</v>
      </c>
      <c r="H23" s="650">
        <f t="shared" si="1"/>
        <v>1.3372093023255813</v>
      </c>
      <c r="I23" s="651">
        <f t="shared" si="2"/>
        <v>1.9337459701399102</v>
      </c>
    </row>
    <row r="24" spans="1:9" x14ac:dyDescent="0.25">
      <c r="A24" s="643">
        <v>13</v>
      </c>
      <c r="B24" s="644" t="s">
        <v>3465</v>
      </c>
      <c r="C24" s="645" t="s">
        <v>223</v>
      </c>
      <c r="D24" s="646" t="s">
        <v>225</v>
      </c>
      <c r="E24" s="647">
        <v>74</v>
      </c>
      <c r="F24" s="648">
        <v>57</v>
      </c>
      <c r="G24" s="649">
        <f t="shared" si="0"/>
        <v>1.9919246298788693</v>
      </c>
      <c r="H24" s="650">
        <f t="shared" si="1"/>
        <v>1.6569767441860463</v>
      </c>
      <c r="I24" s="651">
        <f t="shared" si="2"/>
        <v>1.8244506870324577</v>
      </c>
    </row>
    <row r="25" spans="1:9" x14ac:dyDescent="0.25">
      <c r="A25" s="643">
        <v>14</v>
      </c>
      <c r="B25" s="644" t="s">
        <v>309</v>
      </c>
      <c r="C25" s="645" t="s">
        <v>310</v>
      </c>
      <c r="D25" s="646" t="s">
        <v>311</v>
      </c>
      <c r="E25" s="647">
        <v>65</v>
      </c>
      <c r="F25" s="648">
        <v>48</v>
      </c>
      <c r="G25" s="649">
        <f t="shared" si="0"/>
        <v>1.7496635262449527</v>
      </c>
      <c r="H25" s="650">
        <f t="shared" si="1"/>
        <v>1.3953488372093024</v>
      </c>
      <c r="I25" s="651">
        <f t="shared" si="2"/>
        <v>1.5725061817271275</v>
      </c>
    </row>
    <row r="26" spans="1:9" x14ac:dyDescent="0.25">
      <c r="A26" s="643">
        <v>15</v>
      </c>
      <c r="B26" s="644" t="s">
        <v>286</v>
      </c>
      <c r="C26" s="645" t="s">
        <v>287</v>
      </c>
      <c r="D26" s="646" t="s">
        <v>288</v>
      </c>
      <c r="E26" s="647">
        <v>58</v>
      </c>
      <c r="F26" s="648">
        <v>40</v>
      </c>
      <c r="G26" s="649">
        <f t="shared" si="0"/>
        <v>1.5612382234185733</v>
      </c>
      <c r="H26" s="650">
        <f t="shared" si="1"/>
        <v>1.1627906976744187</v>
      </c>
      <c r="I26" s="651">
        <f t="shared" si="2"/>
        <v>1.3620144605464959</v>
      </c>
    </row>
    <row r="27" spans="1:9" x14ac:dyDescent="0.25">
      <c r="A27" s="643">
        <v>16</v>
      </c>
      <c r="B27" s="644" t="s">
        <v>3405</v>
      </c>
      <c r="C27" s="652" t="s">
        <v>3058</v>
      </c>
      <c r="D27" s="646" t="s">
        <v>3057</v>
      </c>
      <c r="E27" s="647">
        <v>58</v>
      </c>
      <c r="F27" s="648">
        <v>40</v>
      </c>
      <c r="G27" s="649">
        <f t="shared" si="0"/>
        <v>1.5612382234185733</v>
      </c>
      <c r="H27" s="650">
        <f t="shared" si="1"/>
        <v>1.1627906976744187</v>
      </c>
      <c r="I27" s="651">
        <f t="shared" si="2"/>
        <v>1.3620144605464959</v>
      </c>
    </row>
    <row r="28" spans="1:9" x14ac:dyDescent="0.25">
      <c r="A28" s="643">
        <v>17</v>
      </c>
      <c r="B28" s="644" t="s">
        <v>3445</v>
      </c>
      <c r="C28" s="645" t="s">
        <v>179</v>
      </c>
      <c r="D28" s="646" t="s">
        <v>125</v>
      </c>
      <c r="E28" s="647">
        <v>54</v>
      </c>
      <c r="F28" s="648">
        <v>42</v>
      </c>
      <c r="G28" s="649">
        <f t="shared" si="0"/>
        <v>1.4535666218034993</v>
      </c>
      <c r="H28" s="650">
        <f t="shared" si="1"/>
        <v>1.2209302325581395</v>
      </c>
      <c r="I28" s="651">
        <f t="shared" si="2"/>
        <v>1.3372484271808194</v>
      </c>
    </row>
    <row r="29" spans="1:9" x14ac:dyDescent="0.25">
      <c r="A29" s="643">
        <v>18</v>
      </c>
      <c r="B29" s="644" t="s">
        <v>3540</v>
      </c>
      <c r="C29" s="645" t="s">
        <v>467</v>
      </c>
      <c r="D29" s="653" t="s">
        <v>468</v>
      </c>
      <c r="E29" s="647">
        <v>51</v>
      </c>
      <c r="F29" s="648">
        <v>38</v>
      </c>
      <c r="G29" s="649">
        <f t="shared" si="0"/>
        <v>1.3728129205921937</v>
      </c>
      <c r="H29" s="650">
        <f t="shared" si="1"/>
        <v>1.1046511627906976</v>
      </c>
      <c r="I29" s="651">
        <f t="shared" si="2"/>
        <v>1.2387320416914456</v>
      </c>
    </row>
    <row r="30" spans="1:9" x14ac:dyDescent="0.25">
      <c r="A30" s="643">
        <v>19</v>
      </c>
      <c r="B30" s="644" t="s">
        <v>400</v>
      </c>
      <c r="C30" s="645" t="s">
        <v>401</v>
      </c>
      <c r="D30" s="646" t="s">
        <v>402</v>
      </c>
      <c r="E30" s="647">
        <v>52</v>
      </c>
      <c r="F30" s="648">
        <v>35</v>
      </c>
      <c r="G30" s="649">
        <f t="shared" si="0"/>
        <v>1.3997308209959622</v>
      </c>
      <c r="H30" s="650">
        <f t="shared" si="1"/>
        <v>1.0174418604651163</v>
      </c>
      <c r="I30" s="651">
        <f t="shared" si="2"/>
        <v>1.2085863407305393</v>
      </c>
    </row>
    <row r="31" spans="1:9" x14ac:dyDescent="0.25">
      <c r="A31" s="643">
        <v>20</v>
      </c>
      <c r="B31" s="644" t="s">
        <v>3552</v>
      </c>
      <c r="C31" s="645" t="s">
        <v>428</v>
      </c>
      <c r="D31" s="653" t="s">
        <v>429</v>
      </c>
      <c r="E31" s="647">
        <v>46</v>
      </c>
      <c r="F31" s="648">
        <v>34</v>
      </c>
      <c r="G31" s="649">
        <f t="shared" si="0"/>
        <v>1.2382234185733512</v>
      </c>
      <c r="H31" s="650">
        <f t="shared" si="1"/>
        <v>0.98837209302325579</v>
      </c>
      <c r="I31" s="651">
        <f t="shared" si="2"/>
        <v>1.1132977557983035</v>
      </c>
    </row>
    <row r="32" spans="1:9" x14ac:dyDescent="0.25">
      <c r="A32" s="643">
        <v>21</v>
      </c>
      <c r="B32" s="644" t="s">
        <v>3463</v>
      </c>
      <c r="C32" s="645" t="s">
        <v>323</v>
      </c>
      <c r="D32" s="646" t="s">
        <v>20</v>
      </c>
      <c r="E32" s="647">
        <v>54</v>
      </c>
      <c r="F32" s="648">
        <v>21</v>
      </c>
      <c r="G32" s="649">
        <f t="shared" si="0"/>
        <v>1.4535666218034993</v>
      </c>
      <c r="H32" s="650">
        <f t="shared" si="1"/>
        <v>0.61046511627906974</v>
      </c>
      <c r="I32" s="651">
        <f t="shared" si="2"/>
        <v>1.0320158690412846</v>
      </c>
    </row>
    <row r="33" spans="1:9" x14ac:dyDescent="0.25">
      <c r="A33" s="643">
        <v>22</v>
      </c>
      <c r="B33" s="644" t="s">
        <v>3377</v>
      </c>
      <c r="C33" s="645" t="s">
        <v>274</v>
      </c>
      <c r="D33" s="646" t="s">
        <v>205</v>
      </c>
      <c r="E33" s="647">
        <v>42</v>
      </c>
      <c r="F33" s="648">
        <v>32</v>
      </c>
      <c r="G33" s="649">
        <f t="shared" si="0"/>
        <v>1.1305518169582771</v>
      </c>
      <c r="H33" s="650">
        <f t="shared" si="1"/>
        <v>0.93023255813953487</v>
      </c>
      <c r="I33" s="651">
        <f t="shared" si="2"/>
        <v>1.0303921875489059</v>
      </c>
    </row>
    <row r="34" spans="1:9" x14ac:dyDescent="0.25">
      <c r="A34" s="643">
        <v>23</v>
      </c>
      <c r="B34" s="644" t="s">
        <v>503</v>
      </c>
      <c r="C34" s="645" t="s">
        <v>504</v>
      </c>
      <c r="D34" s="653" t="s">
        <v>505</v>
      </c>
      <c r="E34" s="647">
        <v>46</v>
      </c>
      <c r="F34" s="648">
        <v>26</v>
      </c>
      <c r="G34" s="649">
        <f t="shared" si="0"/>
        <v>1.2382234185733512</v>
      </c>
      <c r="H34" s="650">
        <f t="shared" si="1"/>
        <v>0.7558139534883721</v>
      </c>
      <c r="I34" s="651">
        <f t="shared" si="2"/>
        <v>0.99701868603086163</v>
      </c>
    </row>
    <row r="35" spans="1:9" x14ac:dyDescent="0.25">
      <c r="A35" s="643">
        <v>24</v>
      </c>
      <c r="B35" s="644" t="s">
        <v>3499</v>
      </c>
      <c r="C35" s="645" t="s">
        <v>418</v>
      </c>
      <c r="D35" s="646" t="s">
        <v>419</v>
      </c>
      <c r="E35" s="647">
        <v>39</v>
      </c>
      <c r="F35" s="648">
        <v>29</v>
      </c>
      <c r="G35" s="649">
        <f t="shared" si="0"/>
        <v>1.0497981157469718</v>
      </c>
      <c r="H35" s="650">
        <f t="shared" si="1"/>
        <v>0.84302325581395354</v>
      </c>
      <c r="I35" s="651">
        <f t="shared" si="2"/>
        <v>0.94641068578046261</v>
      </c>
    </row>
    <row r="36" spans="1:9" x14ac:dyDescent="0.25">
      <c r="A36" s="643">
        <v>25</v>
      </c>
      <c r="B36" s="644" t="s">
        <v>513</v>
      </c>
      <c r="C36" s="645" t="s">
        <v>514</v>
      </c>
      <c r="D36" s="646" t="s">
        <v>515</v>
      </c>
      <c r="E36" s="647">
        <v>33</v>
      </c>
      <c r="F36" s="648">
        <v>34</v>
      </c>
      <c r="G36" s="649">
        <f t="shared" si="0"/>
        <v>0.88829071332436083</v>
      </c>
      <c r="H36" s="650">
        <f t="shared" si="1"/>
        <v>0.98837209302325579</v>
      </c>
      <c r="I36" s="651">
        <f t="shared" si="2"/>
        <v>0.93833140317380836</v>
      </c>
    </row>
    <row r="37" spans="1:9" x14ac:dyDescent="0.25">
      <c r="A37" s="643">
        <v>26</v>
      </c>
      <c r="B37" s="644" t="s">
        <v>3485</v>
      </c>
      <c r="C37" s="645" t="s">
        <v>129</v>
      </c>
      <c r="D37" s="646" t="s">
        <v>130</v>
      </c>
      <c r="E37" s="647">
        <v>33</v>
      </c>
      <c r="F37" s="648">
        <v>33</v>
      </c>
      <c r="G37" s="649">
        <f t="shared" si="0"/>
        <v>0.88829071332436083</v>
      </c>
      <c r="H37" s="650">
        <f t="shared" si="1"/>
        <v>0.95930232558139539</v>
      </c>
      <c r="I37" s="651">
        <f t="shared" si="2"/>
        <v>0.92379651945287811</v>
      </c>
    </row>
    <row r="38" spans="1:9" x14ac:dyDescent="0.25">
      <c r="A38" s="643">
        <v>27</v>
      </c>
      <c r="B38" s="644" t="s">
        <v>3493</v>
      </c>
      <c r="C38" s="645" t="s">
        <v>357</v>
      </c>
      <c r="D38" s="646" t="s">
        <v>358</v>
      </c>
      <c r="E38" s="647">
        <v>38</v>
      </c>
      <c r="F38" s="648">
        <v>28</v>
      </c>
      <c r="G38" s="649">
        <f t="shared" si="0"/>
        <v>1.0228802153432033</v>
      </c>
      <c r="H38" s="650">
        <f t="shared" si="1"/>
        <v>0.81395348837209303</v>
      </c>
      <c r="I38" s="651">
        <f t="shared" si="2"/>
        <v>0.9184168518576481</v>
      </c>
    </row>
    <row r="39" spans="1:9" x14ac:dyDescent="0.25">
      <c r="A39" s="643">
        <v>28</v>
      </c>
      <c r="B39" s="644" t="s">
        <v>3459</v>
      </c>
      <c r="C39" s="645" t="s">
        <v>187</v>
      </c>
      <c r="D39" s="646" t="s">
        <v>188</v>
      </c>
      <c r="E39" s="647">
        <v>28</v>
      </c>
      <c r="F39" s="648">
        <v>36</v>
      </c>
      <c r="G39" s="649">
        <f t="shared" si="0"/>
        <v>0.75370121130551815</v>
      </c>
      <c r="H39" s="650">
        <f t="shared" si="1"/>
        <v>1.0465116279069768</v>
      </c>
      <c r="I39" s="651">
        <f t="shared" si="2"/>
        <v>0.90010641960624749</v>
      </c>
    </row>
    <row r="40" spans="1:9" x14ac:dyDescent="0.25">
      <c r="A40" s="643">
        <v>29</v>
      </c>
      <c r="B40" s="644" t="s">
        <v>3615</v>
      </c>
      <c r="C40" s="645" t="s">
        <v>33</v>
      </c>
      <c r="D40" s="653" t="s">
        <v>34</v>
      </c>
      <c r="E40" s="647" t="s">
        <v>4824</v>
      </c>
      <c r="F40" s="648">
        <v>30</v>
      </c>
      <c r="G40" s="649"/>
      <c r="H40" s="650">
        <f t="shared" si="1"/>
        <v>0.87209302325581395</v>
      </c>
      <c r="I40" s="651">
        <f t="shared" si="2"/>
        <v>0.87209302325581395</v>
      </c>
    </row>
    <row r="41" spans="1:9" x14ac:dyDescent="0.25">
      <c r="A41" s="643">
        <v>30</v>
      </c>
      <c r="B41" s="644" t="s">
        <v>13</v>
      </c>
      <c r="C41" s="645" t="s">
        <v>14</v>
      </c>
      <c r="D41" s="646" t="s">
        <v>15</v>
      </c>
      <c r="E41" s="647">
        <v>34</v>
      </c>
      <c r="F41" s="648">
        <v>23</v>
      </c>
      <c r="G41" s="649">
        <f t="shared" ref="G41:G63" si="3">(E41/3715)*100</f>
        <v>0.91520861372812923</v>
      </c>
      <c r="H41" s="650">
        <f t="shared" si="1"/>
        <v>0.66860465116279066</v>
      </c>
      <c r="I41" s="651">
        <f t="shared" si="2"/>
        <v>0.79190663244546</v>
      </c>
    </row>
    <row r="42" spans="1:9" x14ac:dyDescent="0.25">
      <c r="A42" s="643">
        <v>31</v>
      </c>
      <c r="B42" s="644" t="s">
        <v>3361</v>
      </c>
      <c r="C42" s="652" t="s">
        <v>9</v>
      </c>
      <c r="D42" s="646" t="s">
        <v>10</v>
      </c>
      <c r="E42" s="647">
        <v>31</v>
      </c>
      <c r="F42" s="648">
        <v>23</v>
      </c>
      <c r="G42" s="649">
        <f t="shared" si="3"/>
        <v>0.83445491251682369</v>
      </c>
      <c r="H42" s="650">
        <f t="shared" si="1"/>
        <v>0.66860465116279066</v>
      </c>
      <c r="I42" s="651">
        <f t="shared" si="2"/>
        <v>0.75152978183980723</v>
      </c>
    </row>
    <row r="43" spans="1:9" x14ac:dyDescent="0.25">
      <c r="A43" s="643">
        <v>32</v>
      </c>
      <c r="B43" s="644" t="s">
        <v>3371</v>
      </c>
      <c r="C43" s="645" t="s">
        <v>92</v>
      </c>
      <c r="D43" s="646" t="s">
        <v>93</v>
      </c>
      <c r="E43" s="647">
        <v>27</v>
      </c>
      <c r="F43" s="648">
        <v>23</v>
      </c>
      <c r="G43" s="649">
        <f t="shared" si="3"/>
        <v>0.72678331090174964</v>
      </c>
      <c r="H43" s="650">
        <f t="shared" si="1"/>
        <v>0.66860465116279066</v>
      </c>
      <c r="I43" s="651">
        <f t="shared" si="2"/>
        <v>0.69769398103227021</v>
      </c>
    </row>
    <row r="44" spans="1:9" x14ac:dyDescent="0.25">
      <c r="A44" s="643">
        <v>33</v>
      </c>
      <c r="B44" s="644" t="s">
        <v>3473</v>
      </c>
      <c r="C44" s="645" t="s">
        <v>18</v>
      </c>
      <c r="D44" s="646" t="s">
        <v>20</v>
      </c>
      <c r="E44" s="647">
        <v>25</v>
      </c>
      <c r="F44" s="648">
        <v>24</v>
      </c>
      <c r="G44" s="649">
        <f t="shared" si="3"/>
        <v>0.67294751009421261</v>
      </c>
      <c r="H44" s="650">
        <f t="shared" ref="H44:H75" si="4">(F44/3440)*100</f>
        <v>0.69767441860465118</v>
      </c>
      <c r="I44" s="651">
        <f t="shared" ref="I44:I75" si="5">AVERAGE(G44:H44)</f>
        <v>0.68531096434943195</v>
      </c>
    </row>
    <row r="45" spans="1:9" x14ac:dyDescent="0.25">
      <c r="A45" s="643">
        <v>34</v>
      </c>
      <c r="B45" s="644" t="s">
        <v>3365</v>
      </c>
      <c r="C45" s="652" t="s">
        <v>3366</v>
      </c>
      <c r="D45" s="646" t="s">
        <v>3367</v>
      </c>
      <c r="E45" s="647">
        <v>14</v>
      </c>
      <c r="F45" s="648">
        <v>30</v>
      </c>
      <c r="G45" s="649">
        <f t="shared" si="3"/>
        <v>0.37685060565275907</v>
      </c>
      <c r="H45" s="650">
        <f t="shared" si="4"/>
        <v>0.87209302325581395</v>
      </c>
      <c r="I45" s="651">
        <f t="shared" si="5"/>
        <v>0.62447181445428646</v>
      </c>
    </row>
    <row r="46" spans="1:9" x14ac:dyDescent="0.25">
      <c r="A46" s="643">
        <v>35</v>
      </c>
      <c r="B46" s="644" t="s">
        <v>3369</v>
      </c>
      <c r="C46" s="645" t="s">
        <v>433</v>
      </c>
      <c r="D46" s="646" t="s">
        <v>434</v>
      </c>
      <c r="E46" s="647">
        <v>14</v>
      </c>
      <c r="F46" s="648">
        <v>29</v>
      </c>
      <c r="G46" s="649">
        <f t="shared" si="3"/>
        <v>0.37685060565275907</v>
      </c>
      <c r="H46" s="650">
        <f t="shared" si="4"/>
        <v>0.84302325581395354</v>
      </c>
      <c r="I46" s="651">
        <f t="shared" si="5"/>
        <v>0.60993693073335631</v>
      </c>
    </row>
    <row r="47" spans="1:9" x14ac:dyDescent="0.25">
      <c r="A47" s="643">
        <v>36</v>
      </c>
      <c r="B47" s="644" t="s">
        <v>3585</v>
      </c>
      <c r="C47" s="645" t="s">
        <v>28</v>
      </c>
      <c r="D47" s="653" t="s">
        <v>29</v>
      </c>
      <c r="E47" s="647">
        <v>17</v>
      </c>
      <c r="F47" s="648">
        <v>24</v>
      </c>
      <c r="G47" s="649">
        <f t="shared" si="3"/>
        <v>0.45760430686406461</v>
      </c>
      <c r="H47" s="650">
        <f t="shared" si="4"/>
        <v>0.69767441860465118</v>
      </c>
      <c r="I47" s="651">
        <f t="shared" si="5"/>
        <v>0.5776393627343579</v>
      </c>
    </row>
    <row r="48" spans="1:9" x14ac:dyDescent="0.25">
      <c r="A48" s="643">
        <v>37</v>
      </c>
      <c r="B48" s="644" t="s">
        <v>3455</v>
      </c>
      <c r="C48" s="645" t="s">
        <v>496</v>
      </c>
      <c r="D48" s="646" t="s">
        <v>497</v>
      </c>
      <c r="E48" s="647">
        <v>24</v>
      </c>
      <c r="F48" s="648">
        <v>13</v>
      </c>
      <c r="G48" s="649">
        <f t="shared" si="3"/>
        <v>0.64602960969044421</v>
      </c>
      <c r="H48" s="650">
        <f t="shared" si="4"/>
        <v>0.37790697674418605</v>
      </c>
      <c r="I48" s="651">
        <f t="shared" si="5"/>
        <v>0.51196829321731507</v>
      </c>
    </row>
    <row r="49" spans="1:9" x14ac:dyDescent="0.25">
      <c r="A49" s="643">
        <v>38</v>
      </c>
      <c r="B49" s="644" t="s">
        <v>3424</v>
      </c>
      <c r="C49" s="645" t="s">
        <v>770</v>
      </c>
      <c r="D49" s="646" t="s">
        <v>772</v>
      </c>
      <c r="E49" s="647">
        <v>24</v>
      </c>
      <c r="F49" s="648">
        <v>11</v>
      </c>
      <c r="G49" s="649">
        <f t="shared" si="3"/>
        <v>0.64602960969044421</v>
      </c>
      <c r="H49" s="650">
        <f t="shared" si="4"/>
        <v>0.31976744186046513</v>
      </c>
      <c r="I49" s="651">
        <f t="shared" si="5"/>
        <v>0.48289852577545467</v>
      </c>
    </row>
    <row r="50" spans="1:9" x14ac:dyDescent="0.25">
      <c r="A50" s="643">
        <v>39</v>
      </c>
      <c r="B50" s="644" t="s">
        <v>3475</v>
      </c>
      <c r="C50" s="645" t="s">
        <v>291</v>
      </c>
      <c r="D50" s="646" t="s">
        <v>292</v>
      </c>
      <c r="E50" s="647">
        <v>13</v>
      </c>
      <c r="F50" s="648">
        <v>17</v>
      </c>
      <c r="G50" s="649">
        <f t="shared" si="3"/>
        <v>0.34993270524899056</v>
      </c>
      <c r="H50" s="650">
        <f t="shared" si="4"/>
        <v>0.4941860465116279</v>
      </c>
      <c r="I50" s="651">
        <f t="shared" si="5"/>
        <v>0.42205937588030923</v>
      </c>
    </row>
    <row r="51" spans="1:9" x14ac:dyDescent="0.25">
      <c r="A51" s="643">
        <v>40</v>
      </c>
      <c r="B51" s="644" t="s">
        <v>3513</v>
      </c>
      <c r="C51" s="645" t="s">
        <v>124</v>
      </c>
      <c r="D51" s="646" t="s">
        <v>126</v>
      </c>
      <c r="E51" s="647">
        <v>17</v>
      </c>
      <c r="F51" s="648">
        <v>13</v>
      </c>
      <c r="G51" s="649">
        <f t="shared" si="3"/>
        <v>0.45760430686406461</v>
      </c>
      <c r="H51" s="650">
        <f t="shared" si="4"/>
        <v>0.37790697674418605</v>
      </c>
      <c r="I51" s="651">
        <f t="shared" si="5"/>
        <v>0.41775564180412533</v>
      </c>
    </row>
    <row r="52" spans="1:9" x14ac:dyDescent="0.25">
      <c r="A52" s="643">
        <v>41</v>
      </c>
      <c r="B52" s="644" t="s">
        <v>3586</v>
      </c>
      <c r="C52" s="645" t="s">
        <v>233</v>
      </c>
      <c r="D52" s="653" t="s">
        <v>235</v>
      </c>
      <c r="E52" s="647">
        <v>23</v>
      </c>
      <c r="F52" s="648">
        <v>7</v>
      </c>
      <c r="G52" s="649">
        <f t="shared" si="3"/>
        <v>0.61911170928667558</v>
      </c>
      <c r="H52" s="650">
        <f t="shared" si="4"/>
        <v>0.20348837209302326</v>
      </c>
      <c r="I52" s="651">
        <f t="shared" si="5"/>
        <v>0.41130004068984943</v>
      </c>
    </row>
    <row r="53" spans="1:9" x14ac:dyDescent="0.25">
      <c r="A53" s="643">
        <v>42</v>
      </c>
      <c r="B53" s="644" t="s">
        <v>3426</v>
      </c>
      <c r="C53" s="645" t="s">
        <v>147</v>
      </c>
      <c r="D53" s="646" t="s">
        <v>148</v>
      </c>
      <c r="E53" s="647">
        <v>10</v>
      </c>
      <c r="F53" s="648">
        <v>19</v>
      </c>
      <c r="G53" s="649">
        <f t="shared" si="3"/>
        <v>0.26917900403768508</v>
      </c>
      <c r="H53" s="650">
        <f t="shared" si="4"/>
        <v>0.55232558139534882</v>
      </c>
      <c r="I53" s="651">
        <f t="shared" si="5"/>
        <v>0.41075229271651692</v>
      </c>
    </row>
    <row r="54" spans="1:9" x14ac:dyDescent="0.25">
      <c r="A54" s="643">
        <v>43</v>
      </c>
      <c r="B54" s="644" t="s">
        <v>1526</v>
      </c>
      <c r="C54" s="645" t="s">
        <v>1527</v>
      </c>
      <c r="D54" s="646" t="s">
        <v>1528</v>
      </c>
      <c r="E54" s="647">
        <v>11</v>
      </c>
      <c r="F54" s="648">
        <v>17</v>
      </c>
      <c r="G54" s="649">
        <f t="shared" si="3"/>
        <v>0.29609690444145359</v>
      </c>
      <c r="H54" s="650">
        <f t="shared" si="4"/>
        <v>0.4941860465116279</v>
      </c>
      <c r="I54" s="651">
        <f t="shared" si="5"/>
        <v>0.39514147547654077</v>
      </c>
    </row>
    <row r="55" spans="1:9" x14ac:dyDescent="0.25">
      <c r="A55" s="643">
        <v>44</v>
      </c>
      <c r="B55" s="644" t="s">
        <v>3422</v>
      </c>
      <c r="C55" s="645" t="s">
        <v>1045</v>
      </c>
      <c r="D55" s="646" t="s">
        <v>1046</v>
      </c>
      <c r="E55" s="647">
        <v>15</v>
      </c>
      <c r="F55" s="648">
        <v>13</v>
      </c>
      <c r="G55" s="649">
        <f t="shared" si="3"/>
        <v>0.40376850605652759</v>
      </c>
      <c r="H55" s="650">
        <f t="shared" si="4"/>
        <v>0.37790697674418605</v>
      </c>
      <c r="I55" s="651">
        <f t="shared" si="5"/>
        <v>0.39083774140035682</v>
      </c>
    </row>
    <row r="56" spans="1:9" x14ac:dyDescent="0.25">
      <c r="A56" s="643">
        <v>45</v>
      </c>
      <c r="B56" s="644" t="s">
        <v>3483</v>
      </c>
      <c r="C56" s="645" t="s">
        <v>277</v>
      </c>
      <c r="D56" s="646" t="s">
        <v>278</v>
      </c>
      <c r="E56" s="647">
        <v>17</v>
      </c>
      <c r="F56" s="648">
        <v>11</v>
      </c>
      <c r="G56" s="649">
        <f t="shared" si="3"/>
        <v>0.45760430686406461</v>
      </c>
      <c r="H56" s="650">
        <f t="shared" si="4"/>
        <v>0.31976744186046513</v>
      </c>
      <c r="I56" s="651">
        <f t="shared" si="5"/>
        <v>0.38868587436226487</v>
      </c>
    </row>
    <row r="57" spans="1:9" x14ac:dyDescent="0.25">
      <c r="A57" s="643">
        <v>46</v>
      </c>
      <c r="B57" s="644" t="s">
        <v>3418</v>
      </c>
      <c r="C57" s="645" t="s">
        <v>371</v>
      </c>
      <c r="D57" s="646" t="s">
        <v>372</v>
      </c>
      <c r="E57" s="647">
        <v>12</v>
      </c>
      <c r="F57" s="648">
        <v>14</v>
      </c>
      <c r="G57" s="649">
        <f t="shared" si="3"/>
        <v>0.3230148048452221</v>
      </c>
      <c r="H57" s="650">
        <f t="shared" si="4"/>
        <v>0.40697674418604651</v>
      </c>
      <c r="I57" s="651">
        <f t="shared" si="5"/>
        <v>0.36499577451563431</v>
      </c>
    </row>
    <row r="58" spans="1:9" x14ac:dyDescent="0.25">
      <c r="A58" s="643">
        <v>47</v>
      </c>
      <c r="B58" s="644" t="s">
        <v>3379</v>
      </c>
      <c r="C58" s="645" t="s">
        <v>488</v>
      </c>
      <c r="D58" s="646" t="s">
        <v>489</v>
      </c>
      <c r="E58" s="647">
        <v>11</v>
      </c>
      <c r="F58" s="648">
        <v>14</v>
      </c>
      <c r="G58" s="649">
        <f t="shared" si="3"/>
        <v>0.29609690444145359</v>
      </c>
      <c r="H58" s="650">
        <f t="shared" si="4"/>
        <v>0.40697674418604651</v>
      </c>
      <c r="I58" s="651">
        <f t="shared" si="5"/>
        <v>0.35153682431375005</v>
      </c>
    </row>
    <row r="59" spans="1:9" x14ac:dyDescent="0.25">
      <c r="A59" s="643">
        <v>48</v>
      </c>
      <c r="B59" s="644" t="s">
        <v>3507</v>
      </c>
      <c r="C59" s="645" t="s">
        <v>58</v>
      </c>
      <c r="D59" s="646" t="s">
        <v>59</v>
      </c>
      <c r="E59" s="647">
        <v>16</v>
      </c>
      <c r="F59" s="648">
        <v>9</v>
      </c>
      <c r="G59" s="649">
        <f t="shared" si="3"/>
        <v>0.43068640646029605</v>
      </c>
      <c r="H59" s="650">
        <f t="shared" si="4"/>
        <v>0.26162790697674421</v>
      </c>
      <c r="I59" s="651">
        <f t="shared" si="5"/>
        <v>0.3461571567185201</v>
      </c>
    </row>
    <row r="60" spans="1:9" x14ac:dyDescent="0.25">
      <c r="A60" s="643">
        <v>49</v>
      </c>
      <c r="B60" s="644" t="s">
        <v>3544</v>
      </c>
      <c r="C60" s="645" t="s">
        <v>590</v>
      </c>
      <c r="D60" s="653" t="s">
        <v>591</v>
      </c>
      <c r="E60" s="647">
        <v>13</v>
      </c>
      <c r="F60" s="648">
        <v>11</v>
      </c>
      <c r="G60" s="649">
        <f t="shared" si="3"/>
        <v>0.34993270524899056</v>
      </c>
      <c r="H60" s="650">
        <f t="shared" si="4"/>
        <v>0.31976744186046513</v>
      </c>
      <c r="I60" s="651">
        <f t="shared" si="5"/>
        <v>0.33485007355472785</v>
      </c>
    </row>
    <row r="61" spans="1:9" x14ac:dyDescent="0.25">
      <c r="A61" s="643">
        <v>50</v>
      </c>
      <c r="B61" s="644" t="s">
        <v>3509</v>
      </c>
      <c r="C61" s="645" t="s">
        <v>344</v>
      </c>
      <c r="D61" s="646" t="s">
        <v>346</v>
      </c>
      <c r="E61" s="647">
        <v>14</v>
      </c>
      <c r="F61" s="648">
        <v>10</v>
      </c>
      <c r="G61" s="649">
        <f t="shared" si="3"/>
        <v>0.37685060565275907</v>
      </c>
      <c r="H61" s="650">
        <f t="shared" si="4"/>
        <v>0.29069767441860467</v>
      </c>
      <c r="I61" s="651">
        <f t="shared" si="5"/>
        <v>0.33377414003568184</v>
      </c>
    </row>
    <row r="62" spans="1:9" x14ac:dyDescent="0.25">
      <c r="A62" s="643">
        <v>51</v>
      </c>
      <c r="B62" s="644" t="s">
        <v>261</v>
      </c>
      <c r="C62" s="645" t="s">
        <v>262</v>
      </c>
      <c r="D62" s="653" t="s">
        <v>263</v>
      </c>
      <c r="E62" s="647">
        <v>9</v>
      </c>
      <c r="F62" s="648">
        <v>14</v>
      </c>
      <c r="G62" s="649">
        <f t="shared" si="3"/>
        <v>0.24226110363391654</v>
      </c>
      <c r="H62" s="650">
        <f t="shared" si="4"/>
        <v>0.40697674418604651</v>
      </c>
      <c r="I62" s="651">
        <f t="shared" si="5"/>
        <v>0.32461892390998154</v>
      </c>
    </row>
    <row r="63" spans="1:9" x14ac:dyDescent="0.25">
      <c r="A63" s="643">
        <v>52</v>
      </c>
      <c r="B63" s="644" t="s">
        <v>3395</v>
      </c>
      <c r="C63" s="645" t="s">
        <v>1422</v>
      </c>
      <c r="D63" s="646" t="s">
        <v>1423</v>
      </c>
      <c r="E63" s="647">
        <v>13</v>
      </c>
      <c r="F63" s="648">
        <v>10</v>
      </c>
      <c r="G63" s="649">
        <f t="shared" si="3"/>
        <v>0.34993270524899056</v>
      </c>
      <c r="H63" s="650">
        <f t="shared" si="4"/>
        <v>0.29069767441860467</v>
      </c>
      <c r="I63" s="651">
        <f t="shared" si="5"/>
        <v>0.32031518983379759</v>
      </c>
    </row>
    <row r="64" spans="1:9" x14ac:dyDescent="0.25">
      <c r="A64" s="643">
        <v>53</v>
      </c>
      <c r="B64" s="644" t="s">
        <v>3382</v>
      </c>
      <c r="C64" s="652" t="s">
        <v>3385</v>
      </c>
      <c r="D64" s="646" t="s">
        <v>3383</v>
      </c>
      <c r="E64" s="647" t="s">
        <v>4824</v>
      </c>
      <c r="F64" s="648">
        <v>11</v>
      </c>
      <c r="G64" s="649"/>
      <c r="H64" s="650">
        <f t="shared" si="4"/>
        <v>0.31976744186046513</v>
      </c>
      <c r="I64" s="651">
        <f t="shared" si="5"/>
        <v>0.31976744186046513</v>
      </c>
    </row>
    <row r="65" spans="1:9" x14ac:dyDescent="0.25">
      <c r="A65" s="643">
        <v>54</v>
      </c>
      <c r="B65" s="644" t="s">
        <v>3547</v>
      </c>
      <c r="C65" s="652" t="s">
        <v>3548</v>
      </c>
      <c r="D65" s="653" t="s">
        <v>3644</v>
      </c>
      <c r="E65" s="647" t="s">
        <v>4824</v>
      </c>
      <c r="F65" s="648">
        <v>11</v>
      </c>
      <c r="G65" s="649"/>
      <c r="H65" s="650">
        <f t="shared" si="4"/>
        <v>0.31976744186046513</v>
      </c>
      <c r="I65" s="651">
        <f t="shared" si="5"/>
        <v>0.31976744186046513</v>
      </c>
    </row>
    <row r="66" spans="1:9" x14ac:dyDescent="0.25">
      <c r="A66" s="643">
        <v>55</v>
      </c>
      <c r="B66" s="644" t="s">
        <v>3625</v>
      </c>
      <c r="C66" s="652" t="s">
        <v>3626</v>
      </c>
      <c r="D66" s="653" t="s">
        <v>3663</v>
      </c>
      <c r="E66" s="647" t="s">
        <v>4824</v>
      </c>
      <c r="F66" s="648">
        <v>11</v>
      </c>
      <c r="G66" s="649"/>
      <c r="H66" s="650">
        <f t="shared" si="4"/>
        <v>0.31976744186046513</v>
      </c>
      <c r="I66" s="651">
        <f t="shared" si="5"/>
        <v>0.31976744186046513</v>
      </c>
    </row>
    <row r="67" spans="1:9" x14ac:dyDescent="0.25">
      <c r="A67" s="643">
        <v>56</v>
      </c>
      <c r="B67" s="644" t="s">
        <v>3635</v>
      </c>
      <c r="C67" s="645" t="s">
        <v>79</v>
      </c>
      <c r="D67" s="653" t="s">
        <v>80</v>
      </c>
      <c r="E67" s="647">
        <v>13</v>
      </c>
      <c r="F67" s="648">
        <v>9</v>
      </c>
      <c r="G67" s="649">
        <f>(E67/3715)*100</f>
        <v>0.34993270524899056</v>
      </c>
      <c r="H67" s="650">
        <f t="shared" si="4"/>
        <v>0.26162790697674421</v>
      </c>
      <c r="I67" s="651">
        <f t="shared" si="5"/>
        <v>0.30578030611286738</v>
      </c>
    </row>
    <row r="68" spans="1:9" x14ac:dyDescent="0.25">
      <c r="A68" s="643">
        <v>57</v>
      </c>
      <c r="B68" s="644" t="s">
        <v>3467</v>
      </c>
      <c r="C68" s="645" t="s">
        <v>324</v>
      </c>
      <c r="D68" s="646" t="s">
        <v>325</v>
      </c>
      <c r="E68" s="647">
        <v>14</v>
      </c>
      <c r="F68" s="648">
        <v>8</v>
      </c>
      <c r="G68" s="649">
        <f>(E68/3715)*100</f>
        <v>0.37685060565275907</v>
      </c>
      <c r="H68" s="650">
        <f t="shared" si="4"/>
        <v>0.23255813953488372</v>
      </c>
      <c r="I68" s="651">
        <f t="shared" si="5"/>
        <v>0.30470437259382138</v>
      </c>
    </row>
    <row r="69" spans="1:9" x14ac:dyDescent="0.25">
      <c r="A69" s="643">
        <v>58</v>
      </c>
      <c r="B69" s="644" t="s">
        <v>619</v>
      </c>
      <c r="C69" s="645" t="s">
        <v>620</v>
      </c>
      <c r="D69" s="653" t="s">
        <v>621</v>
      </c>
      <c r="E69" s="647">
        <v>15</v>
      </c>
      <c r="F69" s="648">
        <v>7</v>
      </c>
      <c r="G69" s="649">
        <f>(E69/3715)*100</f>
        <v>0.40376850605652759</v>
      </c>
      <c r="H69" s="650">
        <f t="shared" si="4"/>
        <v>0.20348837209302326</v>
      </c>
      <c r="I69" s="651">
        <f t="shared" si="5"/>
        <v>0.30362843907477544</v>
      </c>
    </row>
    <row r="70" spans="1:9" x14ac:dyDescent="0.25">
      <c r="A70" s="643">
        <v>59</v>
      </c>
      <c r="B70" s="644" t="s">
        <v>3633</v>
      </c>
      <c r="C70" s="652" t="s">
        <v>3634</v>
      </c>
      <c r="D70" s="653" t="s">
        <v>3667</v>
      </c>
      <c r="E70" s="647">
        <v>0</v>
      </c>
      <c r="F70" s="648">
        <v>10</v>
      </c>
      <c r="G70" s="649"/>
      <c r="H70" s="650">
        <f t="shared" si="4"/>
        <v>0.29069767441860467</v>
      </c>
      <c r="I70" s="651">
        <f t="shared" si="5"/>
        <v>0.29069767441860467</v>
      </c>
    </row>
    <row r="71" spans="1:9" x14ac:dyDescent="0.25">
      <c r="A71" s="643">
        <v>60</v>
      </c>
      <c r="B71" s="644" t="s">
        <v>3601</v>
      </c>
      <c r="C71" s="645" t="s">
        <v>1377</v>
      </c>
      <c r="D71" s="653" t="s">
        <v>1378</v>
      </c>
      <c r="E71" s="647">
        <v>6</v>
      </c>
      <c r="F71" s="648">
        <v>13</v>
      </c>
      <c r="G71" s="649">
        <f>(E71/3715)*100</f>
        <v>0.16150740242261105</v>
      </c>
      <c r="H71" s="650">
        <f t="shared" si="4"/>
        <v>0.37790697674418605</v>
      </c>
      <c r="I71" s="651">
        <f t="shared" si="5"/>
        <v>0.26970718958339857</v>
      </c>
    </row>
    <row r="72" spans="1:9" x14ac:dyDescent="0.25">
      <c r="A72" s="643">
        <v>61</v>
      </c>
      <c r="B72" s="644" t="s">
        <v>3501</v>
      </c>
      <c r="C72" s="645" t="s">
        <v>106</v>
      </c>
      <c r="D72" s="646" t="s">
        <v>107</v>
      </c>
      <c r="E72" s="647">
        <v>12</v>
      </c>
      <c r="F72" s="648">
        <v>7</v>
      </c>
      <c r="G72" s="649">
        <f>(E72/3715)*100</f>
        <v>0.3230148048452221</v>
      </c>
      <c r="H72" s="650">
        <f t="shared" si="4"/>
        <v>0.20348837209302326</v>
      </c>
      <c r="I72" s="651">
        <f t="shared" si="5"/>
        <v>0.26325158846912267</v>
      </c>
    </row>
    <row r="73" spans="1:9" x14ac:dyDescent="0.25">
      <c r="A73" s="643">
        <v>62</v>
      </c>
      <c r="B73" s="644" t="s">
        <v>3575</v>
      </c>
      <c r="C73" s="652" t="s">
        <v>3576</v>
      </c>
      <c r="D73" s="653" t="s">
        <v>3650</v>
      </c>
      <c r="E73" s="647" t="s">
        <v>4824</v>
      </c>
      <c r="F73" s="648">
        <v>9</v>
      </c>
      <c r="G73" s="649"/>
      <c r="H73" s="650">
        <f t="shared" si="4"/>
        <v>0.26162790697674421</v>
      </c>
      <c r="I73" s="651">
        <f t="shared" si="5"/>
        <v>0.26162790697674421</v>
      </c>
    </row>
    <row r="74" spans="1:9" x14ac:dyDescent="0.25">
      <c r="A74" s="643">
        <v>63</v>
      </c>
      <c r="B74" s="644" t="s">
        <v>3511</v>
      </c>
      <c r="C74" s="645" t="s">
        <v>476</v>
      </c>
      <c r="D74" s="646" t="s">
        <v>369</v>
      </c>
      <c r="E74" s="647">
        <v>10</v>
      </c>
      <c r="F74" s="648">
        <v>8</v>
      </c>
      <c r="G74" s="649">
        <f>(E74/3715)*100</f>
        <v>0.26917900403768508</v>
      </c>
      <c r="H74" s="650">
        <f t="shared" si="4"/>
        <v>0.23255813953488372</v>
      </c>
      <c r="I74" s="651">
        <f t="shared" si="5"/>
        <v>0.25086857178628441</v>
      </c>
    </row>
    <row r="75" spans="1:9" x14ac:dyDescent="0.25">
      <c r="A75" s="643">
        <v>64</v>
      </c>
      <c r="B75" s="644" t="s">
        <v>3637</v>
      </c>
      <c r="C75" s="645" t="s">
        <v>751</v>
      </c>
      <c r="D75" s="653" t="s">
        <v>752</v>
      </c>
      <c r="E75" s="647">
        <v>10</v>
      </c>
      <c r="F75" s="648">
        <v>8</v>
      </c>
      <c r="G75" s="649">
        <f>(E75/3715)*100</f>
        <v>0.26917900403768508</v>
      </c>
      <c r="H75" s="650">
        <f t="shared" si="4"/>
        <v>0.23255813953488372</v>
      </c>
      <c r="I75" s="651">
        <f t="shared" si="5"/>
        <v>0.25086857178628441</v>
      </c>
    </row>
    <row r="76" spans="1:9" x14ac:dyDescent="0.25">
      <c r="A76" s="643">
        <v>65</v>
      </c>
      <c r="B76" s="644" t="s">
        <v>3592</v>
      </c>
      <c r="C76" s="645" t="s">
        <v>208</v>
      </c>
      <c r="D76" s="653" t="s">
        <v>209</v>
      </c>
      <c r="E76" s="647">
        <v>11</v>
      </c>
      <c r="F76" s="648">
        <v>7</v>
      </c>
      <c r="G76" s="649">
        <f>(E76/3715)*100</f>
        <v>0.29609690444145359</v>
      </c>
      <c r="H76" s="650">
        <f t="shared" ref="H76:H107" si="6">(F76/3440)*100</f>
        <v>0.20348837209302326</v>
      </c>
      <c r="I76" s="651">
        <f t="shared" ref="I76:I107" si="7">AVERAGE(G76:H76)</f>
        <v>0.24979263826723841</v>
      </c>
    </row>
    <row r="77" spans="1:9" x14ac:dyDescent="0.25">
      <c r="A77" s="643">
        <v>66</v>
      </c>
      <c r="B77" s="644" t="s">
        <v>1958</v>
      </c>
      <c r="C77" s="645" t="s">
        <v>1959</v>
      </c>
      <c r="D77" s="653" t="s">
        <v>1960</v>
      </c>
      <c r="E77" s="647">
        <v>7</v>
      </c>
      <c r="F77" s="648">
        <v>10</v>
      </c>
      <c r="G77" s="649">
        <f>(E77/3715)*100</f>
        <v>0.18842530282637954</v>
      </c>
      <c r="H77" s="650">
        <f t="shared" si="6"/>
        <v>0.29069767441860467</v>
      </c>
      <c r="I77" s="651">
        <f t="shared" si="7"/>
        <v>0.2395614886224921</v>
      </c>
    </row>
    <row r="78" spans="1:9" x14ac:dyDescent="0.25">
      <c r="A78" s="643">
        <v>67</v>
      </c>
      <c r="B78" s="644" t="s">
        <v>3560</v>
      </c>
      <c r="C78" s="645" t="s">
        <v>2664</v>
      </c>
      <c r="D78" s="653" t="s">
        <v>2665</v>
      </c>
      <c r="E78" s="647" t="s">
        <v>4824</v>
      </c>
      <c r="F78" s="648">
        <v>8</v>
      </c>
      <c r="G78" s="649"/>
      <c r="H78" s="650">
        <f t="shared" si="6"/>
        <v>0.23255813953488372</v>
      </c>
      <c r="I78" s="651">
        <f t="shared" si="7"/>
        <v>0.23255813953488372</v>
      </c>
    </row>
    <row r="79" spans="1:9" x14ac:dyDescent="0.25">
      <c r="A79" s="643">
        <v>68</v>
      </c>
      <c r="B79" s="644" t="s">
        <v>3386</v>
      </c>
      <c r="C79" s="652" t="s">
        <v>3915</v>
      </c>
      <c r="D79" s="646" t="s">
        <v>3387</v>
      </c>
      <c r="E79" s="647">
        <v>0</v>
      </c>
      <c r="F79" s="648">
        <v>8</v>
      </c>
      <c r="G79" s="649"/>
      <c r="H79" s="650">
        <f t="shared" si="6"/>
        <v>0.23255813953488372</v>
      </c>
      <c r="I79" s="651">
        <f t="shared" si="7"/>
        <v>0.23255813953488372</v>
      </c>
    </row>
    <row r="80" spans="1:9" x14ac:dyDescent="0.25">
      <c r="A80" s="643">
        <v>69</v>
      </c>
      <c r="B80" s="644" t="s">
        <v>3410</v>
      </c>
      <c r="C80" s="645" t="s">
        <v>2208</v>
      </c>
      <c r="D80" s="646" t="s">
        <v>2209</v>
      </c>
      <c r="E80" s="647">
        <v>9</v>
      </c>
      <c r="F80" s="648">
        <v>7</v>
      </c>
      <c r="G80" s="649">
        <f t="shared" ref="G80:G87" si="8">(E80/3715)*100</f>
        <v>0.24226110363391654</v>
      </c>
      <c r="H80" s="650">
        <f t="shared" si="6"/>
        <v>0.20348837209302326</v>
      </c>
      <c r="I80" s="651">
        <f t="shared" si="7"/>
        <v>0.2228747378634699</v>
      </c>
    </row>
    <row r="81" spans="1:9" x14ac:dyDescent="0.25">
      <c r="A81" s="643">
        <v>70</v>
      </c>
      <c r="B81" s="644" t="s">
        <v>303</v>
      </c>
      <c r="C81" s="645" t="s">
        <v>304</v>
      </c>
      <c r="D81" s="653" t="s">
        <v>306</v>
      </c>
      <c r="E81" s="647">
        <v>1</v>
      </c>
      <c r="F81" s="648">
        <v>14</v>
      </c>
      <c r="G81" s="649">
        <f t="shared" si="8"/>
        <v>2.6917900403768503E-2</v>
      </c>
      <c r="H81" s="650">
        <f t="shared" si="6"/>
        <v>0.40697674418604651</v>
      </c>
      <c r="I81" s="651">
        <f t="shared" si="7"/>
        <v>0.21694732229490751</v>
      </c>
    </row>
    <row r="82" spans="1:9" x14ac:dyDescent="0.25">
      <c r="A82" s="643">
        <v>71</v>
      </c>
      <c r="B82" s="644" t="s">
        <v>3539</v>
      </c>
      <c r="C82" s="645" t="s">
        <v>462</v>
      </c>
      <c r="D82" s="653" t="s">
        <v>463</v>
      </c>
      <c r="E82" s="647">
        <v>4</v>
      </c>
      <c r="F82" s="648">
        <v>11</v>
      </c>
      <c r="G82" s="649">
        <f t="shared" si="8"/>
        <v>0.10767160161507401</v>
      </c>
      <c r="H82" s="650">
        <f t="shared" si="6"/>
        <v>0.31976744186046513</v>
      </c>
      <c r="I82" s="651">
        <f t="shared" si="7"/>
        <v>0.21371952173776956</v>
      </c>
    </row>
    <row r="83" spans="1:9" x14ac:dyDescent="0.25">
      <c r="A83" s="643">
        <v>72</v>
      </c>
      <c r="B83" s="644" t="s">
        <v>298</v>
      </c>
      <c r="C83" s="645" t="s">
        <v>299</v>
      </c>
      <c r="D83" s="653" t="s">
        <v>300</v>
      </c>
      <c r="E83" s="647">
        <v>5</v>
      </c>
      <c r="F83" s="648">
        <v>10</v>
      </c>
      <c r="G83" s="649">
        <f t="shared" si="8"/>
        <v>0.13458950201884254</v>
      </c>
      <c r="H83" s="650">
        <f t="shared" si="6"/>
        <v>0.29069767441860467</v>
      </c>
      <c r="I83" s="651">
        <f t="shared" si="7"/>
        <v>0.21264358821872359</v>
      </c>
    </row>
    <row r="84" spans="1:9" x14ac:dyDescent="0.25">
      <c r="A84" s="643">
        <v>73</v>
      </c>
      <c r="B84" s="644" t="s">
        <v>1271</v>
      </c>
      <c r="C84" s="645" t="s">
        <v>1272</v>
      </c>
      <c r="D84" s="653" t="s">
        <v>1273</v>
      </c>
      <c r="E84" s="647">
        <v>7</v>
      </c>
      <c r="F84" s="648">
        <v>8</v>
      </c>
      <c r="G84" s="649">
        <f t="shared" si="8"/>
        <v>0.18842530282637954</v>
      </c>
      <c r="H84" s="650">
        <f t="shared" si="6"/>
        <v>0.23255813953488372</v>
      </c>
      <c r="I84" s="651">
        <f t="shared" si="7"/>
        <v>0.21049172118063164</v>
      </c>
    </row>
    <row r="85" spans="1:9" x14ac:dyDescent="0.25">
      <c r="A85" s="643">
        <v>74</v>
      </c>
      <c r="B85" s="644" t="s">
        <v>3621</v>
      </c>
      <c r="C85" s="652" t="s">
        <v>3321</v>
      </c>
      <c r="D85" s="653" t="s">
        <v>3116</v>
      </c>
      <c r="E85" s="647">
        <v>7</v>
      </c>
      <c r="F85" s="648">
        <v>8</v>
      </c>
      <c r="G85" s="649">
        <f t="shared" si="8"/>
        <v>0.18842530282637954</v>
      </c>
      <c r="H85" s="650">
        <f t="shared" si="6"/>
        <v>0.23255813953488372</v>
      </c>
      <c r="I85" s="651">
        <f t="shared" si="7"/>
        <v>0.21049172118063164</v>
      </c>
    </row>
    <row r="86" spans="1:9" x14ac:dyDescent="0.25">
      <c r="A86" s="643">
        <v>75</v>
      </c>
      <c r="B86" s="644" t="s">
        <v>2468</v>
      </c>
      <c r="C86" s="645" t="s">
        <v>2469</v>
      </c>
      <c r="D86" s="646" t="s">
        <v>2470</v>
      </c>
      <c r="E86" s="647">
        <v>8</v>
      </c>
      <c r="F86" s="648">
        <v>7</v>
      </c>
      <c r="G86" s="649">
        <f t="shared" si="8"/>
        <v>0.21534320323014802</v>
      </c>
      <c r="H86" s="650">
        <f t="shared" si="6"/>
        <v>0.20348837209302326</v>
      </c>
      <c r="I86" s="651">
        <f t="shared" si="7"/>
        <v>0.20941578766158564</v>
      </c>
    </row>
    <row r="87" spans="1:9" x14ac:dyDescent="0.25">
      <c r="A87" s="643">
        <v>76</v>
      </c>
      <c r="B87" s="644" t="s">
        <v>3605</v>
      </c>
      <c r="C87" s="652" t="s">
        <v>3606</v>
      </c>
      <c r="D87" s="653" t="s">
        <v>3658</v>
      </c>
      <c r="E87" s="647">
        <v>8</v>
      </c>
      <c r="F87" s="648">
        <v>7</v>
      </c>
      <c r="G87" s="649">
        <f t="shared" si="8"/>
        <v>0.21534320323014802</v>
      </c>
      <c r="H87" s="650">
        <f t="shared" si="6"/>
        <v>0.20348837209302326</v>
      </c>
      <c r="I87" s="651">
        <f t="shared" si="7"/>
        <v>0.20941578766158564</v>
      </c>
    </row>
    <row r="88" spans="1:9" x14ac:dyDescent="0.25">
      <c r="A88" s="643">
        <v>77</v>
      </c>
      <c r="B88" s="644" t="s">
        <v>3555</v>
      </c>
      <c r="C88" s="645" t="s">
        <v>414</v>
      </c>
      <c r="D88" s="653" t="s">
        <v>415</v>
      </c>
      <c r="E88" s="647" t="s">
        <v>4824</v>
      </c>
      <c r="F88" s="648">
        <v>7</v>
      </c>
      <c r="G88" s="649"/>
      <c r="H88" s="650">
        <f t="shared" si="6"/>
        <v>0.20348837209302326</v>
      </c>
      <c r="I88" s="651">
        <f t="shared" si="7"/>
        <v>0.20348837209302326</v>
      </c>
    </row>
    <row r="89" spans="1:9" x14ac:dyDescent="0.25">
      <c r="A89" s="643">
        <v>78</v>
      </c>
      <c r="B89" s="644" t="s">
        <v>3461</v>
      </c>
      <c r="C89" s="645" t="s">
        <v>1023</v>
      </c>
      <c r="D89" s="646" t="s">
        <v>1024</v>
      </c>
      <c r="E89" s="647" t="s">
        <v>4824</v>
      </c>
      <c r="F89" s="648">
        <v>7</v>
      </c>
      <c r="G89" s="649"/>
      <c r="H89" s="650">
        <f t="shared" si="6"/>
        <v>0.20348837209302326</v>
      </c>
      <c r="I89" s="651">
        <f t="shared" si="7"/>
        <v>0.20348837209302326</v>
      </c>
    </row>
    <row r="90" spans="1:9" x14ac:dyDescent="0.25">
      <c r="A90" s="643">
        <v>79</v>
      </c>
      <c r="B90" s="644" t="s">
        <v>1937</v>
      </c>
      <c r="C90" s="645" t="s">
        <v>1938</v>
      </c>
      <c r="D90" s="653" t="s">
        <v>1940</v>
      </c>
      <c r="E90" s="647">
        <v>1</v>
      </c>
      <c r="F90" s="648">
        <v>13</v>
      </c>
      <c r="G90" s="649">
        <f t="shared" ref="G90:G97" si="9">(E90/3715)*100</f>
        <v>2.6917900403768503E-2</v>
      </c>
      <c r="H90" s="650">
        <f t="shared" si="6"/>
        <v>0.37790697674418605</v>
      </c>
      <c r="I90" s="651">
        <f t="shared" si="7"/>
        <v>0.20241243857397728</v>
      </c>
    </row>
    <row r="91" spans="1:9" x14ac:dyDescent="0.25">
      <c r="A91" s="643">
        <v>80</v>
      </c>
      <c r="B91" s="644" t="s">
        <v>633</v>
      </c>
      <c r="C91" s="645" t="s">
        <v>634</v>
      </c>
      <c r="D91" s="646" t="s">
        <v>635</v>
      </c>
      <c r="E91" s="647">
        <v>7</v>
      </c>
      <c r="F91" s="648">
        <v>7</v>
      </c>
      <c r="G91" s="649">
        <f t="shared" si="9"/>
        <v>0.18842530282637954</v>
      </c>
      <c r="H91" s="650">
        <f t="shared" si="6"/>
        <v>0.20348837209302326</v>
      </c>
      <c r="I91" s="651">
        <f t="shared" si="7"/>
        <v>0.19595683745970138</v>
      </c>
    </row>
    <row r="92" spans="1:9" x14ac:dyDescent="0.25">
      <c r="A92" s="643">
        <v>81</v>
      </c>
      <c r="B92" s="644" t="s">
        <v>1401</v>
      </c>
      <c r="C92" s="645" t="s">
        <v>1402</v>
      </c>
      <c r="D92" s="653" t="s">
        <v>1403</v>
      </c>
      <c r="E92" s="647">
        <v>7</v>
      </c>
      <c r="F92" s="648">
        <v>7</v>
      </c>
      <c r="G92" s="649">
        <f t="shared" si="9"/>
        <v>0.18842530282637954</v>
      </c>
      <c r="H92" s="650">
        <f t="shared" si="6"/>
        <v>0.20348837209302326</v>
      </c>
      <c r="I92" s="651">
        <f t="shared" si="7"/>
        <v>0.19595683745970138</v>
      </c>
    </row>
    <row r="93" spans="1:9" x14ac:dyDescent="0.25">
      <c r="A93" s="643">
        <v>82</v>
      </c>
      <c r="B93" s="644" t="s">
        <v>3639</v>
      </c>
      <c r="C93" s="645" t="s">
        <v>49</v>
      </c>
      <c r="D93" s="653" t="s">
        <v>50</v>
      </c>
      <c r="E93" s="647">
        <v>9</v>
      </c>
      <c r="F93" s="648">
        <v>5</v>
      </c>
      <c r="G93" s="649">
        <f t="shared" si="9"/>
        <v>0.24226110363391654</v>
      </c>
      <c r="H93" s="650">
        <f t="shared" si="6"/>
        <v>0.14534883720930233</v>
      </c>
      <c r="I93" s="651">
        <f t="shared" si="7"/>
        <v>0.19380497042160943</v>
      </c>
    </row>
    <row r="94" spans="1:9" x14ac:dyDescent="0.25">
      <c r="A94" s="643">
        <v>83</v>
      </c>
      <c r="B94" s="644" t="s">
        <v>3574</v>
      </c>
      <c r="C94" s="645" t="s">
        <v>1872</v>
      </c>
      <c r="D94" s="653" t="s">
        <v>1873</v>
      </c>
      <c r="E94" s="647">
        <v>9</v>
      </c>
      <c r="F94" s="648">
        <v>5</v>
      </c>
      <c r="G94" s="649">
        <f t="shared" si="9"/>
        <v>0.24226110363391654</v>
      </c>
      <c r="H94" s="650">
        <f t="shared" si="6"/>
        <v>0.14534883720930233</v>
      </c>
      <c r="I94" s="651">
        <f t="shared" si="7"/>
        <v>0.19380497042160943</v>
      </c>
    </row>
    <row r="95" spans="1:9" x14ac:dyDescent="0.25">
      <c r="A95" s="643">
        <v>84</v>
      </c>
      <c r="B95" s="644" t="s">
        <v>3416</v>
      </c>
      <c r="C95" s="645" t="s">
        <v>253</v>
      </c>
      <c r="D95" s="646" t="s">
        <v>254</v>
      </c>
      <c r="E95" s="647">
        <v>11</v>
      </c>
      <c r="F95" s="648">
        <v>3</v>
      </c>
      <c r="G95" s="649">
        <f t="shared" si="9"/>
        <v>0.29609690444145359</v>
      </c>
      <c r="H95" s="650">
        <f t="shared" si="6"/>
        <v>8.7209302325581398E-2</v>
      </c>
      <c r="I95" s="651">
        <f t="shared" si="7"/>
        <v>0.19165310338351749</v>
      </c>
    </row>
    <row r="96" spans="1:9" x14ac:dyDescent="0.25">
      <c r="A96" s="643">
        <v>85</v>
      </c>
      <c r="B96" s="644" t="s">
        <v>3541</v>
      </c>
      <c r="C96" s="645" t="s">
        <v>2546</v>
      </c>
      <c r="D96" s="653" t="s">
        <v>2547</v>
      </c>
      <c r="E96" s="647">
        <v>7</v>
      </c>
      <c r="F96" s="648">
        <v>6</v>
      </c>
      <c r="G96" s="649">
        <f t="shared" si="9"/>
        <v>0.18842530282637954</v>
      </c>
      <c r="H96" s="650">
        <f t="shared" si="6"/>
        <v>0.1744186046511628</v>
      </c>
      <c r="I96" s="651">
        <f t="shared" si="7"/>
        <v>0.18142195373877118</v>
      </c>
    </row>
    <row r="97" spans="1:9" x14ac:dyDescent="0.25">
      <c r="A97" s="643">
        <v>86</v>
      </c>
      <c r="B97" s="644" t="s">
        <v>3397</v>
      </c>
      <c r="C97" s="652" t="s">
        <v>3400</v>
      </c>
      <c r="D97" s="646" t="s">
        <v>3398</v>
      </c>
      <c r="E97" s="647">
        <v>7</v>
      </c>
      <c r="F97" s="648">
        <v>6</v>
      </c>
      <c r="G97" s="649">
        <f t="shared" si="9"/>
        <v>0.18842530282637954</v>
      </c>
      <c r="H97" s="650">
        <f t="shared" si="6"/>
        <v>0.1744186046511628</v>
      </c>
      <c r="I97" s="651">
        <f t="shared" si="7"/>
        <v>0.18142195373877118</v>
      </c>
    </row>
    <row r="98" spans="1:9" x14ac:dyDescent="0.25">
      <c r="A98" s="643">
        <v>87</v>
      </c>
      <c r="B98" s="644" t="s">
        <v>314</v>
      </c>
      <c r="C98" s="645" t="s">
        <v>315</v>
      </c>
      <c r="D98" s="653" t="s">
        <v>316</v>
      </c>
      <c r="E98" s="647">
        <v>0</v>
      </c>
      <c r="F98" s="648">
        <v>6</v>
      </c>
      <c r="G98" s="649"/>
      <c r="H98" s="650">
        <f t="shared" si="6"/>
        <v>0.1744186046511628</v>
      </c>
      <c r="I98" s="651">
        <f t="shared" si="7"/>
        <v>0.1744186046511628</v>
      </c>
    </row>
    <row r="99" spans="1:9" x14ac:dyDescent="0.25">
      <c r="A99" s="643">
        <v>88</v>
      </c>
      <c r="B99" s="644" t="s">
        <v>3640</v>
      </c>
      <c r="C99" s="652" t="s">
        <v>3641</v>
      </c>
      <c r="D99" s="653" t="s">
        <v>3668</v>
      </c>
      <c r="E99" s="647">
        <v>0</v>
      </c>
      <c r="F99" s="648">
        <v>6</v>
      </c>
      <c r="G99" s="649"/>
      <c r="H99" s="650">
        <f t="shared" si="6"/>
        <v>0.1744186046511628</v>
      </c>
      <c r="I99" s="651">
        <f t="shared" si="7"/>
        <v>0.1744186046511628</v>
      </c>
    </row>
    <row r="100" spans="1:9" x14ac:dyDescent="0.25">
      <c r="A100" s="643">
        <v>89</v>
      </c>
      <c r="B100" s="644" t="s">
        <v>375</v>
      </c>
      <c r="C100" s="645" t="s">
        <v>376</v>
      </c>
      <c r="D100" s="646" t="s">
        <v>377</v>
      </c>
      <c r="E100" s="647">
        <v>4</v>
      </c>
      <c r="F100" s="648">
        <v>8</v>
      </c>
      <c r="G100" s="649">
        <f t="shared" ref="G100:G107" si="10">(E100/3715)*100</f>
        <v>0.10767160161507401</v>
      </c>
      <c r="H100" s="650">
        <f t="shared" si="6"/>
        <v>0.23255813953488372</v>
      </c>
      <c r="I100" s="651">
        <f t="shared" si="7"/>
        <v>0.17011487057497887</v>
      </c>
    </row>
    <row r="101" spans="1:9" x14ac:dyDescent="0.25">
      <c r="A101" s="643">
        <v>90</v>
      </c>
      <c r="B101" s="644" t="s">
        <v>182</v>
      </c>
      <c r="C101" s="645" t="s">
        <v>183</v>
      </c>
      <c r="D101" s="653" t="s">
        <v>184</v>
      </c>
      <c r="E101" s="647">
        <v>4</v>
      </c>
      <c r="F101" s="648">
        <v>8</v>
      </c>
      <c r="G101" s="649">
        <f t="shared" si="10"/>
        <v>0.10767160161507401</v>
      </c>
      <c r="H101" s="650">
        <f t="shared" si="6"/>
        <v>0.23255813953488372</v>
      </c>
      <c r="I101" s="651">
        <f t="shared" si="7"/>
        <v>0.17011487057497887</v>
      </c>
    </row>
    <row r="102" spans="1:9" x14ac:dyDescent="0.25">
      <c r="A102" s="643">
        <v>91</v>
      </c>
      <c r="B102" s="644" t="s">
        <v>3414</v>
      </c>
      <c r="C102" s="645" t="s">
        <v>165</v>
      </c>
      <c r="D102" s="646" t="s">
        <v>166</v>
      </c>
      <c r="E102" s="647">
        <v>5</v>
      </c>
      <c r="F102" s="648">
        <v>7</v>
      </c>
      <c r="G102" s="649">
        <f t="shared" si="10"/>
        <v>0.13458950201884254</v>
      </c>
      <c r="H102" s="650">
        <f t="shared" si="6"/>
        <v>0.20348837209302326</v>
      </c>
      <c r="I102" s="651">
        <f t="shared" si="7"/>
        <v>0.1690389370559329</v>
      </c>
    </row>
    <row r="103" spans="1:9" x14ac:dyDescent="0.25">
      <c r="A103" s="643">
        <v>92</v>
      </c>
      <c r="B103" s="644" t="s">
        <v>3495</v>
      </c>
      <c r="C103" s="645" t="s">
        <v>365</v>
      </c>
      <c r="D103" s="646" t="s">
        <v>366</v>
      </c>
      <c r="E103" s="647">
        <v>5</v>
      </c>
      <c r="F103" s="648">
        <v>7</v>
      </c>
      <c r="G103" s="649">
        <f t="shared" si="10"/>
        <v>0.13458950201884254</v>
      </c>
      <c r="H103" s="650">
        <f t="shared" si="6"/>
        <v>0.20348837209302326</v>
      </c>
      <c r="I103" s="651">
        <f t="shared" si="7"/>
        <v>0.1690389370559329</v>
      </c>
    </row>
    <row r="104" spans="1:9" x14ac:dyDescent="0.25">
      <c r="A104" s="643">
        <v>93</v>
      </c>
      <c r="B104" s="644" t="s">
        <v>3402</v>
      </c>
      <c r="C104" s="645" t="s">
        <v>43</v>
      </c>
      <c r="D104" s="646" t="s">
        <v>2177</v>
      </c>
      <c r="E104" s="647">
        <v>6</v>
      </c>
      <c r="F104" s="648">
        <v>6</v>
      </c>
      <c r="G104" s="649">
        <f t="shared" si="10"/>
        <v>0.16150740242261105</v>
      </c>
      <c r="H104" s="650">
        <f t="shared" si="6"/>
        <v>0.1744186046511628</v>
      </c>
      <c r="I104" s="651">
        <f t="shared" si="7"/>
        <v>0.16796300353688692</v>
      </c>
    </row>
    <row r="105" spans="1:9" x14ac:dyDescent="0.25">
      <c r="A105" s="643">
        <v>94</v>
      </c>
      <c r="B105" s="644" t="s">
        <v>3620</v>
      </c>
      <c r="C105" s="645" t="s">
        <v>120</v>
      </c>
      <c r="D105" s="653" t="s">
        <v>121</v>
      </c>
      <c r="E105" s="647">
        <v>6</v>
      </c>
      <c r="F105" s="648">
        <v>6</v>
      </c>
      <c r="G105" s="649">
        <f t="shared" si="10"/>
        <v>0.16150740242261105</v>
      </c>
      <c r="H105" s="650">
        <f t="shared" si="6"/>
        <v>0.1744186046511628</v>
      </c>
      <c r="I105" s="651">
        <f t="shared" si="7"/>
        <v>0.16796300353688692</v>
      </c>
    </row>
    <row r="106" spans="1:9" x14ac:dyDescent="0.25">
      <c r="A106" s="643">
        <v>95</v>
      </c>
      <c r="B106" s="644" t="s">
        <v>3481</v>
      </c>
      <c r="C106" s="645" t="s">
        <v>368</v>
      </c>
      <c r="D106" s="646" t="s">
        <v>369</v>
      </c>
      <c r="E106" s="647">
        <v>4</v>
      </c>
      <c r="F106" s="648">
        <v>7</v>
      </c>
      <c r="G106" s="649">
        <f t="shared" si="10"/>
        <v>0.10767160161507401</v>
      </c>
      <c r="H106" s="650">
        <f t="shared" si="6"/>
        <v>0.20348837209302326</v>
      </c>
      <c r="I106" s="651">
        <f t="shared" si="7"/>
        <v>0.15557998685404864</v>
      </c>
    </row>
    <row r="107" spans="1:9" x14ac:dyDescent="0.25">
      <c r="A107" s="643">
        <v>96</v>
      </c>
      <c r="B107" s="644" t="s">
        <v>3443</v>
      </c>
      <c r="C107" s="645" t="s">
        <v>74</v>
      </c>
      <c r="D107" s="646" t="s">
        <v>75</v>
      </c>
      <c r="E107" s="647">
        <v>7</v>
      </c>
      <c r="F107" s="648">
        <v>4</v>
      </c>
      <c r="G107" s="649">
        <f t="shared" si="10"/>
        <v>0.18842530282637954</v>
      </c>
      <c r="H107" s="650">
        <f t="shared" si="6"/>
        <v>0.11627906976744186</v>
      </c>
      <c r="I107" s="651">
        <f t="shared" si="7"/>
        <v>0.15235218629691069</v>
      </c>
    </row>
    <row r="108" spans="1:9" x14ac:dyDescent="0.25">
      <c r="A108" s="643">
        <v>97</v>
      </c>
      <c r="B108" s="644" t="s">
        <v>695</v>
      </c>
      <c r="C108" s="645" t="s">
        <v>696</v>
      </c>
      <c r="D108" s="653" t="s">
        <v>697</v>
      </c>
      <c r="E108" s="647" t="s">
        <v>4824</v>
      </c>
      <c r="F108" s="648">
        <v>5</v>
      </c>
      <c r="G108" s="649"/>
      <c r="H108" s="650">
        <f t="shared" ref="H108:H140" si="11">(F108/3440)*100</f>
        <v>0.14534883720930233</v>
      </c>
      <c r="I108" s="651">
        <f t="shared" ref="I108:I139" si="12">AVERAGE(G108:H108)</f>
        <v>0.14534883720930233</v>
      </c>
    </row>
    <row r="109" spans="1:9" x14ac:dyDescent="0.25">
      <c r="A109" s="643">
        <v>98</v>
      </c>
      <c r="B109" s="644" t="s">
        <v>3519</v>
      </c>
      <c r="C109" s="645" t="s">
        <v>328</v>
      </c>
      <c r="D109" s="646" t="s">
        <v>329</v>
      </c>
      <c r="E109" s="647" t="s">
        <v>4824</v>
      </c>
      <c r="F109" s="648">
        <v>5</v>
      </c>
      <c r="G109" s="649"/>
      <c r="H109" s="650">
        <f t="shared" si="11"/>
        <v>0.14534883720930233</v>
      </c>
      <c r="I109" s="651">
        <f t="shared" si="12"/>
        <v>0.14534883720930233</v>
      </c>
    </row>
    <row r="110" spans="1:9" x14ac:dyDescent="0.25">
      <c r="A110" s="643">
        <v>99</v>
      </c>
      <c r="B110" s="644" t="s">
        <v>3433</v>
      </c>
      <c r="C110" s="652" t="s">
        <v>3436</v>
      </c>
      <c r="D110" s="646" t="s">
        <v>3434</v>
      </c>
      <c r="E110" s="647" t="s">
        <v>4824</v>
      </c>
      <c r="F110" s="648">
        <v>5</v>
      </c>
      <c r="G110" s="649"/>
      <c r="H110" s="650">
        <f t="shared" si="11"/>
        <v>0.14534883720930233</v>
      </c>
      <c r="I110" s="651">
        <f t="shared" si="12"/>
        <v>0.14534883720930233</v>
      </c>
    </row>
    <row r="111" spans="1:9" x14ac:dyDescent="0.25">
      <c r="A111" s="643">
        <v>100</v>
      </c>
      <c r="B111" s="644" t="s">
        <v>3572</v>
      </c>
      <c r="C111" s="652" t="s">
        <v>3573</v>
      </c>
      <c r="D111" s="653" t="s">
        <v>3649</v>
      </c>
      <c r="E111" s="647" t="s">
        <v>4824</v>
      </c>
      <c r="F111" s="648">
        <v>5</v>
      </c>
      <c r="G111" s="649"/>
      <c r="H111" s="650">
        <f t="shared" si="11"/>
        <v>0.14534883720930233</v>
      </c>
      <c r="I111" s="651">
        <f t="shared" si="12"/>
        <v>0.14534883720930233</v>
      </c>
    </row>
    <row r="112" spans="1:9" x14ac:dyDescent="0.25">
      <c r="A112" s="643">
        <v>101</v>
      </c>
      <c r="B112" s="644" t="s">
        <v>3551</v>
      </c>
      <c r="C112" s="645" t="s">
        <v>509</v>
      </c>
      <c r="D112" s="653" t="s">
        <v>510</v>
      </c>
      <c r="E112" s="647">
        <v>1</v>
      </c>
      <c r="F112" s="648">
        <v>9</v>
      </c>
      <c r="G112" s="649">
        <f t="shared" ref="G112:G118" si="13">(E112/3715)*100</f>
        <v>2.6917900403768503E-2</v>
      </c>
      <c r="H112" s="650">
        <f t="shared" si="11"/>
        <v>0.26162790697674421</v>
      </c>
      <c r="I112" s="651">
        <f t="shared" si="12"/>
        <v>0.14427290369025636</v>
      </c>
    </row>
    <row r="113" spans="1:9" x14ac:dyDescent="0.25">
      <c r="A113" s="643">
        <v>102</v>
      </c>
      <c r="B113" s="644" t="s">
        <v>3546</v>
      </c>
      <c r="C113" s="645" t="s">
        <v>2493</v>
      </c>
      <c r="D113" s="653" t="s">
        <v>2494</v>
      </c>
      <c r="E113" s="647">
        <v>4</v>
      </c>
      <c r="F113" s="648">
        <v>6</v>
      </c>
      <c r="G113" s="649">
        <f t="shared" si="13"/>
        <v>0.10767160161507401</v>
      </c>
      <c r="H113" s="650">
        <f t="shared" si="11"/>
        <v>0.1744186046511628</v>
      </c>
      <c r="I113" s="651">
        <f t="shared" si="12"/>
        <v>0.14104510313311841</v>
      </c>
    </row>
    <row r="114" spans="1:9" x14ac:dyDescent="0.25">
      <c r="A114" s="643">
        <v>103</v>
      </c>
      <c r="B114" s="644" t="s">
        <v>456</v>
      </c>
      <c r="C114" s="645" t="s">
        <v>457</v>
      </c>
      <c r="D114" s="653" t="s">
        <v>458</v>
      </c>
      <c r="E114" s="647">
        <v>6</v>
      </c>
      <c r="F114" s="648">
        <v>4</v>
      </c>
      <c r="G114" s="649">
        <f t="shared" si="13"/>
        <v>0.16150740242261105</v>
      </c>
      <c r="H114" s="650">
        <f t="shared" si="11"/>
        <v>0.11627906976744186</v>
      </c>
      <c r="I114" s="651">
        <f t="shared" si="12"/>
        <v>0.13889323609502646</v>
      </c>
    </row>
    <row r="115" spans="1:9" x14ac:dyDescent="0.25">
      <c r="A115" s="643">
        <v>104</v>
      </c>
      <c r="B115" s="644" t="s">
        <v>3581</v>
      </c>
      <c r="C115" s="645" t="s">
        <v>248</v>
      </c>
      <c r="D115" s="653" t="s">
        <v>249</v>
      </c>
      <c r="E115" s="647">
        <v>9</v>
      </c>
      <c r="F115" s="648">
        <v>1</v>
      </c>
      <c r="G115" s="649">
        <f t="shared" si="13"/>
        <v>0.24226110363391654</v>
      </c>
      <c r="H115" s="650">
        <f t="shared" si="11"/>
        <v>2.9069767441860465E-2</v>
      </c>
      <c r="I115" s="651">
        <f t="shared" si="12"/>
        <v>0.13566543553788851</v>
      </c>
    </row>
    <row r="116" spans="1:9" x14ac:dyDescent="0.25">
      <c r="A116" s="643">
        <v>105</v>
      </c>
      <c r="B116" s="644" t="s">
        <v>3545</v>
      </c>
      <c r="C116" s="645" t="s">
        <v>2669</v>
      </c>
      <c r="D116" s="653" t="s">
        <v>2671</v>
      </c>
      <c r="E116" s="647">
        <v>1</v>
      </c>
      <c r="F116" s="648">
        <v>8</v>
      </c>
      <c r="G116" s="649">
        <f t="shared" si="13"/>
        <v>2.6917900403768503E-2</v>
      </c>
      <c r="H116" s="650">
        <f t="shared" si="11"/>
        <v>0.23255813953488372</v>
      </c>
      <c r="I116" s="651">
        <f t="shared" si="12"/>
        <v>0.1297380199693261</v>
      </c>
    </row>
    <row r="117" spans="1:9" x14ac:dyDescent="0.25">
      <c r="A117" s="643">
        <v>106</v>
      </c>
      <c r="B117" s="644" t="s">
        <v>1180</v>
      </c>
      <c r="C117" s="645" t="s">
        <v>1181</v>
      </c>
      <c r="D117" s="653" t="s">
        <v>1182</v>
      </c>
      <c r="E117" s="647">
        <v>5</v>
      </c>
      <c r="F117" s="648">
        <v>4</v>
      </c>
      <c r="G117" s="649">
        <f t="shared" si="13"/>
        <v>0.13458950201884254</v>
      </c>
      <c r="H117" s="650">
        <f t="shared" si="11"/>
        <v>0.11627906976744186</v>
      </c>
      <c r="I117" s="651">
        <f t="shared" si="12"/>
        <v>0.12543428589314221</v>
      </c>
    </row>
    <row r="118" spans="1:9" x14ac:dyDescent="0.25">
      <c r="A118" s="643">
        <v>107</v>
      </c>
      <c r="B118" s="644" t="s">
        <v>1435</v>
      </c>
      <c r="C118" s="645" t="s">
        <v>1436</v>
      </c>
      <c r="D118" s="653" t="s">
        <v>1437</v>
      </c>
      <c r="E118" s="647">
        <v>5</v>
      </c>
      <c r="F118" s="648">
        <v>4</v>
      </c>
      <c r="G118" s="649">
        <f t="shared" si="13"/>
        <v>0.13458950201884254</v>
      </c>
      <c r="H118" s="650">
        <f t="shared" si="11"/>
        <v>0.11627906976744186</v>
      </c>
      <c r="I118" s="651">
        <f t="shared" si="12"/>
        <v>0.12543428589314221</v>
      </c>
    </row>
    <row r="119" spans="1:9" x14ac:dyDescent="0.25">
      <c r="A119" s="643">
        <v>108</v>
      </c>
      <c r="B119" s="644" t="s">
        <v>3565</v>
      </c>
      <c r="C119" s="652" t="s">
        <v>3566</v>
      </c>
      <c r="D119" s="653" t="s">
        <v>3647</v>
      </c>
      <c r="E119" s="647" t="s">
        <v>4824</v>
      </c>
      <c r="F119" s="648">
        <v>4</v>
      </c>
      <c r="G119" s="649"/>
      <c r="H119" s="650">
        <f t="shared" si="11"/>
        <v>0.11627906976744186</v>
      </c>
      <c r="I119" s="651">
        <f t="shared" si="12"/>
        <v>0.11627906976744186</v>
      </c>
    </row>
    <row r="120" spans="1:9" x14ac:dyDescent="0.25">
      <c r="A120" s="643">
        <v>109</v>
      </c>
      <c r="B120" s="644" t="s">
        <v>53</v>
      </c>
      <c r="C120" s="645" t="s">
        <v>54</v>
      </c>
      <c r="D120" s="653" t="s">
        <v>55</v>
      </c>
      <c r="E120" s="647">
        <v>3</v>
      </c>
      <c r="F120" s="648">
        <v>5</v>
      </c>
      <c r="G120" s="649">
        <f t="shared" ref="G120:G128" si="14">(E120/3715)*100</f>
        <v>8.0753701211305526E-2</v>
      </c>
      <c r="H120" s="650">
        <f t="shared" si="11"/>
        <v>0.14534883720930233</v>
      </c>
      <c r="I120" s="651">
        <f t="shared" si="12"/>
        <v>0.11305126921030392</v>
      </c>
    </row>
    <row r="121" spans="1:9" x14ac:dyDescent="0.25">
      <c r="A121" s="643">
        <v>110</v>
      </c>
      <c r="B121" s="644" t="s">
        <v>1562</v>
      </c>
      <c r="C121" s="645" t="s">
        <v>1563</v>
      </c>
      <c r="D121" s="646" t="s">
        <v>1564</v>
      </c>
      <c r="E121" s="647">
        <v>3</v>
      </c>
      <c r="F121" s="648">
        <v>5</v>
      </c>
      <c r="G121" s="649">
        <f t="shared" si="14"/>
        <v>8.0753701211305526E-2</v>
      </c>
      <c r="H121" s="650">
        <f t="shared" si="11"/>
        <v>0.14534883720930233</v>
      </c>
      <c r="I121" s="651">
        <f t="shared" si="12"/>
        <v>0.11305126921030392</v>
      </c>
    </row>
    <row r="122" spans="1:9" x14ac:dyDescent="0.25">
      <c r="A122" s="643">
        <v>111</v>
      </c>
      <c r="B122" s="644" t="s">
        <v>3602</v>
      </c>
      <c r="C122" s="652" t="s">
        <v>3603</v>
      </c>
      <c r="D122" s="653" t="s">
        <v>3657</v>
      </c>
      <c r="E122" s="647">
        <v>3</v>
      </c>
      <c r="F122" s="648">
        <v>5</v>
      </c>
      <c r="G122" s="649">
        <f t="shared" si="14"/>
        <v>8.0753701211305526E-2</v>
      </c>
      <c r="H122" s="650">
        <f t="shared" si="11"/>
        <v>0.14534883720930233</v>
      </c>
      <c r="I122" s="651">
        <f t="shared" si="12"/>
        <v>0.11305126921030392</v>
      </c>
    </row>
    <row r="123" spans="1:9" x14ac:dyDescent="0.25">
      <c r="A123" s="643">
        <v>112</v>
      </c>
      <c r="B123" s="644" t="s">
        <v>3437</v>
      </c>
      <c r="C123" s="645" t="s">
        <v>2101</v>
      </c>
      <c r="D123" s="646" t="s">
        <v>2102</v>
      </c>
      <c r="E123" s="647">
        <v>4</v>
      </c>
      <c r="F123" s="648">
        <v>4</v>
      </c>
      <c r="G123" s="649">
        <f t="shared" si="14"/>
        <v>0.10767160161507401</v>
      </c>
      <c r="H123" s="650">
        <f t="shared" si="11"/>
        <v>0.11627906976744186</v>
      </c>
      <c r="I123" s="651">
        <f t="shared" si="12"/>
        <v>0.11197533569125794</v>
      </c>
    </row>
    <row r="124" spans="1:9" x14ac:dyDescent="0.25">
      <c r="A124" s="643">
        <v>113</v>
      </c>
      <c r="B124" s="644" t="s">
        <v>2320</v>
      </c>
      <c r="C124" s="645" t="s">
        <v>2321</v>
      </c>
      <c r="D124" s="653" t="s">
        <v>2322</v>
      </c>
      <c r="E124" s="647">
        <v>4</v>
      </c>
      <c r="F124" s="648">
        <v>4</v>
      </c>
      <c r="G124" s="649">
        <f t="shared" si="14"/>
        <v>0.10767160161507401</v>
      </c>
      <c r="H124" s="650">
        <f t="shared" si="11"/>
        <v>0.11627906976744186</v>
      </c>
      <c r="I124" s="651">
        <f t="shared" si="12"/>
        <v>0.11197533569125794</v>
      </c>
    </row>
    <row r="125" spans="1:9" x14ac:dyDescent="0.25">
      <c r="A125" s="643">
        <v>114</v>
      </c>
      <c r="B125" s="644" t="s">
        <v>3558</v>
      </c>
      <c r="C125" s="652" t="s">
        <v>3559</v>
      </c>
      <c r="D125" s="653" t="s">
        <v>3645</v>
      </c>
      <c r="E125" s="647">
        <v>5</v>
      </c>
      <c r="F125" s="648">
        <v>3</v>
      </c>
      <c r="G125" s="649">
        <f t="shared" si="14"/>
        <v>0.13458950201884254</v>
      </c>
      <c r="H125" s="650">
        <f t="shared" si="11"/>
        <v>8.7209302325581398E-2</v>
      </c>
      <c r="I125" s="651">
        <f t="shared" si="12"/>
        <v>0.11089940217221197</v>
      </c>
    </row>
    <row r="126" spans="1:9" x14ac:dyDescent="0.25">
      <c r="A126" s="643">
        <v>115</v>
      </c>
      <c r="B126" s="644" t="s">
        <v>3408</v>
      </c>
      <c r="C126" s="645" t="s">
        <v>1267</v>
      </c>
      <c r="D126" s="646" t="s">
        <v>1268</v>
      </c>
      <c r="E126" s="647">
        <v>2</v>
      </c>
      <c r="F126" s="648">
        <v>5</v>
      </c>
      <c r="G126" s="649">
        <f t="shared" si="14"/>
        <v>5.3835800807537006E-2</v>
      </c>
      <c r="H126" s="650">
        <f t="shared" si="11"/>
        <v>0.14534883720930233</v>
      </c>
      <c r="I126" s="651">
        <f t="shared" si="12"/>
        <v>9.9592319008419666E-2</v>
      </c>
    </row>
    <row r="127" spans="1:9" x14ac:dyDescent="0.25">
      <c r="A127" s="643">
        <v>116</v>
      </c>
      <c r="B127" s="644" t="s">
        <v>3505</v>
      </c>
      <c r="C127" s="645" t="s">
        <v>447</v>
      </c>
      <c r="D127" s="646" t="s">
        <v>448</v>
      </c>
      <c r="E127" s="647">
        <v>3</v>
      </c>
      <c r="F127" s="648">
        <v>4</v>
      </c>
      <c r="G127" s="649">
        <f t="shared" si="14"/>
        <v>8.0753701211305526E-2</v>
      </c>
      <c r="H127" s="650">
        <f t="shared" si="11"/>
        <v>0.11627906976744186</v>
      </c>
      <c r="I127" s="651">
        <f t="shared" si="12"/>
        <v>9.8516385489373692E-2</v>
      </c>
    </row>
    <row r="128" spans="1:9" x14ac:dyDescent="0.25">
      <c r="A128" s="643">
        <v>117</v>
      </c>
      <c r="B128" s="644" t="s">
        <v>3589</v>
      </c>
      <c r="C128" s="645" t="s">
        <v>213</v>
      </c>
      <c r="D128" s="653" t="s">
        <v>214</v>
      </c>
      <c r="E128" s="647">
        <v>4</v>
      </c>
      <c r="F128" s="648">
        <v>3</v>
      </c>
      <c r="G128" s="649">
        <f t="shared" si="14"/>
        <v>0.10767160161507401</v>
      </c>
      <c r="H128" s="650">
        <f t="shared" si="11"/>
        <v>8.7209302325581398E-2</v>
      </c>
      <c r="I128" s="651">
        <f t="shared" si="12"/>
        <v>9.7440451970327704E-2</v>
      </c>
    </row>
    <row r="129" spans="1:9" x14ac:dyDescent="0.25">
      <c r="A129" s="643">
        <v>118</v>
      </c>
      <c r="B129" s="644" t="s">
        <v>3441</v>
      </c>
      <c r="C129" s="645" t="s">
        <v>717</v>
      </c>
      <c r="D129" s="646" t="s">
        <v>718</v>
      </c>
      <c r="E129" s="647">
        <v>0</v>
      </c>
      <c r="F129" s="648">
        <v>3</v>
      </c>
      <c r="G129" s="649"/>
      <c r="H129" s="650">
        <f t="shared" si="11"/>
        <v>8.7209302325581398E-2</v>
      </c>
      <c r="I129" s="651">
        <f t="shared" si="12"/>
        <v>8.7209302325581398E-2</v>
      </c>
    </row>
    <row r="130" spans="1:9" x14ac:dyDescent="0.25">
      <c r="A130" s="643">
        <v>119</v>
      </c>
      <c r="B130" s="644" t="s">
        <v>925</v>
      </c>
      <c r="C130" s="645" t="s">
        <v>926</v>
      </c>
      <c r="D130" s="653" t="s">
        <v>927</v>
      </c>
      <c r="E130" s="647">
        <v>0</v>
      </c>
      <c r="F130" s="648">
        <v>3</v>
      </c>
      <c r="G130" s="649"/>
      <c r="H130" s="650">
        <f t="shared" si="11"/>
        <v>8.7209302325581398E-2</v>
      </c>
      <c r="I130" s="651">
        <f t="shared" si="12"/>
        <v>8.7209302325581398E-2</v>
      </c>
    </row>
    <row r="131" spans="1:9" x14ac:dyDescent="0.25">
      <c r="A131" s="643">
        <v>120</v>
      </c>
      <c r="B131" s="644" t="s">
        <v>3587</v>
      </c>
      <c r="C131" s="652" t="s">
        <v>3588</v>
      </c>
      <c r="D131" s="653" t="s">
        <v>3652</v>
      </c>
      <c r="E131" s="647" t="s">
        <v>4824</v>
      </c>
      <c r="F131" s="648">
        <v>3</v>
      </c>
      <c r="G131" s="649"/>
      <c r="H131" s="650">
        <f t="shared" si="11"/>
        <v>8.7209302325581398E-2</v>
      </c>
      <c r="I131" s="651">
        <f t="shared" si="12"/>
        <v>8.7209302325581398E-2</v>
      </c>
    </row>
    <row r="132" spans="1:9" x14ac:dyDescent="0.25">
      <c r="A132" s="643">
        <v>121</v>
      </c>
      <c r="B132" s="644" t="s">
        <v>3595</v>
      </c>
      <c r="C132" s="652" t="s">
        <v>3596</v>
      </c>
      <c r="D132" s="653" t="s">
        <v>3654</v>
      </c>
      <c r="E132" s="647" t="s">
        <v>4824</v>
      </c>
      <c r="F132" s="648">
        <v>3</v>
      </c>
      <c r="G132" s="649"/>
      <c r="H132" s="650">
        <f t="shared" si="11"/>
        <v>8.7209302325581398E-2</v>
      </c>
      <c r="I132" s="651">
        <f t="shared" si="12"/>
        <v>8.7209302325581398E-2</v>
      </c>
    </row>
    <row r="133" spans="1:9" x14ac:dyDescent="0.25">
      <c r="A133" s="643">
        <v>122</v>
      </c>
      <c r="B133" s="644" t="s">
        <v>2453</v>
      </c>
      <c r="C133" s="645" t="s">
        <v>2454</v>
      </c>
      <c r="D133" s="646" t="s">
        <v>2455</v>
      </c>
      <c r="E133" s="647">
        <v>1</v>
      </c>
      <c r="F133" s="648">
        <v>5</v>
      </c>
      <c r="G133" s="649">
        <f t="shared" ref="G133:G156" si="15">(E133/3715)*100</f>
        <v>2.6917900403768503E-2</v>
      </c>
      <c r="H133" s="650">
        <f t="shared" si="11"/>
        <v>0.14534883720930233</v>
      </c>
      <c r="I133" s="651">
        <f t="shared" si="12"/>
        <v>8.6133368806535424E-2</v>
      </c>
    </row>
    <row r="134" spans="1:9" x14ac:dyDescent="0.25">
      <c r="A134" s="643">
        <v>123</v>
      </c>
      <c r="B134" s="644" t="s">
        <v>1771</v>
      </c>
      <c r="C134" s="645" t="s">
        <v>1772</v>
      </c>
      <c r="D134" s="653" t="s">
        <v>1773</v>
      </c>
      <c r="E134" s="647">
        <v>2</v>
      </c>
      <c r="F134" s="648">
        <v>4</v>
      </c>
      <c r="G134" s="649">
        <f t="shared" si="15"/>
        <v>5.3835800807537006E-2</v>
      </c>
      <c r="H134" s="650">
        <f t="shared" si="11"/>
        <v>0.11627906976744186</v>
      </c>
      <c r="I134" s="651">
        <f t="shared" si="12"/>
        <v>8.5057435287489436E-2</v>
      </c>
    </row>
    <row r="135" spans="1:9" x14ac:dyDescent="0.25">
      <c r="A135" s="643">
        <v>124</v>
      </c>
      <c r="B135" s="644" t="s">
        <v>3577</v>
      </c>
      <c r="C135" s="645" t="s">
        <v>1820</v>
      </c>
      <c r="D135" s="653" t="s">
        <v>1821</v>
      </c>
      <c r="E135" s="647">
        <v>2</v>
      </c>
      <c r="F135" s="648">
        <v>4</v>
      </c>
      <c r="G135" s="649">
        <f t="shared" si="15"/>
        <v>5.3835800807537006E-2</v>
      </c>
      <c r="H135" s="650">
        <f t="shared" si="11"/>
        <v>0.11627906976744186</v>
      </c>
      <c r="I135" s="651">
        <f t="shared" si="12"/>
        <v>8.5057435287489436E-2</v>
      </c>
    </row>
    <row r="136" spans="1:9" x14ac:dyDescent="0.25">
      <c r="A136" s="643">
        <v>125</v>
      </c>
      <c r="B136" s="644" t="s">
        <v>3477</v>
      </c>
      <c r="C136" s="652" t="s">
        <v>3070</v>
      </c>
      <c r="D136" s="646" t="s">
        <v>3071</v>
      </c>
      <c r="E136" s="647">
        <v>3</v>
      </c>
      <c r="F136" s="648">
        <v>3</v>
      </c>
      <c r="G136" s="649">
        <f t="shared" si="15"/>
        <v>8.0753701211305526E-2</v>
      </c>
      <c r="H136" s="650">
        <f t="shared" si="11"/>
        <v>8.7209302325581398E-2</v>
      </c>
      <c r="I136" s="651">
        <f t="shared" si="12"/>
        <v>8.3981501768443462E-2</v>
      </c>
    </row>
    <row r="137" spans="1:9" x14ac:dyDescent="0.25">
      <c r="A137" s="643">
        <v>126</v>
      </c>
      <c r="B137" s="644" t="s">
        <v>3549</v>
      </c>
      <c r="C137" s="645" t="s">
        <v>438</v>
      </c>
      <c r="D137" s="653" t="s">
        <v>439</v>
      </c>
      <c r="E137" s="647">
        <v>4</v>
      </c>
      <c r="F137" s="648">
        <v>2</v>
      </c>
      <c r="G137" s="649">
        <f t="shared" si="15"/>
        <v>0.10767160161507401</v>
      </c>
      <c r="H137" s="650">
        <f t="shared" si="11"/>
        <v>5.8139534883720929E-2</v>
      </c>
      <c r="I137" s="651">
        <f t="shared" si="12"/>
        <v>8.2905568249397474E-2</v>
      </c>
    </row>
    <row r="138" spans="1:9" x14ac:dyDescent="0.25">
      <c r="A138" s="643">
        <v>127</v>
      </c>
      <c r="B138" s="644" t="s">
        <v>3624</v>
      </c>
      <c r="C138" s="645" t="s">
        <v>866</v>
      </c>
      <c r="D138" s="653" t="s">
        <v>867</v>
      </c>
      <c r="E138" s="647">
        <v>4</v>
      </c>
      <c r="F138" s="648">
        <v>2</v>
      </c>
      <c r="G138" s="649">
        <f t="shared" si="15"/>
        <v>0.10767160161507401</v>
      </c>
      <c r="H138" s="650">
        <f t="shared" si="11"/>
        <v>5.8139534883720929E-2</v>
      </c>
      <c r="I138" s="651">
        <f t="shared" si="12"/>
        <v>8.2905568249397474E-2</v>
      </c>
    </row>
    <row r="139" spans="1:9" x14ac:dyDescent="0.25">
      <c r="A139" s="643">
        <v>128</v>
      </c>
      <c r="B139" s="644" t="s">
        <v>3584</v>
      </c>
      <c r="C139" s="645" t="s">
        <v>1651</v>
      </c>
      <c r="D139" s="653" t="s">
        <v>1652</v>
      </c>
      <c r="E139" s="647">
        <v>4</v>
      </c>
      <c r="F139" s="648">
        <v>2</v>
      </c>
      <c r="G139" s="649">
        <f t="shared" si="15"/>
        <v>0.10767160161507401</v>
      </c>
      <c r="H139" s="650">
        <f t="shared" si="11"/>
        <v>5.8139534883720929E-2</v>
      </c>
      <c r="I139" s="651">
        <f t="shared" si="12"/>
        <v>8.2905568249397474E-2</v>
      </c>
    </row>
    <row r="140" spans="1:9" x14ac:dyDescent="0.25">
      <c r="A140" s="643">
        <v>129</v>
      </c>
      <c r="B140" s="644" t="s">
        <v>3543</v>
      </c>
      <c r="C140" s="645" t="s">
        <v>479</v>
      </c>
      <c r="D140" s="653" t="s">
        <v>480</v>
      </c>
      <c r="E140" s="647">
        <v>4</v>
      </c>
      <c r="F140" s="648">
        <v>2</v>
      </c>
      <c r="G140" s="649">
        <f t="shared" si="15"/>
        <v>0.10767160161507401</v>
      </c>
      <c r="H140" s="650">
        <f t="shared" si="11"/>
        <v>5.8139534883720929E-2</v>
      </c>
      <c r="I140" s="651">
        <f t="shared" ref="I140:I171" si="16">AVERAGE(G140:H140)</f>
        <v>8.2905568249397474E-2</v>
      </c>
    </row>
    <row r="141" spans="1:9" x14ac:dyDescent="0.25">
      <c r="A141" s="643">
        <v>130</v>
      </c>
      <c r="B141" s="644" t="s">
        <v>3439</v>
      </c>
      <c r="C141" s="645" t="s">
        <v>1512</v>
      </c>
      <c r="D141" s="646" t="s">
        <v>1513</v>
      </c>
      <c r="E141" s="647">
        <v>3</v>
      </c>
      <c r="F141" s="648" t="s">
        <v>4824</v>
      </c>
      <c r="G141" s="649">
        <f t="shared" si="15"/>
        <v>8.0753701211305526E-2</v>
      </c>
      <c r="H141" s="650"/>
      <c r="I141" s="651">
        <f t="shared" si="16"/>
        <v>8.0753701211305526E-2</v>
      </c>
    </row>
    <row r="142" spans="1:9" x14ac:dyDescent="0.25">
      <c r="A142" s="643">
        <v>131</v>
      </c>
      <c r="B142" s="644" t="s">
        <v>2246</v>
      </c>
      <c r="C142" s="645" t="s">
        <v>2247</v>
      </c>
      <c r="D142" s="653" t="s">
        <v>2248</v>
      </c>
      <c r="E142" s="647">
        <v>3</v>
      </c>
      <c r="F142" s="648" t="s">
        <v>4824</v>
      </c>
      <c r="G142" s="649">
        <f t="shared" si="15"/>
        <v>8.0753701211305526E-2</v>
      </c>
      <c r="H142" s="650"/>
      <c r="I142" s="651">
        <f t="shared" si="16"/>
        <v>8.0753701211305526E-2</v>
      </c>
    </row>
    <row r="143" spans="1:9" x14ac:dyDescent="0.25">
      <c r="A143" s="643">
        <v>132</v>
      </c>
      <c r="B143" s="644" t="s">
        <v>1552</v>
      </c>
      <c r="C143" s="645" t="s">
        <v>1553</v>
      </c>
      <c r="D143" s="653" t="s">
        <v>1554</v>
      </c>
      <c r="E143" s="647">
        <v>3</v>
      </c>
      <c r="F143" s="648" t="s">
        <v>4824</v>
      </c>
      <c r="G143" s="649">
        <f t="shared" si="15"/>
        <v>8.0753701211305526E-2</v>
      </c>
      <c r="H143" s="650"/>
      <c r="I143" s="651">
        <f t="shared" si="16"/>
        <v>8.0753701211305526E-2</v>
      </c>
    </row>
    <row r="144" spans="1:9" x14ac:dyDescent="0.25">
      <c r="A144" s="643">
        <v>133</v>
      </c>
      <c r="B144" s="644" t="s">
        <v>1585</v>
      </c>
      <c r="C144" s="645" t="s">
        <v>1586</v>
      </c>
      <c r="D144" s="646" t="s">
        <v>1587</v>
      </c>
      <c r="E144" s="647">
        <v>1</v>
      </c>
      <c r="F144" s="648">
        <v>4</v>
      </c>
      <c r="G144" s="649">
        <f t="shared" si="15"/>
        <v>2.6917900403768503E-2</v>
      </c>
      <c r="H144" s="650">
        <f t="shared" ref="H144:H175" si="17">(F144/3440)*100</f>
        <v>0.11627906976744186</v>
      </c>
      <c r="I144" s="651">
        <f t="shared" si="16"/>
        <v>7.1598485085605179E-2</v>
      </c>
    </row>
    <row r="145" spans="1:9" x14ac:dyDescent="0.25">
      <c r="A145" s="643">
        <v>134</v>
      </c>
      <c r="B145" s="644" t="s">
        <v>3578</v>
      </c>
      <c r="C145" s="645" t="s">
        <v>266</v>
      </c>
      <c r="D145" s="653" t="s">
        <v>267</v>
      </c>
      <c r="E145" s="647">
        <v>1</v>
      </c>
      <c r="F145" s="648">
        <v>4</v>
      </c>
      <c r="G145" s="649">
        <f t="shared" si="15"/>
        <v>2.6917900403768503E-2</v>
      </c>
      <c r="H145" s="650">
        <f t="shared" si="17"/>
        <v>0.11627906976744186</v>
      </c>
      <c r="I145" s="651">
        <f t="shared" si="16"/>
        <v>7.1598485085605179E-2</v>
      </c>
    </row>
    <row r="146" spans="1:9" x14ac:dyDescent="0.25">
      <c r="A146" s="643">
        <v>135</v>
      </c>
      <c r="B146" s="644" t="s">
        <v>3391</v>
      </c>
      <c r="C146" s="652" t="s">
        <v>3392</v>
      </c>
      <c r="D146" s="646" t="s">
        <v>3393</v>
      </c>
      <c r="E146" s="647">
        <v>1</v>
      </c>
      <c r="F146" s="648">
        <v>4</v>
      </c>
      <c r="G146" s="649">
        <f t="shared" si="15"/>
        <v>2.6917900403768503E-2</v>
      </c>
      <c r="H146" s="650">
        <f t="shared" si="17"/>
        <v>0.11627906976744186</v>
      </c>
      <c r="I146" s="651">
        <f t="shared" si="16"/>
        <v>7.1598485085605179E-2</v>
      </c>
    </row>
    <row r="147" spans="1:9" x14ac:dyDescent="0.25">
      <c r="A147" s="643">
        <v>136</v>
      </c>
      <c r="B147" s="644" t="s">
        <v>3607</v>
      </c>
      <c r="C147" s="652" t="s">
        <v>3608</v>
      </c>
      <c r="D147" s="653" t="s">
        <v>3659</v>
      </c>
      <c r="E147" s="647">
        <v>1</v>
      </c>
      <c r="F147" s="648">
        <v>4</v>
      </c>
      <c r="G147" s="649">
        <f t="shared" si="15"/>
        <v>2.6917900403768503E-2</v>
      </c>
      <c r="H147" s="650">
        <f t="shared" si="17"/>
        <v>0.11627906976744186</v>
      </c>
      <c r="I147" s="651">
        <f t="shared" si="16"/>
        <v>7.1598485085605179E-2</v>
      </c>
    </row>
    <row r="148" spans="1:9" x14ac:dyDescent="0.25">
      <c r="A148" s="643">
        <v>137</v>
      </c>
      <c r="B148" s="644" t="s">
        <v>3556</v>
      </c>
      <c r="C148" s="645" t="s">
        <v>665</v>
      </c>
      <c r="D148" s="653" t="s">
        <v>667</v>
      </c>
      <c r="E148" s="647">
        <v>2</v>
      </c>
      <c r="F148" s="648">
        <v>3</v>
      </c>
      <c r="G148" s="649">
        <f t="shared" si="15"/>
        <v>5.3835800807537006E-2</v>
      </c>
      <c r="H148" s="650">
        <f t="shared" si="17"/>
        <v>8.7209302325581398E-2</v>
      </c>
      <c r="I148" s="651">
        <f t="shared" si="16"/>
        <v>7.0522551566559205E-2</v>
      </c>
    </row>
    <row r="149" spans="1:9" x14ac:dyDescent="0.25">
      <c r="A149" s="643">
        <v>138</v>
      </c>
      <c r="B149" s="644" t="s">
        <v>3542</v>
      </c>
      <c r="C149" s="645" t="s">
        <v>2556</v>
      </c>
      <c r="D149" s="653" t="s">
        <v>2557</v>
      </c>
      <c r="E149" s="647">
        <v>2</v>
      </c>
      <c r="F149" s="648">
        <v>3</v>
      </c>
      <c r="G149" s="649">
        <f t="shared" si="15"/>
        <v>5.3835800807537006E-2</v>
      </c>
      <c r="H149" s="650">
        <f t="shared" si="17"/>
        <v>8.7209302325581398E-2</v>
      </c>
      <c r="I149" s="651">
        <f t="shared" si="16"/>
        <v>7.0522551566559205E-2</v>
      </c>
    </row>
    <row r="150" spans="1:9" x14ac:dyDescent="0.25">
      <c r="A150" s="643">
        <v>139</v>
      </c>
      <c r="B150" s="644" t="s">
        <v>3431</v>
      </c>
      <c r="C150" s="645" t="s">
        <v>243</v>
      </c>
      <c r="D150" s="646" t="s">
        <v>244</v>
      </c>
      <c r="E150" s="647">
        <v>3</v>
      </c>
      <c r="F150" s="648">
        <v>2</v>
      </c>
      <c r="G150" s="649">
        <f t="shared" si="15"/>
        <v>8.0753701211305526E-2</v>
      </c>
      <c r="H150" s="650">
        <f t="shared" si="17"/>
        <v>5.8139534883720929E-2</v>
      </c>
      <c r="I150" s="651">
        <f t="shared" si="16"/>
        <v>6.9446618047513231E-2</v>
      </c>
    </row>
    <row r="151" spans="1:9" x14ac:dyDescent="0.25">
      <c r="A151" s="643">
        <v>140</v>
      </c>
      <c r="B151" s="644" t="s">
        <v>3618</v>
      </c>
      <c r="C151" s="645" t="s">
        <v>993</v>
      </c>
      <c r="D151" s="653" t="s">
        <v>994</v>
      </c>
      <c r="E151" s="647">
        <v>3</v>
      </c>
      <c r="F151" s="648">
        <v>2</v>
      </c>
      <c r="G151" s="649">
        <f t="shared" si="15"/>
        <v>8.0753701211305526E-2</v>
      </c>
      <c r="H151" s="650">
        <f t="shared" si="17"/>
        <v>5.8139534883720929E-2</v>
      </c>
      <c r="I151" s="651">
        <f t="shared" si="16"/>
        <v>6.9446618047513231E-2</v>
      </c>
    </row>
    <row r="152" spans="1:9" x14ac:dyDescent="0.25">
      <c r="A152" s="643">
        <v>141</v>
      </c>
      <c r="B152" s="644" t="s">
        <v>3593</v>
      </c>
      <c r="C152" s="645" t="s">
        <v>1450</v>
      </c>
      <c r="D152" s="653" t="s">
        <v>1451</v>
      </c>
      <c r="E152" s="647">
        <v>3</v>
      </c>
      <c r="F152" s="648">
        <v>2</v>
      </c>
      <c r="G152" s="649">
        <f t="shared" si="15"/>
        <v>8.0753701211305526E-2</v>
      </c>
      <c r="H152" s="650">
        <f t="shared" si="17"/>
        <v>5.8139534883720929E-2</v>
      </c>
      <c r="I152" s="651">
        <f t="shared" si="16"/>
        <v>6.9446618047513231E-2</v>
      </c>
    </row>
    <row r="153" spans="1:9" x14ac:dyDescent="0.25">
      <c r="A153" s="643">
        <v>142</v>
      </c>
      <c r="B153" s="644" t="s">
        <v>3550</v>
      </c>
      <c r="C153" s="645" t="s">
        <v>2388</v>
      </c>
      <c r="D153" s="653" t="s">
        <v>2389</v>
      </c>
      <c r="E153" s="647">
        <v>3</v>
      </c>
      <c r="F153" s="648">
        <v>2</v>
      </c>
      <c r="G153" s="649">
        <f t="shared" si="15"/>
        <v>8.0753701211305526E-2</v>
      </c>
      <c r="H153" s="650">
        <f t="shared" si="17"/>
        <v>5.8139534883720929E-2</v>
      </c>
      <c r="I153" s="651">
        <f t="shared" si="16"/>
        <v>6.9446618047513231E-2</v>
      </c>
    </row>
    <row r="154" spans="1:9" x14ac:dyDescent="0.25">
      <c r="A154" s="643">
        <v>143</v>
      </c>
      <c r="B154" s="644" t="s">
        <v>195</v>
      </c>
      <c r="C154" s="645" t="s">
        <v>196</v>
      </c>
      <c r="D154" s="653" t="s">
        <v>197</v>
      </c>
      <c r="E154" s="647">
        <v>3</v>
      </c>
      <c r="F154" s="648">
        <v>2</v>
      </c>
      <c r="G154" s="649">
        <f t="shared" si="15"/>
        <v>8.0753701211305526E-2</v>
      </c>
      <c r="H154" s="650">
        <f t="shared" si="17"/>
        <v>5.8139534883720929E-2</v>
      </c>
      <c r="I154" s="651">
        <f t="shared" si="16"/>
        <v>6.9446618047513231E-2</v>
      </c>
    </row>
    <row r="155" spans="1:9" x14ac:dyDescent="0.25">
      <c r="A155" s="643">
        <v>144</v>
      </c>
      <c r="B155" s="644" t="s">
        <v>3451</v>
      </c>
      <c r="C155" s="645" t="s">
        <v>23</v>
      </c>
      <c r="D155" s="646" t="s">
        <v>24</v>
      </c>
      <c r="E155" s="647">
        <v>4</v>
      </c>
      <c r="F155" s="648">
        <v>1</v>
      </c>
      <c r="G155" s="649">
        <f t="shared" si="15"/>
        <v>0.10767160161507401</v>
      </c>
      <c r="H155" s="650">
        <f t="shared" si="17"/>
        <v>2.9069767441860465E-2</v>
      </c>
      <c r="I155" s="651">
        <f t="shared" si="16"/>
        <v>6.8370684528467243E-2</v>
      </c>
    </row>
    <row r="156" spans="1:9" x14ac:dyDescent="0.25">
      <c r="A156" s="643">
        <v>145</v>
      </c>
      <c r="B156" s="644" t="s">
        <v>3557</v>
      </c>
      <c r="C156" s="645" t="s">
        <v>405</v>
      </c>
      <c r="D156" s="653" t="s">
        <v>406</v>
      </c>
      <c r="E156" s="647">
        <v>4</v>
      </c>
      <c r="F156" s="648">
        <v>1</v>
      </c>
      <c r="G156" s="649">
        <f t="shared" si="15"/>
        <v>0.10767160161507401</v>
      </c>
      <c r="H156" s="650">
        <f t="shared" si="17"/>
        <v>2.9069767441860465E-2</v>
      </c>
      <c r="I156" s="651">
        <f t="shared" si="16"/>
        <v>6.8370684528467243E-2</v>
      </c>
    </row>
    <row r="157" spans="1:9" x14ac:dyDescent="0.25">
      <c r="A157" s="643">
        <v>146</v>
      </c>
      <c r="B157" s="644" t="s">
        <v>3564</v>
      </c>
      <c r="C157" s="645" t="s">
        <v>2150</v>
      </c>
      <c r="D157" s="653" t="s">
        <v>2151</v>
      </c>
      <c r="E157" s="647" t="s">
        <v>4824</v>
      </c>
      <c r="F157" s="648">
        <v>2</v>
      </c>
      <c r="G157" s="649"/>
      <c r="H157" s="650">
        <f t="shared" si="17"/>
        <v>5.8139534883720929E-2</v>
      </c>
      <c r="I157" s="651">
        <f t="shared" si="16"/>
        <v>5.8139534883720929E-2</v>
      </c>
    </row>
    <row r="158" spans="1:9" x14ac:dyDescent="0.25">
      <c r="A158" s="643">
        <v>147</v>
      </c>
      <c r="B158" s="644" t="s">
        <v>3428</v>
      </c>
      <c r="C158" s="652" t="s">
        <v>3916</v>
      </c>
      <c r="D158" s="646" t="s">
        <v>3429</v>
      </c>
      <c r="E158" s="647" t="s">
        <v>4824</v>
      </c>
      <c r="F158" s="648">
        <v>2</v>
      </c>
      <c r="G158" s="649"/>
      <c r="H158" s="650">
        <f t="shared" si="17"/>
        <v>5.8139534883720929E-2</v>
      </c>
      <c r="I158" s="651">
        <f t="shared" si="16"/>
        <v>5.8139534883720929E-2</v>
      </c>
    </row>
    <row r="159" spans="1:9" x14ac:dyDescent="0.25">
      <c r="A159" s="643">
        <v>148</v>
      </c>
      <c r="B159" s="644" t="s">
        <v>3599</v>
      </c>
      <c r="C159" s="652" t="s">
        <v>3600</v>
      </c>
      <c r="D159" s="653" t="s">
        <v>3656</v>
      </c>
      <c r="E159" s="647" t="s">
        <v>4824</v>
      </c>
      <c r="F159" s="648">
        <v>2</v>
      </c>
      <c r="G159" s="649"/>
      <c r="H159" s="650">
        <f t="shared" si="17"/>
        <v>5.8139534883720929E-2</v>
      </c>
      <c r="I159" s="651">
        <f t="shared" si="16"/>
        <v>5.8139534883720929E-2</v>
      </c>
    </row>
    <row r="160" spans="1:9" x14ac:dyDescent="0.25">
      <c r="A160" s="643">
        <v>149</v>
      </c>
      <c r="B160" s="644" t="s">
        <v>3561</v>
      </c>
      <c r="C160" s="652" t="s">
        <v>3562</v>
      </c>
      <c r="D160" s="653" t="s">
        <v>3646</v>
      </c>
      <c r="E160" s="647">
        <v>0</v>
      </c>
      <c r="F160" s="648">
        <v>2</v>
      </c>
      <c r="G160" s="649"/>
      <c r="H160" s="650">
        <f t="shared" si="17"/>
        <v>5.8139534883720929E-2</v>
      </c>
      <c r="I160" s="651">
        <f t="shared" si="16"/>
        <v>5.8139534883720929E-2</v>
      </c>
    </row>
    <row r="161" spans="1:9" x14ac:dyDescent="0.25">
      <c r="A161" s="643">
        <v>150</v>
      </c>
      <c r="B161" s="644" t="s">
        <v>3580</v>
      </c>
      <c r="C161" s="645" t="s">
        <v>1698</v>
      </c>
      <c r="D161" s="653" t="s">
        <v>1699</v>
      </c>
      <c r="E161" s="647">
        <v>1</v>
      </c>
      <c r="F161" s="648">
        <v>3</v>
      </c>
      <c r="G161" s="649">
        <f t="shared" ref="G161:G179" si="18">(E161/3715)*100</f>
        <v>2.6917900403768503E-2</v>
      </c>
      <c r="H161" s="650">
        <f t="shared" si="17"/>
        <v>8.7209302325581398E-2</v>
      </c>
      <c r="I161" s="651">
        <f t="shared" si="16"/>
        <v>5.7063601364674948E-2</v>
      </c>
    </row>
    <row r="162" spans="1:9" x14ac:dyDescent="0.25">
      <c r="A162" s="643">
        <v>151</v>
      </c>
      <c r="B162" s="644" t="s">
        <v>3611</v>
      </c>
      <c r="C162" s="645" t="s">
        <v>1120</v>
      </c>
      <c r="D162" s="653" t="s">
        <v>1121</v>
      </c>
      <c r="E162" s="647">
        <v>1</v>
      </c>
      <c r="F162" s="648">
        <v>3</v>
      </c>
      <c r="G162" s="649">
        <f t="shared" si="18"/>
        <v>2.6917900403768503E-2</v>
      </c>
      <c r="H162" s="650">
        <f t="shared" si="17"/>
        <v>8.7209302325581398E-2</v>
      </c>
      <c r="I162" s="651">
        <f t="shared" si="16"/>
        <v>5.7063601364674948E-2</v>
      </c>
    </row>
    <row r="163" spans="1:9" x14ac:dyDescent="0.25">
      <c r="A163" s="643">
        <v>152</v>
      </c>
      <c r="B163" s="644" t="s">
        <v>3619</v>
      </c>
      <c r="C163" s="645" t="s">
        <v>983</v>
      </c>
      <c r="D163" s="653" t="s">
        <v>984</v>
      </c>
      <c r="E163" s="647">
        <v>1</v>
      </c>
      <c r="F163" s="648">
        <v>3</v>
      </c>
      <c r="G163" s="649">
        <f t="shared" si="18"/>
        <v>2.6917900403768503E-2</v>
      </c>
      <c r="H163" s="650">
        <f t="shared" si="17"/>
        <v>8.7209302325581398E-2</v>
      </c>
      <c r="I163" s="651">
        <f t="shared" si="16"/>
        <v>5.7063601364674948E-2</v>
      </c>
    </row>
    <row r="164" spans="1:9" x14ac:dyDescent="0.25">
      <c r="A164" s="643">
        <v>153</v>
      </c>
      <c r="B164" s="644" t="s">
        <v>3554</v>
      </c>
      <c r="C164" s="645" t="s">
        <v>2336</v>
      </c>
      <c r="D164" s="653" t="s">
        <v>2337</v>
      </c>
      <c r="E164" s="647">
        <v>1</v>
      </c>
      <c r="F164" s="648">
        <v>3</v>
      </c>
      <c r="G164" s="649">
        <f t="shared" si="18"/>
        <v>2.6917900403768503E-2</v>
      </c>
      <c r="H164" s="650">
        <f t="shared" si="17"/>
        <v>8.7209302325581398E-2</v>
      </c>
      <c r="I164" s="651">
        <f t="shared" si="16"/>
        <v>5.7063601364674948E-2</v>
      </c>
    </row>
    <row r="165" spans="1:9" x14ac:dyDescent="0.25">
      <c r="A165" s="643">
        <v>154</v>
      </c>
      <c r="B165" s="644" t="s">
        <v>764</v>
      </c>
      <c r="C165" s="645" t="s">
        <v>765</v>
      </c>
      <c r="D165" s="653" t="s">
        <v>766</v>
      </c>
      <c r="E165" s="647">
        <v>1</v>
      </c>
      <c r="F165" s="648">
        <v>3</v>
      </c>
      <c r="G165" s="649">
        <f t="shared" si="18"/>
        <v>2.6917900403768503E-2</v>
      </c>
      <c r="H165" s="650">
        <f t="shared" si="17"/>
        <v>8.7209302325581398E-2</v>
      </c>
      <c r="I165" s="651">
        <f t="shared" si="16"/>
        <v>5.7063601364674948E-2</v>
      </c>
    </row>
    <row r="166" spans="1:9" x14ac:dyDescent="0.25">
      <c r="A166" s="643">
        <v>155</v>
      </c>
      <c r="B166" s="644" t="s">
        <v>3579</v>
      </c>
      <c r="C166" s="645" t="s">
        <v>1786</v>
      </c>
      <c r="D166" s="653" t="s">
        <v>1787</v>
      </c>
      <c r="E166" s="647">
        <v>2</v>
      </c>
      <c r="F166" s="648">
        <v>2</v>
      </c>
      <c r="G166" s="649">
        <f t="shared" si="18"/>
        <v>5.3835800807537006E-2</v>
      </c>
      <c r="H166" s="650">
        <f t="shared" si="17"/>
        <v>5.8139534883720929E-2</v>
      </c>
      <c r="I166" s="651">
        <f t="shared" si="16"/>
        <v>5.5987667845628968E-2</v>
      </c>
    </row>
    <row r="167" spans="1:9" x14ac:dyDescent="0.25">
      <c r="A167" s="643">
        <v>156</v>
      </c>
      <c r="B167" s="644" t="s">
        <v>2075</v>
      </c>
      <c r="C167" s="645" t="s">
        <v>2076</v>
      </c>
      <c r="D167" s="653" t="s">
        <v>2077</v>
      </c>
      <c r="E167" s="647">
        <v>2</v>
      </c>
      <c r="F167" s="648">
        <v>2</v>
      </c>
      <c r="G167" s="649">
        <f t="shared" si="18"/>
        <v>5.3835800807537006E-2</v>
      </c>
      <c r="H167" s="650">
        <f t="shared" si="17"/>
        <v>5.8139534883720929E-2</v>
      </c>
      <c r="I167" s="651">
        <f t="shared" si="16"/>
        <v>5.5987667845628968E-2</v>
      </c>
    </row>
    <row r="168" spans="1:9" x14ac:dyDescent="0.25">
      <c r="A168" s="643">
        <v>157</v>
      </c>
      <c r="B168" s="644" t="s">
        <v>3597</v>
      </c>
      <c r="C168" s="652" t="s">
        <v>3598</v>
      </c>
      <c r="D168" s="653" t="s">
        <v>3655</v>
      </c>
      <c r="E168" s="647">
        <v>2</v>
      </c>
      <c r="F168" s="648">
        <v>2</v>
      </c>
      <c r="G168" s="649">
        <f t="shared" si="18"/>
        <v>5.3835800807537006E-2</v>
      </c>
      <c r="H168" s="650">
        <f t="shared" si="17"/>
        <v>5.8139534883720929E-2</v>
      </c>
      <c r="I168" s="651">
        <f t="shared" si="16"/>
        <v>5.5987667845628968E-2</v>
      </c>
    </row>
    <row r="169" spans="1:9" x14ac:dyDescent="0.25">
      <c r="A169" s="643">
        <v>158</v>
      </c>
      <c r="B169" s="644" t="s">
        <v>3604</v>
      </c>
      <c r="C169" s="645" t="s">
        <v>1287</v>
      </c>
      <c r="D169" s="653" t="s">
        <v>1288</v>
      </c>
      <c r="E169" s="647">
        <v>3</v>
      </c>
      <c r="F169" s="648">
        <v>1</v>
      </c>
      <c r="G169" s="649">
        <f t="shared" si="18"/>
        <v>8.0753701211305526E-2</v>
      </c>
      <c r="H169" s="650">
        <f t="shared" si="17"/>
        <v>2.9069767441860465E-2</v>
      </c>
      <c r="I169" s="651">
        <f t="shared" si="16"/>
        <v>5.4911734326582994E-2</v>
      </c>
    </row>
    <row r="170" spans="1:9" x14ac:dyDescent="0.25">
      <c r="A170" s="643">
        <v>159</v>
      </c>
      <c r="B170" s="644" t="s">
        <v>3614</v>
      </c>
      <c r="C170" s="652" t="s">
        <v>3316</v>
      </c>
      <c r="D170" s="653" t="s">
        <v>3662</v>
      </c>
      <c r="E170" s="647">
        <v>3</v>
      </c>
      <c r="F170" s="648">
        <v>1</v>
      </c>
      <c r="G170" s="649">
        <f t="shared" si="18"/>
        <v>8.0753701211305526E-2</v>
      </c>
      <c r="H170" s="650">
        <f t="shared" si="17"/>
        <v>2.9069767441860465E-2</v>
      </c>
      <c r="I170" s="651">
        <f t="shared" si="16"/>
        <v>5.4911734326582994E-2</v>
      </c>
    </row>
    <row r="171" spans="1:9" x14ac:dyDescent="0.25">
      <c r="A171" s="643">
        <v>160</v>
      </c>
      <c r="B171" s="644" t="s">
        <v>3622</v>
      </c>
      <c r="C171" s="645" t="s">
        <v>891</v>
      </c>
      <c r="D171" s="653" t="s">
        <v>892</v>
      </c>
      <c r="E171" s="647">
        <v>1</v>
      </c>
      <c r="F171" s="648">
        <v>2</v>
      </c>
      <c r="G171" s="649">
        <f t="shared" si="18"/>
        <v>2.6917900403768503E-2</v>
      </c>
      <c r="H171" s="650">
        <f t="shared" si="17"/>
        <v>5.8139534883720929E-2</v>
      </c>
      <c r="I171" s="651">
        <f t="shared" si="16"/>
        <v>4.2528717643744718E-2</v>
      </c>
    </row>
    <row r="172" spans="1:9" x14ac:dyDescent="0.25">
      <c r="A172" s="643">
        <v>161</v>
      </c>
      <c r="B172" s="644" t="s">
        <v>3623</v>
      </c>
      <c r="C172" s="645" t="s">
        <v>871</v>
      </c>
      <c r="D172" s="653" t="s">
        <v>872</v>
      </c>
      <c r="E172" s="647">
        <v>1</v>
      </c>
      <c r="F172" s="648">
        <v>2</v>
      </c>
      <c r="G172" s="649">
        <f t="shared" si="18"/>
        <v>2.6917900403768503E-2</v>
      </c>
      <c r="H172" s="650">
        <f t="shared" si="17"/>
        <v>5.8139534883720929E-2</v>
      </c>
      <c r="I172" s="651">
        <f t="shared" ref="I172:I203" si="19">AVERAGE(G172:H172)</f>
        <v>4.2528717643744718E-2</v>
      </c>
    </row>
    <row r="173" spans="1:9" x14ac:dyDescent="0.25">
      <c r="A173" s="643">
        <v>162</v>
      </c>
      <c r="B173" s="644" t="s">
        <v>3457</v>
      </c>
      <c r="C173" s="645" t="s">
        <v>238</v>
      </c>
      <c r="D173" s="646" t="s">
        <v>239</v>
      </c>
      <c r="E173" s="647">
        <v>1</v>
      </c>
      <c r="F173" s="648">
        <v>2</v>
      </c>
      <c r="G173" s="649">
        <f t="shared" si="18"/>
        <v>2.6917900403768503E-2</v>
      </c>
      <c r="H173" s="650">
        <f t="shared" si="17"/>
        <v>5.8139534883720929E-2</v>
      </c>
      <c r="I173" s="651">
        <f t="shared" si="19"/>
        <v>4.2528717643744718E-2</v>
      </c>
    </row>
    <row r="174" spans="1:9" x14ac:dyDescent="0.25">
      <c r="A174" s="643">
        <v>163</v>
      </c>
      <c r="B174" s="644" t="s">
        <v>3617</v>
      </c>
      <c r="C174" s="645" t="s">
        <v>1028</v>
      </c>
      <c r="D174" s="653" t="s">
        <v>1029</v>
      </c>
      <c r="E174" s="647">
        <v>2</v>
      </c>
      <c r="F174" s="648">
        <v>1</v>
      </c>
      <c r="G174" s="649">
        <f t="shared" si="18"/>
        <v>5.3835800807537006E-2</v>
      </c>
      <c r="H174" s="650">
        <f t="shared" si="17"/>
        <v>2.9069767441860465E-2</v>
      </c>
      <c r="I174" s="651">
        <f t="shared" si="19"/>
        <v>4.1452784124698737E-2</v>
      </c>
    </row>
    <row r="175" spans="1:9" x14ac:dyDescent="0.25">
      <c r="A175" s="643">
        <v>164</v>
      </c>
      <c r="B175" s="644" t="s">
        <v>3497</v>
      </c>
      <c r="C175" s="645" t="s">
        <v>352</v>
      </c>
      <c r="D175" s="646" t="s">
        <v>354</v>
      </c>
      <c r="E175" s="647">
        <v>2</v>
      </c>
      <c r="F175" s="648">
        <v>1</v>
      </c>
      <c r="G175" s="649">
        <f t="shared" si="18"/>
        <v>5.3835800807537006E-2</v>
      </c>
      <c r="H175" s="650">
        <f t="shared" si="17"/>
        <v>2.9069767441860465E-2</v>
      </c>
      <c r="I175" s="651">
        <f t="shared" si="19"/>
        <v>4.1452784124698737E-2</v>
      </c>
    </row>
    <row r="176" spans="1:9" x14ac:dyDescent="0.25">
      <c r="A176" s="643">
        <v>165</v>
      </c>
      <c r="B176" s="644" t="s">
        <v>3610</v>
      </c>
      <c r="C176" s="645" t="s">
        <v>1149</v>
      </c>
      <c r="D176" s="653" t="s">
        <v>1150</v>
      </c>
      <c r="E176" s="647">
        <v>2</v>
      </c>
      <c r="F176" s="648">
        <v>1</v>
      </c>
      <c r="G176" s="649">
        <f t="shared" si="18"/>
        <v>5.3835800807537006E-2</v>
      </c>
      <c r="H176" s="650">
        <f t="shared" ref="H176:H197" si="20">(F176/3440)*100</f>
        <v>2.9069767441860465E-2</v>
      </c>
      <c r="I176" s="651">
        <f t="shared" si="19"/>
        <v>4.1452784124698737E-2</v>
      </c>
    </row>
    <row r="177" spans="1:9" x14ac:dyDescent="0.25">
      <c r="A177" s="643">
        <v>166</v>
      </c>
      <c r="B177" s="644" t="s">
        <v>1185</v>
      </c>
      <c r="C177" s="645" t="s">
        <v>1186</v>
      </c>
      <c r="D177" s="653" t="s">
        <v>1187</v>
      </c>
      <c r="E177" s="647">
        <v>2</v>
      </c>
      <c r="F177" s="648">
        <v>1</v>
      </c>
      <c r="G177" s="649">
        <f t="shared" si="18"/>
        <v>5.3835800807537006E-2</v>
      </c>
      <c r="H177" s="650">
        <f t="shared" si="20"/>
        <v>2.9069767441860465E-2</v>
      </c>
      <c r="I177" s="651">
        <f t="shared" si="19"/>
        <v>4.1452784124698737E-2</v>
      </c>
    </row>
    <row r="178" spans="1:9" x14ac:dyDescent="0.25">
      <c r="A178" s="643">
        <v>167</v>
      </c>
      <c r="B178" s="644" t="s">
        <v>1815</v>
      </c>
      <c r="C178" s="645" t="s">
        <v>1816</v>
      </c>
      <c r="D178" s="653" t="s">
        <v>1817</v>
      </c>
      <c r="E178" s="647">
        <v>2</v>
      </c>
      <c r="F178" s="648">
        <v>1</v>
      </c>
      <c r="G178" s="649">
        <f t="shared" si="18"/>
        <v>5.3835800807537006E-2</v>
      </c>
      <c r="H178" s="650">
        <f t="shared" si="20"/>
        <v>2.9069767441860465E-2</v>
      </c>
      <c r="I178" s="651">
        <f t="shared" si="19"/>
        <v>4.1452784124698737E-2</v>
      </c>
    </row>
    <row r="179" spans="1:9" x14ac:dyDescent="0.25">
      <c r="A179" s="643">
        <v>168</v>
      </c>
      <c r="B179" s="644" t="s">
        <v>3642</v>
      </c>
      <c r="C179" s="652" t="s">
        <v>3643</v>
      </c>
      <c r="D179" s="653" t="s">
        <v>3669</v>
      </c>
      <c r="E179" s="647">
        <v>2</v>
      </c>
      <c r="F179" s="648">
        <v>1</v>
      </c>
      <c r="G179" s="649">
        <f t="shared" si="18"/>
        <v>5.3835800807537006E-2</v>
      </c>
      <c r="H179" s="650">
        <f t="shared" si="20"/>
        <v>2.9069767441860465E-2</v>
      </c>
      <c r="I179" s="651">
        <f t="shared" si="19"/>
        <v>4.1452784124698737E-2</v>
      </c>
    </row>
    <row r="180" spans="1:9" x14ac:dyDescent="0.25">
      <c r="A180" s="643">
        <v>169</v>
      </c>
      <c r="B180" s="644" t="s">
        <v>3571</v>
      </c>
      <c r="C180" s="645" t="s">
        <v>2022</v>
      </c>
      <c r="D180" s="653" t="s">
        <v>2023</v>
      </c>
      <c r="E180" s="647" t="s">
        <v>4824</v>
      </c>
      <c r="F180" s="648">
        <v>1</v>
      </c>
      <c r="G180" s="649"/>
      <c r="H180" s="650">
        <f t="shared" si="20"/>
        <v>2.9069767441860465E-2</v>
      </c>
      <c r="I180" s="651">
        <f t="shared" si="19"/>
        <v>2.9069767441860465E-2</v>
      </c>
    </row>
    <row r="181" spans="1:9" x14ac:dyDescent="0.25">
      <c r="A181" s="643">
        <v>170</v>
      </c>
      <c r="B181" s="644" t="s">
        <v>3553</v>
      </c>
      <c r="C181" s="645" t="s">
        <v>2346</v>
      </c>
      <c r="D181" s="653" t="s">
        <v>2347</v>
      </c>
      <c r="E181" s="647">
        <v>0</v>
      </c>
      <c r="F181" s="648">
        <v>1</v>
      </c>
      <c r="G181" s="649"/>
      <c r="H181" s="650">
        <f t="shared" si="20"/>
        <v>2.9069767441860465E-2</v>
      </c>
      <c r="I181" s="651">
        <f t="shared" si="19"/>
        <v>2.9069767441860465E-2</v>
      </c>
    </row>
    <row r="182" spans="1:9" x14ac:dyDescent="0.25">
      <c r="A182" s="643">
        <v>171</v>
      </c>
      <c r="B182" s="644" t="s">
        <v>3570</v>
      </c>
      <c r="C182" s="645" t="s">
        <v>2037</v>
      </c>
      <c r="D182" s="653" t="s">
        <v>2038</v>
      </c>
      <c r="E182" s="647">
        <v>0</v>
      </c>
      <c r="F182" s="648">
        <v>1</v>
      </c>
      <c r="G182" s="649"/>
      <c r="H182" s="650">
        <f t="shared" si="20"/>
        <v>2.9069767441860465E-2</v>
      </c>
      <c r="I182" s="651">
        <f t="shared" si="19"/>
        <v>2.9069767441860465E-2</v>
      </c>
    </row>
    <row r="183" spans="1:9" x14ac:dyDescent="0.25">
      <c r="A183" s="643">
        <v>172</v>
      </c>
      <c r="B183" s="644" t="s">
        <v>3636</v>
      </c>
      <c r="C183" s="645" t="s">
        <v>760</v>
      </c>
      <c r="D183" s="653" t="s">
        <v>761</v>
      </c>
      <c r="E183" s="647" t="s">
        <v>4824</v>
      </c>
      <c r="F183" s="648">
        <v>1</v>
      </c>
      <c r="G183" s="649"/>
      <c r="H183" s="650">
        <f t="shared" si="20"/>
        <v>2.9069767441860465E-2</v>
      </c>
      <c r="I183" s="651">
        <f t="shared" si="19"/>
        <v>2.9069767441860465E-2</v>
      </c>
    </row>
    <row r="184" spans="1:9" x14ac:dyDescent="0.25">
      <c r="A184" s="643">
        <v>173</v>
      </c>
      <c r="B184" s="644" t="s">
        <v>136</v>
      </c>
      <c r="C184" s="645" t="s">
        <v>137</v>
      </c>
      <c r="D184" s="653" t="s">
        <v>138</v>
      </c>
      <c r="E184" s="647" t="s">
        <v>4824</v>
      </c>
      <c r="F184" s="648">
        <v>1</v>
      </c>
      <c r="G184" s="649"/>
      <c r="H184" s="650">
        <f t="shared" si="20"/>
        <v>2.9069767441860465E-2</v>
      </c>
      <c r="I184" s="651">
        <f t="shared" si="19"/>
        <v>2.9069767441860465E-2</v>
      </c>
    </row>
    <row r="185" spans="1:9" x14ac:dyDescent="0.25">
      <c r="A185" s="643">
        <v>174</v>
      </c>
      <c r="B185" s="644" t="s">
        <v>3582</v>
      </c>
      <c r="C185" s="652" t="s">
        <v>3583</v>
      </c>
      <c r="D185" s="653" t="s">
        <v>3651</v>
      </c>
      <c r="E185" s="647" t="s">
        <v>4824</v>
      </c>
      <c r="F185" s="648">
        <v>1</v>
      </c>
      <c r="G185" s="649"/>
      <c r="H185" s="650">
        <f t="shared" si="20"/>
        <v>2.9069767441860465E-2</v>
      </c>
      <c r="I185" s="651">
        <f t="shared" si="19"/>
        <v>2.9069767441860465E-2</v>
      </c>
    </row>
    <row r="186" spans="1:9" x14ac:dyDescent="0.25">
      <c r="A186" s="643">
        <v>175</v>
      </c>
      <c r="B186" s="644" t="s">
        <v>3567</v>
      </c>
      <c r="C186" s="652" t="s">
        <v>3568</v>
      </c>
      <c r="D186" s="653" t="s">
        <v>3648</v>
      </c>
      <c r="E186" s="647">
        <v>0</v>
      </c>
      <c r="F186" s="648">
        <v>1</v>
      </c>
      <c r="G186" s="649"/>
      <c r="H186" s="650">
        <f t="shared" si="20"/>
        <v>2.9069767441860465E-2</v>
      </c>
      <c r="I186" s="651">
        <f t="shared" si="19"/>
        <v>2.9069767441860465E-2</v>
      </c>
    </row>
    <row r="187" spans="1:9" x14ac:dyDescent="0.25">
      <c r="A187" s="643">
        <v>176</v>
      </c>
      <c r="B187" s="644" t="s">
        <v>3569</v>
      </c>
      <c r="C187" s="645" t="s">
        <v>2058</v>
      </c>
      <c r="D187" s="653" t="s">
        <v>2059</v>
      </c>
      <c r="E187" s="647">
        <v>1</v>
      </c>
      <c r="F187" s="648">
        <v>1</v>
      </c>
      <c r="G187" s="649">
        <f t="shared" ref="G187:G202" si="21">(E187/3715)*100</f>
        <v>2.6917900403768503E-2</v>
      </c>
      <c r="H187" s="650">
        <f t="shared" si="20"/>
        <v>2.9069767441860465E-2</v>
      </c>
      <c r="I187" s="651">
        <f t="shared" si="19"/>
        <v>2.7993833922814484E-2</v>
      </c>
    </row>
    <row r="188" spans="1:9" x14ac:dyDescent="0.25">
      <c r="A188" s="643">
        <v>177</v>
      </c>
      <c r="B188" s="644" t="s">
        <v>3638</v>
      </c>
      <c r="C188" s="645" t="s">
        <v>742</v>
      </c>
      <c r="D188" s="653" t="s">
        <v>743</v>
      </c>
      <c r="E188" s="647">
        <v>1</v>
      </c>
      <c r="F188" s="648">
        <v>1</v>
      </c>
      <c r="G188" s="649">
        <f t="shared" si="21"/>
        <v>2.6917900403768503E-2</v>
      </c>
      <c r="H188" s="650">
        <f t="shared" si="20"/>
        <v>2.9069767441860465E-2</v>
      </c>
      <c r="I188" s="651">
        <f t="shared" si="19"/>
        <v>2.7993833922814484E-2</v>
      </c>
    </row>
    <row r="189" spans="1:9" x14ac:dyDescent="0.25">
      <c r="A189" s="643">
        <v>178</v>
      </c>
      <c r="B189" s="644" t="s">
        <v>3616</v>
      </c>
      <c r="C189" s="645" t="s">
        <v>133</v>
      </c>
      <c r="D189" s="653" t="s">
        <v>134</v>
      </c>
      <c r="E189" s="647">
        <v>1</v>
      </c>
      <c r="F189" s="648">
        <v>1</v>
      </c>
      <c r="G189" s="649">
        <f t="shared" si="21"/>
        <v>2.6917900403768503E-2</v>
      </c>
      <c r="H189" s="650">
        <f t="shared" si="20"/>
        <v>2.9069767441860465E-2</v>
      </c>
      <c r="I189" s="651">
        <f t="shared" si="19"/>
        <v>2.7993833922814484E-2</v>
      </c>
    </row>
    <row r="190" spans="1:9" x14ac:dyDescent="0.25">
      <c r="A190" s="643">
        <v>179</v>
      </c>
      <c r="B190" s="644" t="s">
        <v>1058</v>
      </c>
      <c r="C190" s="645" t="s">
        <v>1059</v>
      </c>
      <c r="D190" s="653" t="s">
        <v>1060</v>
      </c>
      <c r="E190" s="647">
        <v>1</v>
      </c>
      <c r="F190" s="648">
        <v>1</v>
      </c>
      <c r="G190" s="649">
        <f t="shared" si="21"/>
        <v>2.6917900403768503E-2</v>
      </c>
      <c r="H190" s="650">
        <f t="shared" si="20"/>
        <v>2.9069767441860465E-2</v>
      </c>
      <c r="I190" s="651">
        <f t="shared" si="19"/>
        <v>2.7993833922814484E-2</v>
      </c>
    </row>
    <row r="191" spans="1:9" x14ac:dyDescent="0.25">
      <c r="A191" s="643">
        <v>180</v>
      </c>
      <c r="B191" s="644" t="s">
        <v>3489</v>
      </c>
      <c r="C191" s="645" t="s">
        <v>200</v>
      </c>
      <c r="D191" s="646" t="s">
        <v>201</v>
      </c>
      <c r="E191" s="647">
        <v>1</v>
      </c>
      <c r="F191" s="648">
        <v>1</v>
      </c>
      <c r="G191" s="649">
        <f t="shared" si="21"/>
        <v>2.6917900403768503E-2</v>
      </c>
      <c r="H191" s="650">
        <f t="shared" si="20"/>
        <v>2.9069767441860465E-2</v>
      </c>
      <c r="I191" s="651">
        <f t="shared" si="19"/>
        <v>2.7993833922814484E-2</v>
      </c>
    </row>
    <row r="192" spans="1:9" x14ac:dyDescent="0.25">
      <c r="A192" s="643">
        <v>181</v>
      </c>
      <c r="B192" s="644" t="s">
        <v>2061</v>
      </c>
      <c r="C192" s="645" t="s">
        <v>2062</v>
      </c>
      <c r="D192" s="653" t="s">
        <v>2063</v>
      </c>
      <c r="E192" s="647">
        <v>1</v>
      </c>
      <c r="F192" s="648">
        <v>1</v>
      </c>
      <c r="G192" s="649">
        <f t="shared" si="21"/>
        <v>2.6917900403768503E-2</v>
      </c>
      <c r="H192" s="650">
        <f t="shared" si="20"/>
        <v>2.9069767441860465E-2</v>
      </c>
      <c r="I192" s="651">
        <f t="shared" si="19"/>
        <v>2.7993833922814484E-2</v>
      </c>
    </row>
    <row r="193" spans="1:9" x14ac:dyDescent="0.25">
      <c r="A193" s="643">
        <v>182</v>
      </c>
      <c r="B193" s="644" t="s">
        <v>686</v>
      </c>
      <c r="C193" s="645" t="s">
        <v>687</v>
      </c>
      <c r="D193" s="653" t="s">
        <v>688</v>
      </c>
      <c r="E193" s="647">
        <v>1</v>
      </c>
      <c r="F193" s="648">
        <v>1</v>
      </c>
      <c r="G193" s="649">
        <f t="shared" si="21"/>
        <v>2.6917900403768503E-2</v>
      </c>
      <c r="H193" s="650">
        <f t="shared" si="20"/>
        <v>2.9069767441860465E-2</v>
      </c>
      <c r="I193" s="651">
        <f t="shared" si="19"/>
        <v>2.7993833922814484E-2</v>
      </c>
    </row>
    <row r="194" spans="1:9" x14ac:dyDescent="0.25">
      <c r="A194" s="643">
        <v>183</v>
      </c>
      <c r="B194" s="644" t="s">
        <v>3629</v>
      </c>
      <c r="C194" s="652" t="s">
        <v>3630</v>
      </c>
      <c r="D194" s="653" t="s">
        <v>3665</v>
      </c>
      <c r="E194" s="647">
        <v>1</v>
      </c>
      <c r="F194" s="648">
        <v>1</v>
      </c>
      <c r="G194" s="649">
        <f t="shared" si="21"/>
        <v>2.6917900403768503E-2</v>
      </c>
      <c r="H194" s="650">
        <f t="shared" si="20"/>
        <v>2.9069767441860465E-2</v>
      </c>
      <c r="I194" s="651">
        <f t="shared" si="19"/>
        <v>2.7993833922814484E-2</v>
      </c>
    </row>
    <row r="195" spans="1:9" x14ac:dyDescent="0.25">
      <c r="A195" s="643">
        <v>184</v>
      </c>
      <c r="B195" s="644" t="s">
        <v>3612</v>
      </c>
      <c r="C195" s="652" t="s">
        <v>3613</v>
      </c>
      <c r="D195" s="653" t="s">
        <v>3661</v>
      </c>
      <c r="E195" s="647">
        <v>1</v>
      </c>
      <c r="F195" s="648">
        <v>1</v>
      </c>
      <c r="G195" s="649">
        <f t="shared" si="21"/>
        <v>2.6917900403768503E-2</v>
      </c>
      <c r="H195" s="650">
        <f t="shared" si="20"/>
        <v>2.9069767441860465E-2</v>
      </c>
      <c r="I195" s="651">
        <f t="shared" si="19"/>
        <v>2.7993833922814484E-2</v>
      </c>
    </row>
    <row r="196" spans="1:9" x14ac:dyDescent="0.25">
      <c r="A196" s="643">
        <v>185</v>
      </c>
      <c r="B196" s="644" t="s">
        <v>3590</v>
      </c>
      <c r="C196" s="652" t="s">
        <v>3591</v>
      </c>
      <c r="D196" s="653" t="s">
        <v>3653</v>
      </c>
      <c r="E196" s="647">
        <v>1</v>
      </c>
      <c r="F196" s="648">
        <v>1</v>
      </c>
      <c r="G196" s="649">
        <f t="shared" si="21"/>
        <v>2.6917900403768503E-2</v>
      </c>
      <c r="H196" s="650">
        <f t="shared" si="20"/>
        <v>2.9069767441860465E-2</v>
      </c>
      <c r="I196" s="651">
        <f t="shared" si="19"/>
        <v>2.7993833922814484E-2</v>
      </c>
    </row>
    <row r="197" spans="1:9" x14ac:dyDescent="0.25">
      <c r="A197" s="643">
        <v>186</v>
      </c>
      <c r="B197" s="644" t="s">
        <v>3609</v>
      </c>
      <c r="C197" s="652" t="s">
        <v>3314</v>
      </c>
      <c r="D197" s="653" t="s">
        <v>3660</v>
      </c>
      <c r="E197" s="647">
        <v>1</v>
      </c>
      <c r="F197" s="648">
        <v>1</v>
      </c>
      <c r="G197" s="649">
        <f t="shared" si="21"/>
        <v>2.6917900403768503E-2</v>
      </c>
      <c r="H197" s="650">
        <f t="shared" si="20"/>
        <v>2.9069767441860465E-2</v>
      </c>
      <c r="I197" s="651">
        <f t="shared" si="19"/>
        <v>2.7993833922814484E-2</v>
      </c>
    </row>
    <row r="198" spans="1:9" x14ac:dyDescent="0.25">
      <c r="A198" s="643">
        <v>187</v>
      </c>
      <c r="B198" s="644" t="s">
        <v>1017</v>
      </c>
      <c r="C198" s="645" t="s">
        <v>1018</v>
      </c>
      <c r="D198" s="653" t="s">
        <v>1019</v>
      </c>
      <c r="E198" s="647">
        <v>1</v>
      </c>
      <c r="F198" s="648" t="s">
        <v>4824</v>
      </c>
      <c r="G198" s="649">
        <f t="shared" si="21"/>
        <v>2.6917900403768503E-2</v>
      </c>
      <c r="H198" s="650"/>
      <c r="I198" s="651">
        <f t="shared" si="19"/>
        <v>2.6917900403768503E-2</v>
      </c>
    </row>
    <row r="199" spans="1:9" x14ac:dyDescent="0.25">
      <c r="A199" s="643">
        <v>188</v>
      </c>
      <c r="B199" s="644" t="s">
        <v>1067</v>
      </c>
      <c r="C199" s="645" t="s">
        <v>2732</v>
      </c>
      <c r="D199" s="653" t="s">
        <v>1068</v>
      </c>
      <c r="E199" s="647">
        <v>1</v>
      </c>
      <c r="F199" s="648">
        <v>0</v>
      </c>
      <c r="G199" s="649">
        <f t="shared" si="21"/>
        <v>2.6917900403768503E-2</v>
      </c>
      <c r="H199" s="650"/>
      <c r="I199" s="651">
        <f t="shared" si="19"/>
        <v>2.6917900403768503E-2</v>
      </c>
    </row>
    <row r="200" spans="1:9" x14ac:dyDescent="0.25">
      <c r="A200" s="643">
        <v>189</v>
      </c>
      <c r="B200" s="644" t="s">
        <v>1692</v>
      </c>
      <c r="C200" s="645" t="s">
        <v>1693</v>
      </c>
      <c r="D200" s="653" t="s">
        <v>1694</v>
      </c>
      <c r="E200" s="647">
        <v>1</v>
      </c>
      <c r="F200" s="648" t="s">
        <v>4824</v>
      </c>
      <c r="G200" s="649">
        <f t="shared" si="21"/>
        <v>2.6917900403768503E-2</v>
      </c>
      <c r="H200" s="650"/>
      <c r="I200" s="651">
        <f t="shared" si="19"/>
        <v>2.6917900403768503E-2</v>
      </c>
    </row>
    <row r="201" spans="1:9" x14ac:dyDescent="0.25">
      <c r="A201" s="643">
        <v>190</v>
      </c>
      <c r="B201" s="644" t="s">
        <v>3631</v>
      </c>
      <c r="C201" s="652" t="s">
        <v>3632</v>
      </c>
      <c r="D201" s="653" t="s">
        <v>3666</v>
      </c>
      <c r="E201" s="647">
        <v>1</v>
      </c>
      <c r="F201" s="648" t="s">
        <v>4824</v>
      </c>
      <c r="G201" s="649">
        <f t="shared" si="21"/>
        <v>2.6917900403768503E-2</v>
      </c>
      <c r="H201" s="650"/>
      <c r="I201" s="651">
        <f t="shared" si="19"/>
        <v>2.6917900403768503E-2</v>
      </c>
    </row>
    <row r="202" spans="1:9" x14ac:dyDescent="0.25">
      <c r="A202" s="643">
        <v>191</v>
      </c>
      <c r="B202" s="644" t="s">
        <v>3627</v>
      </c>
      <c r="C202" s="652" t="s">
        <v>3628</v>
      </c>
      <c r="D202" s="653" t="s">
        <v>3664</v>
      </c>
      <c r="E202" s="647">
        <v>1</v>
      </c>
      <c r="F202" s="648" t="s">
        <v>4824</v>
      </c>
      <c r="G202" s="649">
        <f t="shared" si="21"/>
        <v>2.6917900403768503E-2</v>
      </c>
      <c r="H202" s="650"/>
      <c r="I202" s="651">
        <f t="shared" si="19"/>
        <v>2.6917900403768503E-2</v>
      </c>
    </row>
    <row r="203" spans="1:9" x14ac:dyDescent="0.25">
      <c r="A203" s="643">
        <v>192</v>
      </c>
      <c r="B203" s="654" t="s">
        <v>3563</v>
      </c>
      <c r="C203" s="645" t="s">
        <v>2176</v>
      </c>
      <c r="D203" s="655" t="s">
        <v>2177</v>
      </c>
      <c r="E203" s="656" t="s">
        <v>4824</v>
      </c>
      <c r="F203" s="657" t="s">
        <v>4824</v>
      </c>
      <c r="G203" s="658"/>
      <c r="H203" s="659"/>
      <c r="I203" s="660" t="e">
        <f t="shared" si="19"/>
        <v>#DIV/0!</v>
      </c>
    </row>
    <row r="204" spans="1:9" ht="15.75" thickBot="1" x14ac:dyDescent="0.3">
      <c r="A204" s="661">
        <v>193</v>
      </c>
      <c r="B204" s="662" t="s">
        <v>3594</v>
      </c>
      <c r="C204" s="663" t="s">
        <v>204</v>
      </c>
      <c r="D204" s="664" t="s">
        <v>205</v>
      </c>
      <c r="E204" s="665" t="s">
        <v>4824</v>
      </c>
      <c r="F204" s="666" t="s">
        <v>4824</v>
      </c>
      <c r="G204" s="667"/>
      <c r="H204" s="668"/>
      <c r="I204" s="669" t="e">
        <f t="shared" ref="I204" si="22">AVERAGE(G204:H204)</f>
        <v>#DIV/0!</v>
      </c>
    </row>
  </sheetData>
  <sortState ref="B11:I201">
    <sortCondition descending="1" ref="I11:I201"/>
  </sortState>
  <mergeCells count="7">
    <mergeCell ref="I10:I11"/>
    <mergeCell ref="A10:A11"/>
    <mergeCell ref="B10:B11"/>
    <mergeCell ref="C10:C11"/>
    <mergeCell ref="D10:D11"/>
    <mergeCell ref="E10:F10"/>
    <mergeCell ref="G10:H10"/>
  </mergeCells>
  <conditionalFormatting sqref="B12:B204">
    <cfRule type="duplicateValues" dxfId="48" priority="3"/>
  </conditionalFormatting>
  <conditionalFormatting sqref="B12:B204">
    <cfRule type="duplicateValues" dxfId="47" priority="4"/>
  </conditionalFormatting>
  <conditionalFormatting sqref="C1:C1048576">
    <cfRule type="duplicateValues" dxfId="46" priority="499"/>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69"/>
  <sheetViews>
    <sheetView zoomScale="77" zoomScaleNormal="77" workbookViewId="0">
      <selection activeCell="L4" sqref="L4"/>
    </sheetView>
  </sheetViews>
  <sheetFormatPr defaultColWidth="9.140625" defaultRowHeight="15" x14ac:dyDescent="0.25"/>
  <cols>
    <col min="1" max="1" width="7" style="2" customWidth="1"/>
    <col min="2" max="2" width="12.7109375" style="41" customWidth="1"/>
    <col min="3" max="3" width="16.7109375" style="41" bestFit="1" customWidth="1"/>
    <col min="4" max="4" width="7.5703125" style="41" bestFit="1" customWidth="1"/>
    <col min="5" max="6" width="9.140625" style="41"/>
    <col min="7" max="7" width="8" style="41" bestFit="1" customWidth="1"/>
    <col min="8" max="8" width="6.28515625" style="41" bestFit="1" customWidth="1"/>
    <col min="9" max="9" width="8" style="41" bestFit="1" customWidth="1"/>
    <col min="10" max="10" width="6.28515625" style="41" bestFit="1" customWidth="1"/>
    <col min="11" max="11" width="20.5703125" style="41" customWidth="1"/>
    <col min="12" max="12" width="12.42578125" style="41" customWidth="1"/>
    <col min="13" max="14" width="57.28515625" style="41" customWidth="1"/>
    <col min="15" max="15" width="18.7109375" style="2" customWidth="1"/>
    <col min="16" max="16384" width="9.140625" style="2"/>
  </cols>
  <sheetData>
    <row r="1" spans="1:14" ht="20.25" x14ac:dyDescent="0.25">
      <c r="A1" s="357" t="s">
        <v>4872</v>
      </c>
      <c r="B1" s="168"/>
    </row>
    <row r="2" spans="1:14" s="569" customFormat="1" ht="14.25" customHeight="1" x14ac:dyDescent="0.25">
      <c r="A2" s="357"/>
      <c r="B2" s="168"/>
      <c r="C2" s="41"/>
      <c r="D2" s="41"/>
      <c r="E2" s="41"/>
      <c r="F2" s="41"/>
      <c r="G2" s="41"/>
      <c r="H2" s="41"/>
      <c r="I2" s="41"/>
      <c r="J2" s="41"/>
      <c r="K2" s="41"/>
      <c r="L2" s="41"/>
      <c r="M2" s="41"/>
      <c r="N2" s="41"/>
    </row>
    <row r="3" spans="1:14" ht="15.75" x14ac:dyDescent="0.25">
      <c r="A3" s="193"/>
      <c r="B3" s="198" t="s">
        <v>4447</v>
      </c>
    </row>
    <row r="4" spans="1:14" ht="18.75" x14ac:dyDescent="0.25">
      <c r="A4" s="193"/>
      <c r="B4" s="198" t="s">
        <v>4391</v>
      </c>
    </row>
    <row r="5" spans="1:14" ht="18.75" x14ac:dyDescent="0.25">
      <c r="A5" s="193"/>
      <c r="B5" s="198" t="s">
        <v>4390</v>
      </c>
    </row>
    <row r="6" spans="1:14" ht="18.75" x14ac:dyDescent="0.25">
      <c r="A6" s="193"/>
      <c r="B6" s="198" t="s">
        <v>4625</v>
      </c>
    </row>
    <row r="8" spans="1:14" ht="15.75" thickBot="1" x14ac:dyDescent="0.3"/>
    <row r="9" spans="1:14" x14ac:dyDescent="0.25">
      <c r="A9" s="845" t="s">
        <v>0</v>
      </c>
      <c r="B9" s="847" t="s">
        <v>1</v>
      </c>
      <c r="C9" s="849" t="s">
        <v>4393</v>
      </c>
      <c r="D9" s="849" t="s">
        <v>3</v>
      </c>
      <c r="E9" s="849" t="s">
        <v>4</v>
      </c>
      <c r="F9" s="849" t="s">
        <v>5</v>
      </c>
      <c r="G9" s="847" t="s">
        <v>2782</v>
      </c>
      <c r="H9" s="847"/>
      <c r="I9" s="847" t="s">
        <v>2783</v>
      </c>
      <c r="J9" s="847"/>
      <c r="K9" s="851" t="s">
        <v>4448</v>
      </c>
      <c r="L9" s="853" t="s">
        <v>4399</v>
      </c>
      <c r="M9" s="855" t="s">
        <v>4394</v>
      </c>
      <c r="N9" s="843" t="s">
        <v>4395</v>
      </c>
    </row>
    <row r="10" spans="1:14" ht="26.25" customHeight="1" x14ac:dyDescent="0.25">
      <c r="A10" s="846"/>
      <c r="B10" s="848"/>
      <c r="C10" s="850"/>
      <c r="D10" s="850"/>
      <c r="E10" s="850"/>
      <c r="F10" s="850"/>
      <c r="G10" s="269" t="s">
        <v>6</v>
      </c>
      <c r="H10" s="269" t="s">
        <v>7</v>
      </c>
      <c r="I10" s="269" t="s">
        <v>6</v>
      </c>
      <c r="J10" s="269" t="s">
        <v>7</v>
      </c>
      <c r="K10" s="852"/>
      <c r="L10" s="854"/>
      <c r="M10" s="856"/>
      <c r="N10" s="844"/>
    </row>
    <row r="11" spans="1:14" ht="48" x14ac:dyDescent="0.25">
      <c r="A11" s="66">
        <v>1</v>
      </c>
      <c r="B11" s="33" t="s">
        <v>461</v>
      </c>
      <c r="C11" s="40" t="s">
        <v>462</v>
      </c>
      <c r="D11" s="33" t="s">
        <v>463</v>
      </c>
      <c r="E11" s="33" t="s">
        <v>463</v>
      </c>
      <c r="F11" s="33">
        <v>98.31</v>
      </c>
      <c r="G11" s="429">
        <v>4</v>
      </c>
      <c r="H11" s="430">
        <v>4</v>
      </c>
      <c r="I11" s="430">
        <v>3</v>
      </c>
      <c r="J11" s="431">
        <v>5</v>
      </c>
      <c r="K11" s="432" t="s">
        <v>2789</v>
      </c>
      <c r="L11" s="33"/>
      <c r="M11" s="433" t="s">
        <v>464</v>
      </c>
      <c r="N11" s="21" t="s">
        <v>465</v>
      </c>
    </row>
    <row r="12" spans="1:14" ht="24" x14ac:dyDescent="0.25">
      <c r="A12" s="66">
        <v>2</v>
      </c>
      <c r="B12" s="33" t="s">
        <v>578</v>
      </c>
      <c r="C12" s="40" t="s">
        <v>476</v>
      </c>
      <c r="D12" s="33"/>
      <c r="E12" s="33" t="s">
        <v>369</v>
      </c>
      <c r="F12" s="33">
        <v>62.42</v>
      </c>
      <c r="G12" s="434">
        <v>7</v>
      </c>
      <c r="H12" s="435">
        <v>13</v>
      </c>
      <c r="I12" s="435">
        <v>4</v>
      </c>
      <c r="J12" s="436">
        <v>9</v>
      </c>
      <c r="K12" s="437" t="s">
        <v>2789</v>
      </c>
      <c r="L12" s="33"/>
      <c r="M12" s="433" t="s">
        <v>477</v>
      </c>
      <c r="N12" s="21" t="s">
        <v>478</v>
      </c>
    </row>
    <row r="13" spans="1:14" ht="24" x14ac:dyDescent="0.25">
      <c r="A13" s="66">
        <v>3</v>
      </c>
      <c r="B13" s="33" t="s">
        <v>579</v>
      </c>
      <c r="C13" s="40" t="s">
        <v>479</v>
      </c>
      <c r="D13" s="33"/>
      <c r="E13" s="33" t="s">
        <v>480</v>
      </c>
      <c r="F13" s="33">
        <v>85.56</v>
      </c>
      <c r="G13" s="434">
        <v>8</v>
      </c>
      <c r="H13" s="435">
        <v>9</v>
      </c>
      <c r="I13" s="435">
        <v>5</v>
      </c>
      <c r="J13" s="436">
        <v>7</v>
      </c>
      <c r="K13" s="437" t="s">
        <v>2789</v>
      </c>
      <c r="L13" s="33"/>
      <c r="M13" s="433" t="s">
        <v>481</v>
      </c>
      <c r="N13" s="21" t="s">
        <v>482</v>
      </c>
    </row>
    <row r="14" spans="1:14" ht="24" x14ac:dyDescent="0.25">
      <c r="A14" s="66">
        <v>4</v>
      </c>
      <c r="B14" s="33" t="s">
        <v>525</v>
      </c>
      <c r="C14" s="40" t="s">
        <v>23</v>
      </c>
      <c r="D14" s="33" t="s">
        <v>24</v>
      </c>
      <c r="E14" s="33" t="s">
        <v>24</v>
      </c>
      <c r="F14" s="33">
        <v>30.53</v>
      </c>
      <c r="G14" s="434">
        <v>2</v>
      </c>
      <c r="H14" s="435">
        <v>5</v>
      </c>
      <c r="I14" s="435">
        <v>2</v>
      </c>
      <c r="J14" s="436">
        <v>5</v>
      </c>
      <c r="K14" s="437" t="s">
        <v>2789</v>
      </c>
      <c r="L14" s="33"/>
      <c r="M14" s="433" t="s">
        <v>25</v>
      </c>
      <c r="N14" s="21" t="s">
        <v>26</v>
      </c>
    </row>
    <row r="15" spans="1:14" ht="48" x14ac:dyDescent="0.25">
      <c r="A15" s="66">
        <v>5</v>
      </c>
      <c r="B15" s="33" t="s">
        <v>576</v>
      </c>
      <c r="C15" s="40" t="s">
        <v>447</v>
      </c>
      <c r="D15" s="33" t="s">
        <v>448</v>
      </c>
      <c r="E15" s="33" t="s">
        <v>448</v>
      </c>
      <c r="F15" s="33">
        <v>52.41</v>
      </c>
      <c r="G15" s="434">
        <v>8</v>
      </c>
      <c r="H15" s="435">
        <v>80</v>
      </c>
      <c r="I15" s="435">
        <v>8</v>
      </c>
      <c r="J15" s="436">
        <v>59</v>
      </c>
      <c r="K15" s="437" t="s">
        <v>2789</v>
      </c>
      <c r="L15" s="33" t="s">
        <v>2789</v>
      </c>
      <c r="M15" s="433" t="s">
        <v>449</v>
      </c>
      <c r="N15" s="21" t="s">
        <v>450</v>
      </c>
    </row>
    <row r="16" spans="1:14" ht="36" x14ac:dyDescent="0.25">
      <c r="A16" s="66">
        <v>6</v>
      </c>
      <c r="B16" s="33" t="s">
        <v>575</v>
      </c>
      <c r="C16" s="40" t="s">
        <v>418</v>
      </c>
      <c r="D16" s="33" t="s">
        <v>419</v>
      </c>
      <c r="E16" s="33" t="s">
        <v>419</v>
      </c>
      <c r="F16" s="33">
        <v>72.8</v>
      </c>
      <c r="G16" s="434">
        <v>8</v>
      </c>
      <c r="H16" s="435">
        <v>154</v>
      </c>
      <c r="I16" s="435">
        <v>8</v>
      </c>
      <c r="J16" s="436">
        <v>69</v>
      </c>
      <c r="K16" s="437" t="s">
        <v>2789</v>
      </c>
      <c r="L16" s="33" t="s">
        <v>2789</v>
      </c>
      <c r="M16" s="433" t="s">
        <v>420</v>
      </c>
      <c r="N16" s="21" t="s">
        <v>421</v>
      </c>
    </row>
    <row r="17" spans="1:14" ht="48" x14ac:dyDescent="0.25">
      <c r="A17" s="66">
        <v>7</v>
      </c>
      <c r="B17" s="33" t="s">
        <v>3405</v>
      </c>
      <c r="C17" s="33" t="s">
        <v>3058</v>
      </c>
      <c r="D17" s="33"/>
      <c r="E17" s="33" t="s">
        <v>3057</v>
      </c>
      <c r="F17" s="33">
        <v>60</v>
      </c>
      <c r="G17" s="434">
        <v>1</v>
      </c>
      <c r="H17" s="435">
        <v>7</v>
      </c>
      <c r="I17" s="435">
        <v>9</v>
      </c>
      <c r="J17" s="436">
        <v>164</v>
      </c>
      <c r="K17" s="437"/>
      <c r="L17" s="438"/>
      <c r="M17" s="439" t="s">
        <v>4449</v>
      </c>
      <c r="N17" s="440" t="s">
        <v>77</v>
      </c>
    </row>
    <row r="18" spans="1:14" ht="48" x14ac:dyDescent="0.25">
      <c r="A18" s="66">
        <v>8</v>
      </c>
      <c r="B18" s="33" t="s">
        <v>4450</v>
      </c>
      <c r="C18" s="33" t="s">
        <v>3298</v>
      </c>
      <c r="D18" s="33" t="s">
        <v>4451</v>
      </c>
      <c r="E18" s="33" t="s">
        <v>2788</v>
      </c>
      <c r="F18" s="33">
        <v>63.2</v>
      </c>
      <c r="G18" s="434">
        <v>2</v>
      </c>
      <c r="H18" s="435">
        <v>2</v>
      </c>
      <c r="I18" s="435">
        <v>2</v>
      </c>
      <c r="J18" s="436">
        <v>2</v>
      </c>
      <c r="K18" s="437"/>
      <c r="L18" s="438" t="s">
        <v>2789</v>
      </c>
      <c r="M18" s="439" t="s">
        <v>4452</v>
      </c>
      <c r="N18" s="441" t="s">
        <v>388</v>
      </c>
    </row>
    <row r="19" spans="1:14" ht="36" x14ac:dyDescent="0.25">
      <c r="A19" s="66">
        <v>9</v>
      </c>
      <c r="B19" s="33" t="s">
        <v>572</v>
      </c>
      <c r="C19" s="40" t="s">
        <v>394</v>
      </c>
      <c r="D19" s="33" t="s">
        <v>395</v>
      </c>
      <c r="E19" s="33" t="s">
        <v>99</v>
      </c>
      <c r="F19" s="33">
        <v>57.21</v>
      </c>
      <c r="G19" s="434">
        <v>5</v>
      </c>
      <c r="H19" s="435">
        <v>6</v>
      </c>
      <c r="I19" s="435">
        <v>5</v>
      </c>
      <c r="J19" s="436">
        <v>5</v>
      </c>
      <c r="K19" s="437"/>
      <c r="L19" s="33" t="s">
        <v>2789</v>
      </c>
      <c r="M19" s="433" t="s">
        <v>396</v>
      </c>
      <c r="N19" s="21" t="s">
        <v>397</v>
      </c>
    </row>
    <row r="20" spans="1:14" ht="36" x14ac:dyDescent="0.25">
      <c r="A20" s="66">
        <v>10</v>
      </c>
      <c r="B20" s="33" t="s">
        <v>571</v>
      </c>
      <c r="C20" s="40" t="s">
        <v>393</v>
      </c>
      <c r="D20" s="33" t="s">
        <v>386</v>
      </c>
      <c r="E20" s="33" t="s">
        <v>99</v>
      </c>
      <c r="F20" s="33">
        <v>55.91</v>
      </c>
      <c r="G20" s="434">
        <v>8</v>
      </c>
      <c r="H20" s="435">
        <v>33</v>
      </c>
      <c r="I20" s="435">
        <v>7</v>
      </c>
      <c r="J20" s="436">
        <v>22</v>
      </c>
      <c r="K20" s="437"/>
      <c r="L20" s="33" t="s">
        <v>2789</v>
      </c>
      <c r="M20" s="433"/>
      <c r="N20" s="21" t="s">
        <v>392</v>
      </c>
    </row>
    <row r="21" spans="1:14" ht="36" x14ac:dyDescent="0.25">
      <c r="A21" s="66">
        <v>11</v>
      </c>
      <c r="B21" s="33" t="s">
        <v>570</v>
      </c>
      <c r="C21" s="40" t="s">
        <v>389</v>
      </c>
      <c r="D21" s="33" t="s">
        <v>390</v>
      </c>
      <c r="E21" s="33" t="s">
        <v>2788</v>
      </c>
      <c r="F21" s="33">
        <v>56.83</v>
      </c>
      <c r="G21" s="434">
        <v>14</v>
      </c>
      <c r="H21" s="435">
        <v>55</v>
      </c>
      <c r="I21" s="435">
        <v>9</v>
      </c>
      <c r="J21" s="436">
        <v>23</v>
      </c>
      <c r="K21" s="437"/>
      <c r="L21" s="33" t="s">
        <v>2789</v>
      </c>
      <c r="M21" s="433" t="s">
        <v>100</v>
      </c>
      <c r="N21" s="21" t="s">
        <v>392</v>
      </c>
    </row>
    <row r="22" spans="1:14" ht="36" x14ac:dyDescent="0.25">
      <c r="A22" s="66">
        <v>12</v>
      </c>
      <c r="B22" s="33" t="s">
        <v>569</v>
      </c>
      <c r="C22" s="40" t="s">
        <v>384</v>
      </c>
      <c r="D22" s="33" t="s">
        <v>385</v>
      </c>
      <c r="E22" s="33" t="s">
        <v>99</v>
      </c>
      <c r="F22" s="33">
        <v>55.3</v>
      </c>
      <c r="G22" s="434">
        <v>5</v>
      </c>
      <c r="H22" s="435">
        <v>11</v>
      </c>
      <c r="I22" s="435">
        <v>3</v>
      </c>
      <c r="J22" s="436">
        <v>6</v>
      </c>
      <c r="K22" s="437"/>
      <c r="L22" s="33" t="s">
        <v>2789</v>
      </c>
      <c r="M22" s="433" t="s">
        <v>387</v>
      </c>
      <c r="N22" s="21" t="s">
        <v>388</v>
      </c>
    </row>
    <row r="23" spans="1:14" ht="24" x14ac:dyDescent="0.25">
      <c r="A23" s="66">
        <v>13</v>
      </c>
      <c r="B23" s="33" t="s">
        <v>380</v>
      </c>
      <c r="C23" s="40" t="s">
        <v>381</v>
      </c>
      <c r="D23" s="33" t="s">
        <v>382</v>
      </c>
      <c r="E23" s="33" t="s">
        <v>99</v>
      </c>
      <c r="F23" s="33">
        <v>55.52</v>
      </c>
      <c r="G23" s="434">
        <v>13</v>
      </c>
      <c r="H23" s="435">
        <v>55</v>
      </c>
      <c r="I23" s="435">
        <v>13</v>
      </c>
      <c r="J23" s="436">
        <v>46</v>
      </c>
      <c r="K23" s="437"/>
      <c r="L23" s="33"/>
      <c r="M23" s="433"/>
      <c r="N23" s="21" t="s">
        <v>383</v>
      </c>
    </row>
    <row r="24" spans="1:14" ht="48" x14ac:dyDescent="0.25">
      <c r="A24" s="66">
        <v>14</v>
      </c>
      <c r="B24" s="33" t="s">
        <v>567</v>
      </c>
      <c r="C24" s="40" t="s">
        <v>365</v>
      </c>
      <c r="D24" s="33" t="s">
        <v>366</v>
      </c>
      <c r="E24" s="33" t="s">
        <v>366</v>
      </c>
      <c r="F24" s="33">
        <v>44.02</v>
      </c>
      <c r="G24" s="434">
        <v>10</v>
      </c>
      <c r="H24" s="435">
        <v>269</v>
      </c>
      <c r="I24" s="435">
        <v>8</v>
      </c>
      <c r="J24" s="436">
        <v>236</v>
      </c>
      <c r="K24" s="437" t="s">
        <v>2789</v>
      </c>
      <c r="L24" s="33" t="s">
        <v>2789</v>
      </c>
      <c r="M24" s="433" t="s">
        <v>367</v>
      </c>
      <c r="N24" s="21" t="s">
        <v>109</v>
      </c>
    </row>
    <row r="25" spans="1:14" ht="36" x14ac:dyDescent="0.25">
      <c r="A25" s="66">
        <v>15</v>
      </c>
      <c r="B25" s="33" t="s">
        <v>566</v>
      </c>
      <c r="C25" s="40" t="s">
        <v>361</v>
      </c>
      <c r="D25" s="33"/>
      <c r="E25" s="33" t="s">
        <v>362</v>
      </c>
      <c r="F25" s="33">
        <v>22.67</v>
      </c>
      <c r="G25" s="434">
        <v>3</v>
      </c>
      <c r="H25" s="435">
        <v>3</v>
      </c>
      <c r="I25" s="435">
        <v>2</v>
      </c>
      <c r="J25" s="436">
        <v>6</v>
      </c>
      <c r="K25" s="437"/>
      <c r="L25" s="33"/>
      <c r="M25" s="433" t="s">
        <v>363</v>
      </c>
      <c r="N25" s="21" t="s">
        <v>364</v>
      </c>
    </row>
    <row r="26" spans="1:14" ht="60.75" x14ac:dyDescent="0.25">
      <c r="A26" s="66">
        <v>16</v>
      </c>
      <c r="B26" s="262" t="s">
        <v>2762</v>
      </c>
      <c r="C26" s="262" t="s">
        <v>2145</v>
      </c>
      <c r="D26" s="262" t="s">
        <v>2146</v>
      </c>
      <c r="E26" s="33" t="s">
        <v>453</v>
      </c>
      <c r="F26" s="33">
        <v>111.6</v>
      </c>
      <c r="G26" s="434">
        <v>10</v>
      </c>
      <c r="H26" s="435">
        <v>36</v>
      </c>
      <c r="I26" s="435">
        <v>11</v>
      </c>
      <c r="J26" s="436">
        <v>49</v>
      </c>
      <c r="K26" s="437" t="s">
        <v>2789</v>
      </c>
      <c r="L26" s="438" t="s">
        <v>2789</v>
      </c>
      <c r="M26" s="442" t="s">
        <v>4453</v>
      </c>
      <c r="N26" s="443" t="s">
        <v>2148</v>
      </c>
    </row>
    <row r="27" spans="1:14" ht="24" x14ac:dyDescent="0.25">
      <c r="A27" s="66">
        <v>17</v>
      </c>
      <c r="B27" s="33" t="s">
        <v>565</v>
      </c>
      <c r="C27" s="40" t="s">
        <v>357</v>
      </c>
      <c r="D27" s="33" t="s">
        <v>358</v>
      </c>
      <c r="E27" s="33" t="s">
        <v>358</v>
      </c>
      <c r="F27" s="33">
        <v>51.83</v>
      </c>
      <c r="G27" s="434">
        <v>10</v>
      </c>
      <c r="H27" s="435">
        <v>95</v>
      </c>
      <c r="I27" s="435">
        <v>8</v>
      </c>
      <c r="J27" s="436">
        <v>37</v>
      </c>
      <c r="K27" s="437" t="s">
        <v>2789</v>
      </c>
      <c r="L27" s="33"/>
      <c r="M27" s="433" t="s">
        <v>359</v>
      </c>
      <c r="N27" s="21" t="s">
        <v>360</v>
      </c>
    </row>
    <row r="28" spans="1:14" ht="24" x14ac:dyDescent="0.25">
      <c r="A28" s="66">
        <v>18</v>
      </c>
      <c r="B28" s="33" t="s">
        <v>564</v>
      </c>
      <c r="C28" s="40" t="s">
        <v>352</v>
      </c>
      <c r="D28" s="33" t="s">
        <v>353</v>
      </c>
      <c r="E28" s="33" t="s">
        <v>354</v>
      </c>
      <c r="F28" s="33">
        <v>21.45</v>
      </c>
      <c r="G28" s="434">
        <v>1</v>
      </c>
      <c r="H28" s="435">
        <v>6</v>
      </c>
      <c r="I28" s="435">
        <v>1</v>
      </c>
      <c r="J28" s="436">
        <v>2</v>
      </c>
      <c r="K28" s="437" t="s">
        <v>2789</v>
      </c>
      <c r="L28" s="33" t="s">
        <v>2789</v>
      </c>
      <c r="M28" s="433" t="s">
        <v>355</v>
      </c>
      <c r="N28" s="21" t="s">
        <v>356</v>
      </c>
    </row>
    <row r="29" spans="1:14" ht="48" x14ac:dyDescent="0.25">
      <c r="A29" s="66">
        <v>19</v>
      </c>
      <c r="B29" s="33" t="s">
        <v>562</v>
      </c>
      <c r="C29" s="40" t="s">
        <v>344</v>
      </c>
      <c r="D29" s="33" t="s">
        <v>345</v>
      </c>
      <c r="E29" s="33" t="s">
        <v>346</v>
      </c>
      <c r="F29" s="33">
        <v>57.01</v>
      </c>
      <c r="G29" s="434">
        <v>12</v>
      </c>
      <c r="H29" s="435">
        <v>119</v>
      </c>
      <c r="I29" s="435">
        <v>17</v>
      </c>
      <c r="J29" s="436">
        <v>179</v>
      </c>
      <c r="K29" s="437" t="s">
        <v>2789</v>
      </c>
      <c r="L29" s="33" t="s">
        <v>2789</v>
      </c>
      <c r="M29" s="433" t="s">
        <v>347</v>
      </c>
      <c r="N29" s="21" t="s">
        <v>22</v>
      </c>
    </row>
    <row r="30" spans="1:14" ht="36" x14ac:dyDescent="0.25">
      <c r="A30" s="66">
        <v>20</v>
      </c>
      <c r="B30" s="33" t="s">
        <v>561</v>
      </c>
      <c r="C30" s="40" t="s">
        <v>337</v>
      </c>
      <c r="D30" s="33" t="s">
        <v>338</v>
      </c>
      <c r="E30" s="33" t="s">
        <v>201</v>
      </c>
      <c r="F30" s="33">
        <v>20.71</v>
      </c>
      <c r="G30" s="434">
        <v>2</v>
      </c>
      <c r="H30" s="435">
        <v>210</v>
      </c>
      <c r="I30" s="435">
        <v>2</v>
      </c>
      <c r="J30" s="436">
        <v>355</v>
      </c>
      <c r="K30" s="437" t="s">
        <v>2789</v>
      </c>
      <c r="L30" s="33" t="s">
        <v>2789</v>
      </c>
      <c r="M30" s="433" t="s">
        <v>339</v>
      </c>
      <c r="N30" s="21" t="s">
        <v>202</v>
      </c>
    </row>
    <row r="31" spans="1:14" ht="36" x14ac:dyDescent="0.25">
      <c r="A31" s="66">
        <v>21</v>
      </c>
      <c r="B31" s="33" t="s">
        <v>560</v>
      </c>
      <c r="C31" s="40" t="s">
        <v>332</v>
      </c>
      <c r="D31" s="33" t="s">
        <v>333</v>
      </c>
      <c r="E31" s="33" t="s">
        <v>334</v>
      </c>
      <c r="F31" s="33">
        <v>21.33</v>
      </c>
      <c r="G31" s="434">
        <v>10</v>
      </c>
      <c r="H31" s="435">
        <v>1420</v>
      </c>
      <c r="I31" s="435">
        <v>11</v>
      </c>
      <c r="J31" s="436">
        <v>1888</v>
      </c>
      <c r="K31" s="437" t="s">
        <v>2789</v>
      </c>
      <c r="L31" s="33" t="s">
        <v>2789</v>
      </c>
      <c r="M31" s="433" t="s">
        <v>335</v>
      </c>
      <c r="N31" s="21" t="s">
        <v>336</v>
      </c>
    </row>
    <row r="32" spans="1:14" ht="36" x14ac:dyDescent="0.25">
      <c r="A32" s="66">
        <v>22</v>
      </c>
      <c r="B32" s="33" t="s">
        <v>559</v>
      </c>
      <c r="C32" s="40" t="s">
        <v>328</v>
      </c>
      <c r="D32" s="33"/>
      <c r="E32" s="33" t="s">
        <v>329</v>
      </c>
      <c r="F32" s="33">
        <v>98.28</v>
      </c>
      <c r="G32" s="434">
        <v>8</v>
      </c>
      <c r="H32" s="435">
        <v>36</v>
      </c>
      <c r="I32" s="435">
        <v>7</v>
      </c>
      <c r="J32" s="436">
        <v>36</v>
      </c>
      <c r="K32" s="437" t="s">
        <v>2789</v>
      </c>
      <c r="L32" s="33"/>
      <c r="M32" s="433" t="s">
        <v>330</v>
      </c>
      <c r="N32" s="21" t="s">
        <v>331</v>
      </c>
    </row>
    <row r="33" spans="1:14" ht="24" x14ac:dyDescent="0.25">
      <c r="A33" s="66">
        <v>23</v>
      </c>
      <c r="B33" s="33" t="s">
        <v>3467</v>
      </c>
      <c r="C33" s="40" t="s">
        <v>324</v>
      </c>
      <c r="D33" s="33"/>
      <c r="E33" s="33" t="s">
        <v>325</v>
      </c>
      <c r="F33" s="33">
        <v>33.67</v>
      </c>
      <c r="G33" s="434">
        <v>10</v>
      </c>
      <c r="H33" s="435">
        <v>46</v>
      </c>
      <c r="I33" s="435">
        <v>18</v>
      </c>
      <c r="J33" s="436">
        <v>983</v>
      </c>
      <c r="K33" s="437" t="s">
        <v>2789</v>
      </c>
      <c r="L33" s="33"/>
      <c r="M33" s="433" t="s">
        <v>326</v>
      </c>
      <c r="N33" s="21" t="s">
        <v>327</v>
      </c>
    </row>
    <row r="34" spans="1:14" ht="72" x14ac:dyDescent="0.25">
      <c r="A34" s="66">
        <v>24</v>
      </c>
      <c r="B34" s="33" t="s">
        <v>557</v>
      </c>
      <c r="C34" s="40" t="s">
        <v>323</v>
      </c>
      <c r="D34" s="33" t="s">
        <v>20</v>
      </c>
      <c r="E34" s="33" t="s">
        <v>20</v>
      </c>
      <c r="F34" s="33">
        <v>59.9</v>
      </c>
      <c r="G34" s="434">
        <v>11</v>
      </c>
      <c r="H34" s="435">
        <v>58</v>
      </c>
      <c r="I34" s="435">
        <v>7</v>
      </c>
      <c r="J34" s="436">
        <v>14</v>
      </c>
      <c r="K34" s="437" t="s">
        <v>2789</v>
      </c>
      <c r="L34" s="33" t="s">
        <v>2789</v>
      </c>
      <c r="M34" s="433" t="s">
        <v>2787</v>
      </c>
      <c r="N34" s="21" t="s">
        <v>22</v>
      </c>
    </row>
    <row r="35" spans="1:14" ht="24" x14ac:dyDescent="0.25">
      <c r="A35" s="66">
        <v>25</v>
      </c>
      <c r="B35" s="33" t="s">
        <v>556</v>
      </c>
      <c r="C35" s="40" t="s">
        <v>319</v>
      </c>
      <c r="D35" s="33" t="s">
        <v>320</v>
      </c>
      <c r="E35" s="33" t="s">
        <v>320</v>
      </c>
      <c r="F35" s="33">
        <v>39.42</v>
      </c>
      <c r="G35" s="434">
        <v>8</v>
      </c>
      <c r="H35" s="435">
        <v>35</v>
      </c>
      <c r="I35" s="435">
        <v>7</v>
      </c>
      <c r="J35" s="436">
        <v>17</v>
      </c>
      <c r="K35" s="437" t="s">
        <v>2789</v>
      </c>
      <c r="L35" s="33"/>
      <c r="M35" s="433" t="s">
        <v>321</v>
      </c>
      <c r="N35" s="21" t="s">
        <v>322</v>
      </c>
    </row>
    <row r="36" spans="1:14" ht="24" x14ac:dyDescent="0.25">
      <c r="A36" s="66">
        <v>26</v>
      </c>
      <c r="B36" s="33" t="s">
        <v>555</v>
      </c>
      <c r="C36" s="40" t="s">
        <v>295</v>
      </c>
      <c r="D36" s="33"/>
      <c r="E36" s="33" t="s">
        <v>296</v>
      </c>
      <c r="F36" s="33">
        <v>27.04</v>
      </c>
      <c r="G36" s="434">
        <v>6</v>
      </c>
      <c r="H36" s="435">
        <v>107</v>
      </c>
      <c r="I36" s="435">
        <v>6</v>
      </c>
      <c r="J36" s="436">
        <v>29</v>
      </c>
      <c r="K36" s="437" t="s">
        <v>2789</v>
      </c>
      <c r="L36" s="33"/>
      <c r="M36" s="433" t="s">
        <v>77</v>
      </c>
      <c r="N36" s="21" t="s">
        <v>297</v>
      </c>
    </row>
    <row r="37" spans="1:14" ht="48" x14ac:dyDescent="0.25">
      <c r="A37" s="66">
        <v>27</v>
      </c>
      <c r="B37" s="33" t="s">
        <v>554</v>
      </c>
      <c r="C37" s="40" t="s">
        <v>291</v>
      </c>
      <c r="D37" s="33"/>
      <c r="E37" s="33" t="s">
        <v>292</v>
      </c>
      <c r="F37" s="33">
        <v>27.81</v>
      </c>
      <c r="G37" s="434">
        <v>2</v>
      </c>
      <c r="H37" s="435">
        <v>4</v>
      </c>
      <c r="I37" s="435">
        <v>9</v>
      </c>
      <c r="J37" s="436">
        <v>33</v>
      </c>
      <c r="K37" s="437" t="s">
        <v>2789</v>
      </c>
      <c r="L37" s="33"/>
      <c r="M37" s="433" t="s">
        <v>293</v>
      </c>
      <c r="N37" s="21" t="s">
        <v>294</v>
      </c>
    </row>
    <row r="38" spans="1:14" ht="36" x14ac:dyDescent="0.25">
      <c r="A38" s="66">
        <v>28</v>
      </c>
      <c r="B38" s="33" t="s">
        <v>553</v>
      </c>
      <c r="C38" s="40" t="s">
        <v>277</v>
      </c>
      <c r="D38" s="33"/>
      <c r="E38" s="33" t="s">
        <v>278</v>
      </c>
      <c r="F38" s="33">
        <v>49.2</v>
      </c>
      <c r="G38" s="434">
        <v>3</v>
      </c>
      <c r="H38" s="435">
        <v>47</v>
      </c>
      <c r="I38" s="435">
        <v>2</v>
      </c>
      <c r="J38" s="436">
        <v>3</v>
      </c>
      <c r="K38" s="437" t="s">
        <v>2789</v>
      </c>
      <c r="L38" s="33"/>
      <c r="M38" s="433" t="s">
        <v>279</v>
      </c>
      <c r="N38" s="21" t="s">
        <v>280</v>
      </c>
    </row>
    <row r="39" spans="1:14" ht="48" x14ac:dyDescent="0.25">
      <c r="A39" s="66">
        <v>29</v>
      </c>
      <c r="B39" s="33" t="s">
        <v>273</v>
      </c>
      <c r="C39" s="40" t="s">
        <v>274</v>
      </c>
      <c r="D39" s="33" t="s">
        <v>205</v>
      </c>
      <c r="E39" s="33" t="s">
        <v>205</v>
      </c>
      <c r="F39" s="33">
        <v>35.869999999999997</v>
      </c>
      <c r="G39" s="434">
        <v>3</v>
      </c>
      <c r="H39" s="435">
        <v>3</v>
      </c>
      <c r="I39" s="435">
        <v>13</v>
      </c>
      <c r="J39" s="436">
        <v>18</v>
      </c>
      <c r="K39" s="437" t="s">
        <v>2789</v>
      </c>
      <c r="L39" s="33"/>
      <c r="M39" s="433" t="s">
        <v>275</v>
      </c>
      <c r="N39" s="21" t="s">
        <v>276</v>
      </c>
    </row>
    <row r="40" spans="1:14" ht="36" x14ac:dyDescent="0.25">
      <c r="A40" s="66">
        <v>30</v>
      </c>
      <c r="B40" s="33" t="s">
        <v>552</v>
      </c>
      <c r="C40" s="40" t="s">
        <v>270</v>
      </c>
      <c r="D40" s="33" t="s">
        <v>271</v>
      </c>
      <c r="E40" s="33" t="s">
        <v>271</v>
      </c>
      <c r="F40" s="33">
        <v>47.95</v>
      </c>
      <c r="G40" s="434">
        <v>29</v>
      </c>
      <c r="H40" s="435">
        <v>4388</v>
      </c>
      <c r="I40" s="435">
        <v>30</v>
      </c>
      <c r="J40" s="436">
        <v>4293</v>
      </c>
      <c r="K40" s="437" t="s">
        <v>2789</v>
      </c>
      <c r="L40" s="33" t="s">
        <v>2789</v>
      </c>
      <c r="M40" s="433" t="s">
        <v>272</v>
      </c>
      <c r="N40" s="21" t="s">
        <v>90</v>
      </c>
    </row>
    <row r="41" spans="1:14" ht="24" x14ac:dyDescent="0.25">
      <c r="A41" s="66">
        <v>31</v>
      </c>
      <c r="B41" s="33" t="s">
        <v>551</v>
      </c>
      <c r="C41" s="40" t="s">
        <v>266</v>
      </c>
      <c r="D41" s="33"/>
      <c r="E41" s="33" t="s">
        <v>267</v>
      </c>
      <c r="F41" s="33">
        <v>48.61</v>
      </c>
      <c r="G41" s="434">
        <v>10</v>
      </c>
      <c r="H41" s="435">
        <v>17</v>
      </c>
      <c r="I41" s="435">
        <v>5</v>
      </c>
      <c r="J41" s="436">
        <v>7</v>
      </c>
      <c r="K41" s="437" t="s">
        <v>2789</v>
      </c>
      <c r="L41" s="33"/>
      <c r="M41" s="433" t="s">
        <v>268</v>
      </c>
      <c r="N41" s="21" t="s">
        <v>269</v>
      </c>
    </row>
    <row r="42" spans="1:14" ht="24" x14ac:dyDescent="0.25">
      <c r="A42" s="66">
        <v>32</v>
      </c>
      <c r="B42" s="33" t="s">
        <v>549</v>
      </c>
      <c r="C42" s="40" t="s">
        <v>238</v>
      </c>
      <c r="D42" s="33"/>
      <c r="E42" s="33" t="s">
        <v>239</v>
      </c>
      <c r="F42" s="33">
        <v>51.13</v>
      </c>
      <c r="G42" s="434">
        <v>17</v>
      </c>
      <c r="H42" s="435">
        <v>39</v>
      </c>
      <c r="I42" s="435">
        <v>9</v>
      </c>
      <c r="J42" s="436">
        <v>17</v>
      </c>
      <c r="K42" s="437" t="s">
        <v>2789</v>
      </c>
      <c r="L42" s="33"/>
      <c r="M42" s="433" t="s">
        <v>240</v>
      </c>
      <c r="N42" s="21" t="s">
        <v>241</v>
      </c>
    </row>
    <row r="43" spans="1:14" ht="36" x14ac:dyDescent="0.25">
      <c r="A43" s="66">
        <v>33</v>
      </c>
      <c r="B43" s="33" t="s">
        <v>232</v>
      </c>
      <c r="C43" s="40" t="s">
        <v>233</v>
      </c>
      <c r="D43" s="33" t="s">
        <v>234</v>
      </c>
      <c r="E43" s="33" t="s">
        <v>235</v>
      </c>
      <c r="F43" s="33">
        <v>46.71</v>
      </c>
      <c r="G43" s="434">
        <v>2</v>
      </c>
      <c r="H43" s="435">
        <v>2</v>
      </c>
      <c r="I43" s="435">
        <v>6</v>
      </c>
      <c r="J43" s="436">
        <v>8</v>
      </c>
      <c r="K43" s="437" t="s">
        <v>2789</v>
      </c>
      <c r="L43" s="33"/>
      <c r="M43" s="433" t="s">
        <v>236</v>
      </c>
      <c r="N43" s="21" t="s">
        <v>237</v>
      </c>
    </row>
    <row r="44" spans="1:14" ht="24" x14ac:dyDescent="0.25">
      <c r="A44" s="66">
        <v>34</v>
      </c>
      <c r="B44" s="33" t="s">
        <v>548</v>
      </c>
      <c r="C44" s="40" t="s">
        <v>223</v>
      </c>
      <c r="D44" s="33" t="s">
        <v>224</v>
      </c>
      <c r="E44" s="33" t="s">
        <v>225</v>
      </c>
      <c r="F44" s="33">
        <v>23.83</v>
      </c>
      <c r="G44" s="434">
        <v>4</v>
      </c>
      <c r="H44" s="435">
        <v>41</v>
      </c>
      <c r="I44" s="435">
        <v>2</v>
      </c>
      <c r="J44" s="436">
        <v>11</v>
      </c>
      <c r="K44" s="437" t="s">
        <v>2789</v>
      </c>
      <c r="L44" s="33"/>
      <c r="M44" s="433" t="s">
        <v>226</v>
      </c>
      <c r="N44" s="21" t="s">
        <v>70</v>
      </c>
    </row>
    <row r="45" spans="1:14" ht="36" x14ac:dyDescent="0.25">
      <c r="A45" s="66">
        <v>35</v>
      </c>
      <c r="B45" s="33" t="s">
        <v>546</v>
      </c>
      <c r="C45" s="40" t="s">
        <v>217</v>
      </c>
      <c r="D45" s="33" t="s">
        <v>72</v>
      </c>
      <c r="E45" s="33" t="s">
        <v>67</v>
      </c>
      <c r="F45" s="33">
        <v>35.74</v>
      </c>
      <c r="G45" s="434">
        <v>4</v>
      </c>
      <c r="H45" s="435">
        <v>57</v>
      </c>
      <c r="I45" s="435">
        <v>5</v>
      </c>
      <c r="J45" s="436">
        <v>199</v>
      </c>
      <c r="K45" s="437"/>
      <c r="L45" s="33"/>
      <c r="M45" s="433" t="s">
        <v>218</v>
      </c>
      <c r="N45" s="21" t="s">
        <v>70</v>
      </c>
    </row>
    <row r="46" spans="1:14" ht="36" x14ac:dyDescent="0.25">
      <c r="A46" s="66">
        <v>36</v>
      </c>
      <c r="B46" s="33" t="s">
        <v>212</v>
      </c>
      <c r="C46" s="40" t="s">
        <v>213</v>
      </c>
      <c r="D46" s="33" t="s">
        <v>214</v>
      </c>
      <c r="E46" s="33" t="s">
        <v>214</v>
      </c>
      <c r="F46" s="33">
        <v>37.520000000000003</v>
      </c>
      <c r="G46" s="434">
        <v>3</v>
      </c>
      <c r="H46" s="435">
        <v>3</v>
      </c>
      <c r="I46" s="435">
        <v>2</v>
      </c>
      <c r="J46" s="436">
        <v>3</v>
      </c>
      <c r="K46" s="437" t="s">
        <v>2789</v>
      </c>
      <c r="L46" s="33"/>
      <c r="M46" s="433" t="s">
        <v>215</v>
      </c>
      <c r="N46" s="21" t="s">
        <v>216</v>
      </c>
    </row>
    <row r="47" spans="1:14" ht="36" x14ac:dyDescent="0.25">
      <c r="A47" s="66">
        <v>37</v>
      </c>
      <c r="B47" s="33" t="s">
        <v>545</v>
      </c>
      <c r="C47" s="40" t="s">
        <v>200</v>
      </c>
      <c r="D47" s="33" t="s">
        <v>2786</v>
      </c>
      <c r="E47" s="33" t="s">
        <v>201</v>
      </c>
      <c r="F47" s="33">
        <v>25.5</v>
      </c>
      <c r="G47" s="434">
        <v>2</v>
      </c>
      <c r="H47" s="435">
        <v>3</v>
      </c>
      <c r="I47" s="435">
        <v>2</v>
      </c>
      <c r="J47" s="436">
        <v>4</v>
      </c>
      <c r="K47" s="437" t="s">
        <v>2789</v>
      </c>
      <c r="L47" s="33" t="s">
        <v>2789</v>
      </c>
      <c r="M47" s="433" t="s">
        <v>2785</v>
      </c>
      <c r="N47" s="21" t="s">
        <v>202</v>
      </c>
    </row>
    <row r="48" spans="1:14" ht="48" x14ac:dyDescent="0.25">
      <c r="A48" s="66">
        <v>38</v>
      </c>
      <c r="B48" s="33" t="s">
        <v>544</v>
      </c>
      <c r="C48" s="40" t="s">
        <v>191</v>
      </c>
      <c r="D48" s="33"/>
      <c r="E48" s="33" t="s">
        <v>192</v>
      </c>
      <c r="F48" s="33">
        <v>29.29</v>
      </c>
      <c r="G48" s="434">
        <v>4</v>
      </c>
      <c r="H48" s="435">
        <v>5</v>
      </c>
      <c r="I48" s="435">
        <v>5</v>
      </c>
      <c r="J48" s="436">
        <v>8</v>
      </c>
      <c r="K48" s="437" t="s">
        <v>2789</v>
      </c>
      <c r="L48" s="33"/>
      <c r="M48" s="433" t="s">
        <v>193</v>
      </c>
      <c r="N48" s="21" t="s">
        <v>194</v>
      </c>
    </row>
    <row r="49" spans="1:14" ht="48" x14ac:dyDescent="0.25">
      <c r="A49" s="66">
        <v>39</v>
      </c>
      <c r="B49" s="33" t="s">
        <v>543</v>
      </c>
      <c r="C49" s="40" t="s">
        <v>187</v>
      </c>
      <c r="D49" s="33"/>
      <c r="E49" s="33" t="s">
        <v>188</v>
      </c>
      <c r="F49" s="33">
        <v>37.78</v>
      </c>
      <c r="G49" s="434">
        <v>13</v>
      </c>
      <c r="H49" s="435">
        <v>272</v>
      </c>
      <c r="I49" s="435">
        <v>10</v>
      </c>
      <c r="J49" s="436">
        <v>132</v>
      </c>
      <c r="K49" s="437" t="s">
        <v>2789</v>
      </c>
      <c r="L49" s="33"/>
      <c r="M49" s="433" t="s">
        <v>189</v>
      </c>
      <c r="N49" s="21" t="s">
        <v>190</v>
      </c>
    </row>
    <row r="50" spans="1:14" ht="24" x14ac:dyDescent="0.25">
      <c r="A50" s="66">
        <v>40</v>
      </c>
      <c r="B50" s="33" t="s">
        <v>542</v>
      </c>
      <c r="C50" s="40" t="s">
        <v>179</v>
      </c>
      <c r="D50" s="33"/>
      <c r="E50" s="33" t="s">
        <v>125</v>
      </c>
      <c r="F50" s="33">
        <v>44.07</v>
      </c>
      <c r="G50" s="434">
        <v>11</v>
      </c>
      <c r="H50" s="435">
        <v>115</v>
      </c>
      <c r="I50" s="435">
        <v>4</v>
      </c>
      <c r="J50" s="436">
        <v>11</v>
      </c>
      <c r="K50" s="437" t="s">
        <v>2789</v>
      </c>
      <c r="L50" s="33"/>
      <c r="M50" s="433" t="s">
        <v>180</v>
      </c>
      <c r="N50" s="21" t="s">
        <v>181</v>
      </c>
    </row>
    <row r="51" spans="1:14" ht="36" x14ac:dyDescent="0.25">
      <c r="A51" s="66">
        <v>41</v>
      </c>
      <c r="B51" s="33" t="s">
        <v>581</v>
      </c>
      <c r="C51" s="40" t="s">
        <v>492</v>
      </c>
      <c r="D51" s="33" t="s">
        <v>493</v>
      </c>
      <c r="E51" s="33" t="s">
        <v>493</v>
      </c>
      <c r="F51" s="33">
        <v>74.58</v>
      </c>
      <c r="G51" s="434">
        <v>12</v>
      </c>
      <c r="H51" s="435">
        <v>35</v>
      </c>
      <c r="I51" s="435">
        <v>11</v>
      </c>
      <c r="J51" s="436">
        <v>20</v>
      </c>
      <c r="K51" s="437" t="s">
        <v>2789</v>
      </c>
      <c r="L51" s="33" t="s">
        <v>2789</v>
      </c>
      <c r="M51" s="433" t="s">
        <v>494</v>
      </c>
      <c r="N51" s="21" t="s">
        <v>495</v>
      </c>
    </row>
    <row r="52" spans="1:14" ht="36" x14ac:dyDescent="0.25">
      <c r="A52" s="66">
        <v>42</v>
      </c>
      <c r="B52" s="33" t="s">
        <v>582</v>
      </c>
      <c r="C52" s="40" t="s">
        <v>496</v>
      </c>
      <c r="D52" s="33" t="s">
        <v>497</v>
      </c>
      <c r="E52" s="33" t="s">
        <v>497</v>
      </c>
      <c r="F52" s="33">
        <v>71.599999999999994</v>
      </c>
      <c r="G52" s="434">
        <v>18</v>
      </c>
      <c r="H52" s="435">
        <v>116</v>
      </c>
      <c r="I52" s="435">
        <v>18</v>
      </c>
      <c r="J52" s="436">
        <v>116</v>
      </c>
      <c r="K52" s="437" t="s">
        <v>2789</v>
      </c>
      <c r="L52" s="33" t="s">
        <v>2789</v>
      </c>
      <c r="M52" s="433" t="s">
        <v>498</v>
      </c>
      <c r="N52" s="21" t="s">
        <v>495</v>
      </c>
    </row>
    <row r="53" spans="1:14" ht="36" x14ac:dyDescent="0.25">
      <c r="A53" s="66">
        <v>43</v>
      </c>
      <c r="B53" s="33" t="s">
        <v>159</v>
      </c>
      <c r="C53" s="40" t="s">
        <v>160</v>
      </c>
      <c r="D53" s="33"/>
      <c r="E53" s="33" t="s">
        <v>161</v>
      </c>
      <c r="F53" s="33">
        <v>136.47999999999999</v>
      </c>
      <c r="G53" s="434">
        <v>7</v>
      </c>
      <c r="H53" s="435">
        <v>7</v>
      </c>
      <c r="I53" s="435">
        <v>7</v>
      </c>
      <c r="J53" s="436">
        <v>7</v>
      </c>
      <c r="K53" s="437" t="s">
        <v>2789</v>
      </c>
      <c r="L53" s="33"/>
      <c r="M53" s="433" t="s">
        <v>162</v>
      </c>
      <c r="N53" s="21" t="s">
        <v>163</v>
      </c>
    </row>
    <row r="54" spans="1:14" ht="24" x14ac:dyDescent="0.25">
      <c r="A54" s="66">
        <v>44</v>
      </c>
      <c r="B54" s="33" t="s">
        <v>32</v>
      </c>
      <c r="C54" s="40" t="s">
        <v>33</v>
      </c>
      <c r="D54" s="33" t="s">
        <v>34</v>
      </c>
      <c r="E54" s="33" t="s">
        <v>34</v>
      </c>
      <c r="F54" s="33">
        <v>41.66</v>
      </c>
      <c r="G54" s="434">
        <v>2</v>
      </c>
      <c r="H54" s="435">
        <v>3</v>
      </c>
      <c r="I54" s="435">
        <v>2</v>
      </c>
      <c r="J54" s="436">
        <v>3</v>
      </c>
      <c r="K54" s="437" t="s">
        <v>2789</v>
      </c>
      <c r="L54" s="33"/>
      <c r="M54" s="433" t="s">
        <v>35</v>
      </c>
      <c r="N54" s="21" t="s">
        <v>36</v>
      </c>
    </row>
    <row r="55" spans="1:14" ht="36" x14ac:dyDescent="0.25">
      <c r="A55" s="66">
        <v>45</v>
      </c>
      <c r="B55" s="33" t="s">
        <v>538</v>
      </c>
      <c r="C55" s="40" t="s">
        <v>124</v>
      </c>
      <c r="D55" s="33" t="s">
        <v>125</v>
      </c>
      <c r="E55" s="33" t="s">
        <v>126</v>
      </c>
      <c r="F55" s="33">
        <v>36.159999999999997</v>
      </c>
      <c r="G55" s="434">
        <v>5</v>
      </c>
      <c r="H55" s="435">
        <v>8</v>
      </c>
      <c r="I55" s="435">
        <v>3</v>
      </c>
      <c r="J55" s="436">
        <v>6</v>
      </c>
      <c r="K55" s="437" t="s">
        <v>2789</v>
      </c>
      <c r="L55" s="33"/>
      <c r="M55" s="433" t="s">
        <v>127</v>
      </c>
      <c r="N55" s="21" t="s">
        <v>128</v>
      </c>
    </row>
    <row r="56" spans="1:14" ht="36" x14ac:dyDescent="0.25">
      <c r="A56" s="66">
        <v>46</v>
      </c>
      <c r="B56" s="33" t="s">
        <v>537</v>
      </c>
      <c r="C56" s="40" t="s">
        <v>115</v>
      </c>
      <c r="D56" s="33"/>
      <c r="E56" s="33" t="s">
        <v>116</v>
      </c>
      <c r="F56" s="33">
        <v>91.94</v>
      </c>
      <c r="G56" s="434">
        <v>11</v>
      </c>
      <c r="H56" s="435">
        <v>24</v>
      </c>
      <c r="I56" s="435">
        <v>9</v>
      </c>
      <c r="J56" s="436">
        <v>22</v>
      </c>
      <c r="K56" s="437"/>
      <c r="L56" s="33"/>
      <c r="M56" s="433" t="s">
        <v>117</v>
      </c>
      <c r="N56" s="21" t="s">
        <v>118</v>
      </c>
    </row>
    <row r="57" spans="1:14" ht="36" x14ac:dyDescent="0.25">
      <c r="A57" s="66">
        <v>47</v>
      </c>
      <c r="B57" s="33" t="s">
        <v>110</v>
      </c>
      <c r="C57" s="40" t="s">
        <v>111</v>
      </c>
      <c r="D57" s="33"/>
      <c r="E57" s="33" t="s">
        <v>112</v>
      </c>
      <c r="F57" s="33">
        <v>127.49</v>
      </c>
      <c r="G57" s="434">
        <v>7</v>
      </c>
      <c r="H57" s="435">
        <v>7</v>
      </c>
      <c r="I57" s="435">
        <v>6</v>
      </c>
      <c r="J57" s="436">
        <v>6</v>
      </c>
      <c r="K57" s="437"/>
      <c r="L57" s="33"/>
      <c r="M57" s="433" t="s">
        <v>113</v>
      </c>
      <c r="N57" s="21" t="s">
        <v>114</v>
      </c>
    </row>
    <row r="58" spans="1:14" ht="36" x14ac:dyDescent="0.25">
      <c r="A58" s="66">
        <v>48</v>
      </c>
      <c r="B58" s="33" t="s">
        <v>536</v>
      </c>
      <c r="C58" s="40" t="s">
        <v>106</v>
      </c>
      <c r="D58" s="33" t="s">
        <v>107</v>
      </c>
      <c r="E58" s="33" t="s">
        <v>107</v>
      </c>
      <c r="F58" s="33">
        <v>43.04</v>
      </c>
      <c r="G58" s="434">
        <v>7</v>
      </c>
      <c r="H58" s="435">
        <v>105</v>
      </c>
      <c r="I58" s="435">
        <v>6</v>
      </c>
      <c r="J58" s="436">
        <v>119</v>
      </c>
      <c r="K58" s="437" t="s">
        <v>2789</v>
      </c>
      <c r="L58" s="33" t="s">
        <v>2789</v>
      </c>
      <c r="M58" s="433" t="s">
        <v>108</v>
      </c>
      <c r="N58" s="21" t="s">
        <v>109</v>
      </c>
    </row>
    <row r="59" spans="1:14" ht="48" x14ac:dyDescent="0.25">
      <c r="A59" s="66">
        <v>49</v>
      </c>
      <c r="B59" s="33" t="s">
        <v>534</v>
      </c>
      <c r="C59" s="40" t="s">
        <v>98</v>
      </c>
      <c r="D59" s="33" t="s">
        <v>99</v>
      </c>
      <c r="E59" s="33" t="s">
        <v>99</v>
      </c>
      <c r="F59" s="33">
        <v>63.75</v>
      </c>
      <c r="G59" s="434">
        <v>8</v>
      </c>
      <c r="H59" s="435">
        <v>73</v>
      </c>
      <c r="I59" s="435">
        <v>8</v>
      </c>
      <c r="J59" s="436">
        <v>22</v>
      </c>
      <c r="K59" s="437"/>
      <c r="L59" s="33" t="s">
        <v>2789</v>
      </c>
      <c r="M59" s="433" t="s">
        <v>100</v>
      </c>
      <c r="N59" s="21" t="s">
        <v>101</v>
      </c>
    </row>
    <row r="60" spans="1:14" ht="36" x14ac:dyDescent="0.25">
      <c r="A60" s="66">
        <v>50</v>
      </c>
      <c r="B60" s="33" t="s">
        <v>533</v>
      </c>
      <c r="C60" s="40" t="s">
        <v>87</v>
      </c>
      <c r="D60" s="33"/>
      <c r="E60" s="33" t="s">
        <v>88</v>
      </c>
      <c r="F60" s="33">
        <v>49.42</v>
      </c>
      <c r="G60" s="434">
        <v>7</v>
      </c>
      <c r="H60" s="435">
        <v>19</v>
      </c>
      <c r="I60" s="435">
        <v>3</v>
      </c>
      <c r="J60" s="436">
        <v>3</v>
      </c>
      <c r="K60" s="437"/>
      <c r="L60" s="33" t="s">
        <v>2789</v>
      </c>
      <c r="M60" s="433" t="s">
        <v>89</v>
      </c>
      <c r="N60" s="21" t="s">
        <v>90</v>
      </c>
    </row>
    <row r="61" spans="1:14" ht="36" x14ac:dyDescent="0.25">
      <c r="A61" s="66">
        <v>51</v>
      </c>
      <c r="B61" s="33" t="s">
        <v>532</v>
      </c>
      <c r="C61" s="40" t="s">
        <v>83</v>
      </c>
      <c r="D61" s="33"/>
      <c r="E61" s="33" t="s">
        <v>84</v>
      </c>
      <c r="F61" s="33">
        <v>47.08</v>
      </c>
      <c r="G61" s="434">
        <v>7</v>
      </c>
      <c r="H61" s="435">
        <v>84</v>
      </c>
      <c r="I61" s="435">
        <v>6</v>
      </c>
      <c r="J61" s="436">
        <v>36</v>
      </c>
      <c r="K61" s="437" t="s">
        <v>2789</v>
      </c>
      <c r="L61" s="33"/>
      <c r="M61" s="433" t="s">
        <v>85</v>
      </c>
      <c r="N61" s="21" t="s">
        <v>86</v>
      </c>
    </row>
    <row r="62" spans="1:14" ht="60.75" x14ac:dyDescent="0.25">
      <c r="A62" s="66">
        <v>52</v>
      </c>
      <c r="B62" s="262" t="s">
        <v>769</v>
      </c>
      <c r="C62" s="262" t="s">
        <v>770</v>
      </c>
      <c r="D62" s="262" t="s">
        <v>771</v>
      </c>
      <c r="E62" s="262" t="s">
        <v>772</v>
      </c>
      <c r="F62" s="33">
        <v>61.9</v>
      </c>
      <c r="G62" s="434">
        <v>10</v>
      </c>
      <c r="H62" s="435">
        <v>14</v>
      </c>
      <c r="I62" s="435">
        <v>8</v>
      </c>
      <c r="J62" s="436">
        <v>12</v>
      </c>
      <c r="K62" s="437" t="s">
        <v>2789</v>
      </c>
      <c r="L62" s="438"/>
      <c r="M62" s="442" t="s">
        <v>4454</v>
      </c>
      <c r="N62" s="443" t="s">
        <v>774</v>
      </c>
    </row>
    <row r="63" spans="1:14" ht="48" x14ac:dyDescent="0.25">
      <c r="A63" s="66">
        <v>53</v>
      </c>
      <c r="B63" s="33" t="s">
        <v>531</v>
      </c>
      <c r="C63" s="40" t="s">
        <v>74</v>
      </c>
      <c r="D63" s="33"/>
      <c r="E63" s="33" t="s">
        <v>75</v>
      </c>
      <c r="F63" s="33">
        <v>43.56</v>
      </c>
      <c r="G63" s="434">
        <v>10</v>
      </c>
      <c r="H63" s="435">
        <v>28</v>
      </c>
      <c r="I63" s="435">
        <v>10</v>
      </c>
      <c r="J63" s="436">
        <v>21</v>
      </c>
      <c r="K63" s="437" t="s">
        <v>2789</v>
      </c>
      <c r="L63" s="33"/>
      <c r="M63" s="433" t="s">
        <v>76</v>
      </c>
      <c r="N63" s="21" t="s">
        <v>77</v>
      </c>
    </row>
    <row r="64" spans="1:14" ht="36" x14ac:dyDescent="0.25">
      <c r="A64" s="66">
        <v>54</v>
      </c>
      <c r="B64" s="33" t="s">
        <v>530</v>
      </c>
      <c r="C64" s="40" t="s">
        <v>71</v>
      </c>
      <c r="D64" s="33" t="s">
        <v>68</v>
      </c>
      <c r="E64" s="33" t="s">
        <v>72</v>
      </c>
      <c r="F64" s="33">
        <v>34.06</v>
      </c>
      <c r="G64" s="434">
        <v>4</v>
      </c>
      <c r="H64" s="435">
        <v>10</v>
      </c>
      <c r="I64" s="435">
        <v>10</v>
      </c>
      <c r="J64" s="436">
        <v>335</v>
      </c>
      <c r="K64" s="437" t="s">
        <v>2789</v>
      </c>
      <c r="L64" s="33"/>
      <c r="M64" s="433" t="s">
        <v>73</v>
      </c>
      <c r="N64" s="21" t="s">
        <v>70</v>
      </c>
    </row>
    <row r="65" spans="1:14" ht="36" x14ac:dyDescent="0.25">
      <c r="A65" s="66">
        <v>55</v>
      </c>
      <c r="B65" s="33" t="s">
        <v>529</v>
      </c>
      <c r="C65" s="40" t="s">
        <v>66</v>
      </c>
      <c r="D65" s="33" t="s">
        <v>67</v>
      </c>
      <c r="E65" s="33" t="s">
        <v>68</v>
      </c>
      <c r="F65" s="33">
        <v>21.92</v>
      </c>
      <c r="G65" s="434">
        <v>5</v>
      </c>
      <c r="H65" s="435">
        <v>252</v>
      </c>
      <c r="I65" s="435">
        <v>3</v>
      </c>
      <c r="J65" s="436">
        <v>65</v>
      </c>
      <c r="K65" s="437" t="s">
        <v>2789</v>
      </c>
      <c r="L65" s="33"/>
      <c r="M65" s="433" t="s">
        <v>69</v>
      </c>
      <c r="N65" s="21" t="s">
        <v>70</v>
      </c>
    </row>
    <row r="66" spans="1:14" ht="63.75" customHeight="1" x14ac:dyDescent="0.25">
      <c r="A66" s="261">
        <v>56</v>
      </c>
      <c r="B66" s="33" t="s">
        <v>528</v>
      </c>
      <c r="C66" s="40" t="s">
        <v>62</v>
      </c>
      <c r="D66" s="33"/>
      <c r="E66" s="33" t="s">
        <v>63</v>
      </c>
      <c r="F66" s="33">
        <v>65.02</v>
      </c>
      <c r="G66" s="434">
        <v>15</v>
      </c>
      <c r="H66" s="435">
        <v>27</v>
      </c>
      <c r="I66" s="435">
        <v>15</v>
      </c>
      <c r="J66" s="436">
        <v>29</v>
      </c>
      <c r="K66" s="437" t="s">
        <v>2789</v>
      </c>
      <c r="L66" s="33" t="s">
        <v>2789</v>
      </c>
      <c r="M66" s="433" t="s">
        <v>64</v>
      </c>
      <c r="N66" s="21" t="s">
        <v>65</v>
      </c>
    </row>
    <row r="67" spans="1:14" ht="75" customHeight="1" x14ac:dyDescent="0.25">
      <c r="A67" s="261">
        <v>57</v>
      </c>
      <c r="B67" s="33" t="s">
        <v>527</v>
      </c>
      <c r="C67" s="40" t="s">
        <v>58</v>
      </c>
      <c r="D67" s="33" t="s">
        <v>59</v>
      </c>
      <c r="E67" s="33" t="s">
        <v>59</v>
      </c>
      <c r="F67" s="33">
        <v>54.57</v>
      </c>
      <c r="G67" s="434">
        <v>7</v>
      </c>
      <c r="H67" s="435">
        <v>20</v>
      </c>
      <c r="I67" s="435">
        <v>5</v>
      </c>
      <c r="J67" s="436">
        <v>6</v>
      </c>
      <c r="K67" s="437" t="s">
        <v>2789</v>
      </c>
      <c r="L67" s="33"/>
      <c r="M67" s="433" t="s">
        <v>60</v>
      </c>
      <c r="N67" s="21" t="s">
        <v>61</v>
      </c>
    </row>
    <row r="68" spans="1:14" ht="53.25" customHeight="1" x14ac:dyDescent="0.25">
      <c r="A68" s="261">
        <v>58</v>
      </c>
      <c r="B68" s="33" t="s">
        <v>526</v>
      </c>
      <c r="C68" s="40" t="s">
        <v>37</v>
      </c>
      <c r="D68" s="33" t="s">
        <v>38</v>
      </c>
      <c r="E68" s="33" t="s">
        <v>39</v>
      </c>
      <c r="F68" s="33">
        <v>38.69</v>
      </c>
      <c r="G68" s="434">
        <v>13</v>
      </c>
      <c r="H68" s="435">
        <v>247</v>
      </c>
      <c r="I68" s="435">
        <v>11</v>
      </c>
      <c r="J68" s="436">
        <v>53</v>
      </c>
      <c r="K68" s="437" t="s">
        <v>2789</v>
      </c>
      <c r="L68" s="33"/>
      <c r="M68" s="433" t="s">
        <v>40</v>
      </c>
      <c r="N68" s="21" t="s">
        <v>41</v>
      </c>
    </row>
    <row r="69" spans="1:14" ht="67.5" customHeight="1" thickBot="1" x14ac:dyDescent="0.3">
      <c r="A69" s="266">
        <v>59</v>
      </c>
      <c r="B69" s="36" t="s">
        <v>524</v>
      </c>
      <c r="C69" s="444" t="s">
        <v>18</v>
      </c>
      <c r="D69" s="36" t="s">
        <v>19</v>
      </c>
      <c r="E69" s="36" t="s">
        <v>19</v>
      </c>
      <c r="F69" s="36">
        <v>60.36</v>
      </c>
      <c r="G69" s="445">
        <v>11</v>
      </c>
      <c r="H69" s="446">
        <v>118</v>
      </c>
      <c r="I69" s="446">
        <v>7</v>
      </c>
      <c r="J69" s="447">
        <v>23</v>
      </c>
      <c r="K69" s="448" t="s">
        <v>2789</v>
      </c>
      <c r="L69" s="36" t="s">
        <v>2789</v>
      </c>
      <c r="M69" s="449" t="s">
        <v>21</v>
      </c>
      <c r="N69" s="26" t="s">
        <v>22</v>
      </c>
    </row>
  </sheetData>
  <mergeCells count="12">
    <mergeCell ref="N9:N10"/>
    <mergeCell ref="A9:A10"/>
    <mergeCell ref="B9:B10"/>
    <mergeCell ref="C9:C10"/>
    <mergeCell ref="D9:D10"/>
    <mergeCell ref="E9:E10"/>
    <mergeCell ref="F9:F10"/>
    <mergeCell ref="G9:H9"/>
    <mergeCell ref="I9:J9"/>
    <mergeCell ref="K9:K10"/>
    <mergeCell ref="L9:L10"/>
    <mergeCell ref="M9:M10"/>
  </mergeCells>
  <conditionalFormatting sqref="B9">
    <cfRule type="duplicateValues" dxfId="45" priority="18"/>
  </conditionalFormatting>
  <conditionalFormatting sqref="B9">
    <cfRule type="duplicateValues" dxfId="44" priority="19"/>
  </conditionalFormatting>
  <conditionalFormatting sqref="C9:C10">
    <cfRule type="duplicateValues" dxfId="43" priority="17"/>
  </conditionalFormatting>
  <conditionalFormatting sqref="C9:C10">
    <cfRule type="duplicateValues" dxfId="42" priority="15"/>
    <cfRule type="duplicateValues" dxfId="41" priority="16"/>
  </conditionalFormatting>
  <conditionalFormatting sqref="C9:C10">
    <cfRule type="duplicateValues" dxfId="40" priority="14"/>
  </conditionalFormatting>
  <conditionalFormatting sqref="C9:C10">
    <cfRule type="duplicateValues" dxfId="39" priority="13"/>
  </conditionalFormatting>
  <conditionalFormatting sqref="C11:C65">
    <cfRule type="duplicateValues" dxfId="38" priority="12"/>
  </conditionalFormatting>
  <conditionalFormatting sqref="C11:C65">
    <cfRule type="duplicateValues" dxfId="37" priority="10"/>
    <cfRule type="duplicateValues" dxfId="36" priority="11"/>
  </conditionalFormatting>
  <conditionalFormatting sqref="C11:C65">
    <cfRule type="duplicateValues" dxfId="35" priority="9"/>
  </conditionalFormatting>
  <conditionalFormatting sqref="C11:C65">
    <cfRule type="duplicateValues" dxfId="34" priority="8"/>
  </conditionalFormatting>
  <conditionalFormatting sqref="B11:B65">
    <cfRule type="duplicateValues" dxfId="33" priority="7"/>
  </conditionalFormatting>
  <conditionalFormatting sqref="B66:B69">
    <cfRule type="duplicateValues" dxfId="32" priority="5"/>
  </conditionalFormatting>
  <conditionalFormatting sqref="B66:B69">
    <cfRule type="duplicateValues" dxfId="31" priority="6"/>
  </conditionalFormatting>
  <conditionalFormatting sqref="B66:B69">
    <cfRule type="duplicateValues" dxfId="30" priority="4"/>
  </conditionalFormatting>
  <conditionalFormatting sqref="B4:B5">
    <cfRule type="duplicateValues" dxfId="29" priority="3"/>
  </conditionalFormatting>
  <conditionalFormatting sqref="B4:B5">
    <cfRule type="duplicateValues" dxfId="28" priority="1"/>
    <cfRule type="duplicateValues" dxfId="27" priority="2"/>
  </conditionalFormatting>
  <conditionalFormatting sqref="C1:C1048576">
    <cfRule type="duplicateValues" dxfId="26" priority="20"/>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1"/>
  <sheetViews>
    <sheetView zoomScale="80" zoomScaleNormal="80" workbookViewId="0"/>
  </sheetViews>
  <sheetFormatPr defaultColWidth="9.140625" defaultRowHeight="15" x14ac:dyDescent="0.25"/>
  <cols>
    <col min="1" max="1" width="9.140625" style="9"/>
    <col min="2" max="2" width="11.5703125" style="6" bestFit="1" customWidth="1"/>
    <col min="3" max="3" width="17.42578125" style="6" bestFit="1" customWidth="1"/>
    <col min="4" max="4" width="11" style="6" bestFit="1" customWidth="1"/>
    <col min="5" max="5" width="10.7109375" style="6" bestFit="1" customWidth="1"/>
    <col min="6" max="6" width="9.140625" style="6"/>
    <col min="7" max="7" width="11.28515625" style="6" bestFit="1" customWidth="1"/>
    <col min="8" max="8" width="8.7109375" style="6" bestFit="1" customWidth="1"/>
    <col min="9" max="9" width="11.28515625" style="6" bestFit="1" customWidth="1"/>
    <col min="10" max="10" width="8.7109375" style="6" bestFit="1" customWidth="1"/>
    <col min="11" max="11" width="11.28515625" style="6" customWidth="1"/>
    <col min="12" max="13" width="17.140625" style="6" customWidth="1"/>
    <col min="14" max="15" width="65.42578125" style="7" customWidth="1"/>
    <col min="16" max="16" width="9.140625" style="6"/>
    <col min="17" max="17" width="9.140625" style="2"/>
    <col min="18" max="16384" width="9.140625" style="6"/>
  </cols>
  <sheetData>
    <row r="1" spans="1:17" ht="20.25" x14ac:dyDescent="0.3">
      <c r="A1" s="356" t="s">
        <v>4856</v>
      </c>
      <c r="B1" s="197"/>
      <c r="F1" s="413"/>
      <c r="Q1" s="6"/>
    </row>
    <row r="2" spans="1:17" ht="15.75" x14ac:dyDescent="0.25">
      <c r="A2" s="6"/>
      <c r="B2" s="198" t="s">
        <v>4392</v>
      </c>
      <c r="C2" s="321"/>
      <c r="D2" s="321"/>
      <c r="E2" s="321"/>
      <c r="Q2" s="6"/>
    </row>
    <row r="3" spans="1:17" ht="20.25" x14ac:dyDescent="0.25">
      <c r="A3" s="322"/>
      <c r="B3" s="198" t="s">
        <v>4391</v>
      </c>
      <c r="C3" s="323"/>
      <c r="D3" s="323"/>
      <c r="E3" s="323"/>
      <c r="F3" s="8"/>
      <c r="I3" s="2"/>
      <c r="J3" s="2"/>
      <c r="Q3" s="6"/>
    </row>
    <row r="4" spans="1:17" ht="20.25" x14ac:dyDescent="0.25">
      <c r="A4" s="322"/>
      <c r="B4" s="198" t="s">
        <v>4390</v>
      </c>
      <c r="C4" s="323"/>
      <c r="D4" s="323"/>
      <c r="E4" s="323"/>
      <c r="F4" s="8"/>
      <c r="I4" s="2"/>
      <c r="J4" s="2"/>
      <c r="Q4" s="6"/>
    </row>
    <row r="5" spans="1:17" ht="18" x14ac:dyDescent="0.25">
      <c r="A5" s="322"/>
      <c r="B5" s="198" t="s">
        <v>4396</v>
      </c>
      <c r="C5" s="321"/>
      <c r="D5" s="321"/>
      <c r="E5" s="321"/>
      <c r="Q5" s="6"/>
    </row>
    <row r="6" spans="1:17" ht="15.75" thickBot="1" x14ac:dyDescent="0.3">
      <c r="Q6" s="6"/>
    </row>
    <row r="7" spans="1:17" ht="23.65" customHeight="1" x14ac:dyDescent="0.25">
      <c r="A7" s="677" t="s">
        <v>0</v>
      </c>
      <c r="B7" s="670" t="s">
        <v>1</v>
      </c>
      <c r="C7" s="680" t="s">
        <v>4393</v>
      </c>
      <c r="D7" s="680" t="s">
        <v>3</v>
      </c>
      <c r="E7" s="680" t="s">
        <v>4</v>
      </c>
      <c r="F7" s="675" t="s">
        <v>5</v>
      </c>
      <c r="G7" s="670" t="s">
        <v>2782</v>
      </c>
      <c r="H7" s="671"/>
      <c r="I7" s="670" t="s">
        <v>2783</v>
      </c>
      <c r="J7" s="672"/>
      <c r="K7" s="682" t="s">
        <v>4399</v>
      </c>
      <c r="L7" s="684" t="s">
        <v>4397</v>
      </c>
      <c r="M7" s="684" t="s">
        <v>4398</v>
      </c>
      <c r="N7" s="673" t="s">
        <v>4394</v>
      </c>
      <c r="O7" s="675" t="s">
        <v>4395</v>
      </c>
      <c r="Q7" s="6"/>
    </row>
    <row r="8" spans="1:17" ht="25.35" customHeight="1" thickBot="1" x14ac:dyDescent="0.3">
      <c r="A8" s="678"/>
      <c r="B8" s="679"/>
      <c r="C8" s="681"/>
      <c r="D8" s="681"/>
      <c r="E8" s="681"/>
      <c r="F8" s="676"/>
      <c r="G8" s="47" t="s">
        <v>6</v>
      </c>
      <c r="H8" s="10" t="s">
        <v>7</v>
      </c>
      <c r="I8" s="10" t="s">
        <v>6</v>
      </c>
      <c r="J8" s="11" t="s">
        <v>7</v>
      </c>
      <c r="K8" s="683"/>
      <c r="L8" s="685"/>
      <c r="M8" s="685"/>
      <c r="N8" s="674"/>
      <c r="O8" s="676"/>
      <c r="Q8" s="6"/>
    </row>
    <row r="9" spans="1:17" ht="36" x14ac:dyDescent="0.25">
      <c r="A9" s="58">
        <v>1</v>
      </c>
      <c r="B9" s="12" t="s">
        <v>8</v>
      </c>
      <c r="C9" s="13" t="s">
        <v>9</v>
      </c>
      <c r="D9" s="13"/>
      <c r="E9" s="13" t="s">
        <v>10</v>
      </c>
      <c r="F9" s="14">
        <v>6.85</v>
      </c>
      <c r="G9" s="12">
        <v>3</v>
      </c>
      <c r="H9" s="13">
        <v>4</v>
      </c>
      <c r="I9" s="13">
        <v>3</v>
      </c>
      <c r="J9" s="14">
        <v>7</v>
      </c>
      <c r="K9" s="194"/>
      <c r="L9" s="194"/>
      <c r="M9" s="50"/>
      <c r="N9" s="15" t="s">
        <v>11</v>
      </c>
      <c r="O9" s="16" t="s">
        <v>12</v>
      </c>
      <c r="Q9" s="193"/>
    </row>
    <row r="10" spans="1:17" ht="24" x14ac:dyDescent="0.25">
      <c r="A10" s="59">
        <v>2</v>
      </c>
      <c r="B10" s="17" t="s">
        <v>13</v>
      </c>
      <c r="C10" s="38" t="s">
        <v>14</v>
      </c>
      <c r="D10" s="18"/>
      <c r="E10" s="18" t="s">
        <v>15</v>
      </c>
      <c r="F10" s="19">
        <v>11.04</v>
      </c>
      <c r="G10" s="17">
        <v>6</v>
      </c>
      <c r="H10" s="18">
        <v>17</v>
      </c>
      <c r="I10" s="18">
        <v>6</v>
      </c>
      <c r="J10" s="19">
        <v>15</v>
      </c>
      <c r="K10" s="195"/>
      <c r="L10" s="195"/>
      <c r="M10" s="51"/>
      <c r="N10" s="20" t="s">
        <v>16</v>
      </c>
      <c r="O10" s="21" t="s">
        <v>17</v>
      </c>
      <c r="Q10" s="193"/>
    </row>
    <row r="11" spans="1:17" ht="36" x14ac:dyDescent="0.25">
      <c r="A11" s="59">
        <v>3</v>
      </c>
      <c r="B11" s="17" t="s">
        <v>524</v>
      </c>
      <c r="C11" s="38" t="s">
        <v>18</v>
      </c>
      <c r="D11" s="18" t="s">
        <v>19</v>
      </c>
      <c r="E11" s="18" t="s">
        <v>19</v>
      </c>
      <c r="F11" s="19">
        <v>60.36</v>
      </c>
      <c r="G11" s="17">
        <v>9</v>
      </c>
      <c r="H11" s="18">
        <v>53</v>
      </c>
      <c r="I11" s="18">
        <v>7</v>
      </c>
      <c r="J11" s="19">
        <v>29</v>
      </c>
      <c r="K11" s="195" t="s">
        <v>2789</v>
      </c>
      <c r="L11" s="195" t="s">
        <v>2789</v>
      </c>
      <c r="M11" s="51" t="s">
        <v>2789</v>
      </c>
      <c r="N11" s="20" t="s">
        <v>21</v>
      </c>
      <c r="O11" s="21" t="s">
        <v>22</v>
      </c>
      <c r="Q11" s="193"/>
    </row>
    <row r="12" spans="1:17" ht="24" x14ac:dyDescent="0.25">
      <c r="A12" s="59">
        <v>4</v>
      </c>
      <c r="B12" s="17" t="s">
        <v>525</v>
      </c>
      <c r="C12" s="38" t="s">
        <v>23</v>
      </c>
      <c r="D12" s="18" t="s">
        <v>24</v>
      </c>
      <c r="E12" s="18" t="s">
        <v>24</v>
      </c>
      <c r="F12" s="19">
        <v>30.53</v>
      </c>
      <c r="G12" s="17">
        <v>1</v>
      </c>
      <c r="H12" s="18">
        <v>3</v>
      </c>
      <c r="I12" s="18">
        <v>1</v>
      </c>
      <c r="J12" s="19">
        <v>4</v>
      </c>
      <c r="K12" s="195"/>
      <c r="L12" s="195"/>
      <c r="M12" s="51" t="s">
        <v>2789</v>
      </c>
      <c r="N12" s="20" t="s">
        <v>25</v>
      </c>
      <c r="O12" s="21" t="s">
        <v>26</v>
      </c>
      <c r="Q12" s="193"/>
    </row>
    <row r="13" spans="1:17" ht="36" x14ac:dyDescent="0.25">
      <c r="A13" s="59">
        <v>5</v>
      </c>
      <c r="B13" s="17" t="s">
        <v>27</v>
      </c>
      <c r="C13" s="38" t="s">
        <v>28</v>
      </c>
      <c r="D13" s="18" t="s">
        <v>29</v>
      </c>
      <c r="E13" s="18" t="s">
        <v>29</v>
      </c>
      <c r="F13" s="19">
        <v>11.54</v>
      </c>
      <c r="G13" s="17">
        <v>5</v>
      </c>
      <c r="H13" s="18">
        <v>10</v>
      </c>
      <c r="I13" s="18">
        <v>4</v>
      </c>
      <c r="J13" s="19">
        <v>4</v>
      </c>
      <c r="K13" s="195"/>
      <c r="L13" s="195"/>
      <c r="M13" s="51"/>
      <c r="N13" s="20" t="s">
        <v>30</v>
      </c>
      <c r="O13" s="21" t="s">
        <v>31</v>
      </c>
      <c r="Q13" s="193"/>
    </row>
    <row r="14" spans="1:17" ht="24" x14ac:dyDescent="0.25">
      <c r="A14" s="59">
        <v>6</v>
      </c>
      <c r="B14" s="17" t="s">
        <v>32</v>
      </c>
      <c r="C14" s="38" t="s">
        <v>33</v>
      </c>
      <c r="D14" s="18" t="s">
        <v>34</v>
      </c>
      <c r="E14" s="18" t="s">
        <v>34</v>
      </c>
      <c r="F14" s="19">
        <v>41.66</v>
      </c>
      <c r="G14" s="17">
        <v>2</v>
      </c>
      <c r="H14" s="18">
        <v>6</v>
      </c>
      <c r="I14" s="18">
        <v>3</v>
      </c>
      <c r="J14" s="19">
        <v>8</v>
      </c>
      <c r="K14" s="195"/>
      <c r="L14" s="195"/>
      <c r="M14" s="51"/>
      <c r="N14" s="20" t="s">
        <v>35</v>
      </c>
      <c r="O14" s="21" t="s">
        <v>36</v>
      </c>
      <c r="Q14" s="193"/>
    </row>
    <row r="15" spans="1:17" ht="24" x14ac:dyDescent="0.25">
      <c r="A15" s="59">
        <v>7</v>
      </c>
      <c r="B15" s="17" t="s">
        <v>526</v>
      </c>
      <c r="C15" s="38" t="s">
        <v>37</v>
      </c>
      <c r="D15" s="18" t="s">
        <v>38</v>
      </c>
      <c r="E15" s="18" t="s">
        <v>39</v>
      </c>
      <c r="F15" s="19">
        <v>38.69</v>
      </c>
      <c r="G15" s="17">
        <v>17</v>
      </c>
      <c r="H15" s="18">
        <v>360</v>
      </c>
      <c r="I15" s="18">
        <v>14</v>
      </c>
      <c r="J15" s="19">
        <v>273</v>
      </c>
      <c r="K15" s="195"/>
      <c r="L15" s="195"/>
      <c r="M15" s="51" t="s">
        <v>2789</v>
      </c>
      <c r="N15" s="20" t="s">
        <v>40</v>
      </c>
      <c r="O15" s="21" t="s">
        <v>41</v>
      </c>
      <c r="Q15" s="193"/>
    </row>
    <row r="16" spans="1:17" ht="36" x14ac:dyDescent="0.25">
      <c r="A16" s="59">
        <v>8</v>
      </c>
      <c r="B16" s="17" t="s">
        <v>42</v>
      </c>
      <c r="C16" s="38" t="s">
        <v>43</v>
      </c>
      <c r="D16" s="18" t="s">
        <v>44</v>
      </c>
      <c r="E16" s="18" t="s">
        <v>45</v>
      </c>
      <c r="F16" s="19">
        <v>54.63</v>
      </c>
      <c r="G16" s="17">
        <v>3</v>
      </c>
      <c r="H16" s="18">
        <v>4</v>
      </c>
      <c r="I16" s="18">
        <v>2</v>
      </c>
      <c r="J16" s="19">
        <v>3</v>
      </c>
      <c r="K16" s="195"/>
      <c r="L16" s="195"/>
      <c r="M16" s="51"/>
      <c r="N16" s="20" t="s">
        <v>46</v>
      </c>
      <c r="O16" s="21" t="s">
        <v>47</v>
      </c>
      <c r="Q16" s="193"/>
    </row>
    <row r="17" spans="1:17" ht="36" x14ac:dyDescent="0.25">
      <c r="A17" s="59">
        <v>9</v>
      </c>
      <c r="B17" s="17" t="s">
        <v>48</v>
      </c>
      <c r="C17" s="38" t="s">
        <v>49</v>
      </c>
      <c r="D17" s="18" t="s">
        <v>50</v>
      </c>
      <c r="E17" s="18" t="s">
        <v>50</v>
      </c>
      <c r="F17" s="19">
        <v>18.93</v>
      </c>
      <c r="G17" s="17">
        <v>4</v>
      </c>
      <c r="H17" s="18">
        <v>6</v>
      </c>
      <c r="I17" s="18">
        <v>3</v>
      </c>
      <c r="J17" s="19">
        <v>3</v>
      </c>
      <c r="K17" s="195"/>
      <c r="L17" s="195"/>
      <c r="M17" s="51"/>
      <c r="N17" s="20" t="s">
        <v>51</v>
      </c>
      <c r="O17" s="21" t="s">
        <v>52</v>
      </c>
      <c r="Q17" s="193"/>
    </row>
    <row r="18" spans="1:17" ht="36" x14ac:dyDescent="0.25">
      <c r="A18" s="59">
        <v>10</v>
      </c>
      <c r="B18" s="17" t="s">
        <v>53</v>
      </c>
      <c r="C18" s="38" t="s">
        <v>54</v>
      </c>
      <c r="D18" s="18"/>
      <c r="E18" s="18" t="s">
        <v>55</v>
      </c>
      <c r="F18" s="19">
        <v>15.24</v>
      </c>
      <c r="G18" s="17">
        <v>3</v>
      </c>
      <c r="H18" s="18">
        <v>3</v>
      </c>
      <c r="I18" s="18">
        <v>2</v>
      </c>
      <c r="J18" s="19">
        <v>2</v>
      </c>
      <c r="K18" s="195"/>
      <c r="L18" s="195"/>
      <c r="M18" s="51"/>
      <c r="N18" s="20" t="s">
        <v>56</v>
      </c>
      <c r="O18" s="21" t="s">
        <v>57</v>
      </c>
      <c r="Q18" s="193"/>
    </row>
    <row r="19" spans="1:17" ht="24" x14ac:dyDescent="0.25">
      <c r="A19" s="59">
        <v>11</v>
      </c>
      <c r="B19" s="17" t="s">
        <v>527</v>
      </c>
      <c r="C19" s="38" t="s">
        <v>58</v>
      </c>
      <c r="D19" s="18" t="s">
        <v>59</v>
      </c>
      <c r="E19" s="18" t="s">
        <v>59</v>
      </c>
      <c r="F19" s="19">
        <v>54.57</v>
      </c>
      <c r="G19" s="17">
        <v>10</v>
      </c>
      <c r="H19" s="18">
        <v>163</v>
      </c>
      <c r="I19" s="18">
        <v>11</v>
      </c>
      <c r="J19" s="19">
        <v>108</v>
      </c>
      <c r="K19" s="195"/>
      <c r="L19" s="195" t="s">
        <v>2789</v>
      </c>
      <c r="M19" s="51" t="s">
        <v>2789</v>
      </c>
      <c r="N19" s="20" t="s">
        <v>60</v>
      </c>
      <c r="O19" s="21" t="s">
        <v>61</v>
      </c>
      <c r="Q19" s="193"/>
    </row>
    <row r="20" spans="1:17" ht="24" x14ac:dyDescent="0.25">
      <c r="A20" s="59">
        <v>12</v>
      </c>
      <c r="B20" s="17" t="s">
        <v>528</v>
      </c>
      <c r="C20" s="38" t="s">
        <v>62</v>
      </c>
      <c r="D20" s="18"/>
      <c r="E20" s="18" t="s">
        <v>63</v>
      </c>
      <c r="F20" s="19">
        <v>65.02</v>
      </c>
      <c r="G20" s="17">
        <v>18</v>
      </c>
      <c r="H20" s="18">
        <v>33</v>
      </c>
      <c r="I20" s="18">
        <v>12</v>
      </c>
      <c r="J20" s="19">
        <v>26</v>
      </c>
      <c r="K20" s="195" t="s">
        <v>2789</v>
      </c>
      <c r="L20" s="195" t="s">
        <v>2789</v>
      </c>
      <c r="M20" s="51"/>
      <c r="N20" s="20" t="s">
        <v>64</v>
      </c>
      <c r="O20" s="21" t="s">
        <v>65</v>
      </c>
      <c r="Q20" s="193"/>
    </row>
    <row r="21" spans="1:17" ht="36" x14ac:dyDescent="0.25">
      <c r="A21" s="59">
        <v>13</v>
      </c>
      <c r="B21" s="17" t="s">
        <v>529</v>
      </c>
      <c r="C21" s="38" t="s">
        <v>66</v>
      </c>
      <c r="D21" s="18" t="s">
        <v>67</v>
      </c>
      <c r="E21" s="18" t="s">
        <v>68</v>
      </c>
      <c r="F21" s="19">
        <v>21.92</v>
      </c>
      <c r="G21" s="17">
        <v>8</v>
      </c>
      <c r="H21" s="18">
        <v>333</v>
      </c>
      <c r="I21" s="18">
        <v>9</v>
      </c>
      <c r="J21" s="19">
        <v>483</v>
      </c>
      <c r="K21" s="195"/>
      <c r="L21" s="195" t="s">
        <v>2789</v>
      </c>
      <c r="M21" s="51" t="s">
        <v>2789</v>
      </c>
      <c r="N21" s="20" t="s">
        <v>69</v>
      </c>
      <c r="O21" s="21" t="s">
        <v>70</v>
      </c>
      <c r="Q21" s="193"/>
    </row>
    <row r="22" spans="1:17" ht="36" x14ac:dyDescent="0.25">
      <c r="A22" s="59">
        <v>14</v>
      </c>
      <c r="B22" s="17" t="s">
        <v>530</v>
      </c>
      <c r="C22" s="38" t="s">
        <v>71</v>
      </c>
      <c r="D22" s="18" t="s">
        <v>68</v>
      </c>
      <c r="E22" s="18" t="s">
        <v>72</v>
      </c>
      <c r="F22" s="19">
        <v>34.06</v>
      </c>
      <c r="G22" s="17">
        <v>8</v>
      </c>
      <c r="H22" s="18">
        <v>154</v>
      </c>
      <c r="I22" s="18">
        <v>6</v>
      </c>
      <c r="J22" s="19">
        <v>60</v>
      </c>
      <c r="K22" s="195"/>
      <c r="L22" s="195" t="s">
        <v>2789</v>
      </c>
      <c r="M22" s="51" t="s">
        <v>2789</v>
      </c>
      <c r="N22" s="20" t="s">
        <v>73</v>
      </c>
      <c r="O22" s="21" t="s">
        <v>70</v>
      </c>
      <c r="Q22" s="193"/>
    </row>
    <row r="23" spans="1:17" ht="36" x14ac:dyDescent="0.25">
      <c r="A23" s="59">
        <v>15</v>
      </c>
      <c r="B23" s="17" t="s">
        <v>531</v>
      </c>
      <c r="C23" s="38" t="s">
        <v>74</v>
      </c>
      <c r="D23" s="18"/>
      <c r="E23" s="18" t="s">
        <v>75</v>
      </c>
      <c r="F23" s="19">
        <v>43.56</v>
      </c>
      <c r="G23" s="17">
        <v>9</v>
      </c>
      <c r="H23" s="18">
        <v>15</v>
      </c>
      <c r="I23" s="18">
        <v>10</v>
      </c>
      <c r="J23" s="19">
        <v>18</v>
      </c>
      <c r="K23" s="195"/>
      <c r="L23" s="195"/>
      <c r="M23" s="51"/>
      <c r="N23" s="20" t="s">
        <v>76</v>
      </c>
      <c r="O23" s="21" t="s">
        <v>77</v>
      </c>
      <c r="Q23" s="193"/>
    </row>
    <row r="24" spans="1:17" ht="24" x14ac:dyDescent="0.25">
      <c r="A24" s="59">
        <v>16</v>
      </c>
      <c r="B24" s="17" t="s">
        <v>78</v>
      </c>
      <c r="C24" s="38" t="s">
        <v>79</v>
      </c>
      <c r="D24" s="18" t="s">
        <v>80</v>
      </c>
      <c r="E24" s="18" t="s">
        <v>80</v>
      </c>
      <c r="F24" s="19">
        <v>17.88</v>
      </c>
      <c r="G24" s="17">
        <v>3</v>
      </c>
      <c r="H24" s="18">
        <v>3</v>
      </c>
      <c r="I24" s="18">
        <v>2</v>
      </c>
      <c r="J24" s="19">
        <v>2</v>
      </c>
      <c r="K24" s="195"/>
      <c r="L24" s="195"/>
      <c r="M24" s="51"/>
      <c r="N24" s="20" t="s">
        <v>81</v>
      </c>
      <c r="O24" s="21" t="s">
        <v>82</v>
      </c>
      <c r="Q24" s="193"/>
    </row>
    <row r="25" spans="1:17" ht="36" x14ac:dyDescent="0.25">
      <c r="A25" s="59">
        <v>17</v>
      </c>
      <c r="B25" s="17" t="s">
        <v>532</v>
      </c>
      <c r="C25" s="38" t="s">
        <v>83</v>
      </c>
      <c r="D25" s="18"/>
      <c r="E25" s="18" t="s">
        <v>84</v>
      </c>
      <c r="F25" s="19">
        <v>47.08</v>
      </c>
      <c r="G25" s="17">
        <v>12</v>
      </c>
      <c r="H25" s="18">
        <v>270</v>
      </c>
      <c r="I25" s="18">
        <v>10</v>
      </c>
      <c r="J25" s="19">
        <v>169</v>
      </c>
      <c r="K25" s="195"/>
      <c r="L25" s="195"/>
      <c r="M25" s="51" t="s">
        <v>2789</v>
      </c>
      <c r="N25" s="20" t="s">
        <v>85</v>
      </c>
      <c r="O25" s="21" t="s">
        <v>86</v>
      </c>
      <c r="Q25" s="193"/>
    </row>
    <row r="26" spans="1:17" ht="36" x14ac:dyDescent="0.25">
      <c r="A26" s="59">
        <v>18</v>
      </c>
      <c r="B26" s="17" t="s">
        <v>533</v>
      </c>
      <c r="C26" s="18" t="s">
        <v>87</v>
      </c>
      <c r="D26" s="18"/>
      <c r="E26" s="18" t="s">
        <v>88</v>
      </c>
      <c r="F26" s="19">
        <v>49.42</v>
      </c>
      <c r="G26" s="17">
        <v>3</v>
      </c>
      <c r="H26" s="18">
        <v>4</v>
      </c>
      <c r="I26" s="18">
        <v>2</v>
      </c>
      <c r="J26" s="19">
        <v>2</v>
      </c>
      <c r="K26" s="195" t="s">
        <v>2789</v>
      </c>
      <c r="L26" s="195"/>
      <c r="M26" s="51"/>
      <c r="N26" s="20" t="s">
        <v>89</v>
      </c>
      <c r="O26" s="21" t="s">
        <v>90</v>
      </c>
      <c r="Q26" s="193"/>
    </row>
    <row r="27" spans="1:17" ht="24" x14ac:dyDescent="0.25">
      <c r="A27" s="59">
        <v>19</v>
      </c>
      <c r="B27" s="17" t="s">
        <v>91</v>
      </c>
      <c r="C27" s="38" t="s">
        <v>92</v>
      </c>
      <c r="D27" s="18"/>
      <c r="E27" s="18" t="s">
        <v>93</v>
      </c>
      <c r="F27" s="19">
        <v>16.350000000000001</v>
      </c>
      <c r="G27" s="17">
        <v>5</v>
      </c>
      <c r="H27" s="18">
        <v>8</v>
      </c>
      <c r="I27" s="18">
        <v>3</v>
      </c>
      <c r="J27" s="19">
        <v>6</v>
      </c>
      <c r="K27" s="195"/>
      <c r="L27" s="195"/>
      <c r="M27" s="51"/>
      <c r="N27" s="20" t="s">
        <v>94</v>
      </c>
      <c r="O27" s="21" t="s">
        <v>95</v>
      </c>
      <c r="Q27" s="193"/>
    </row>
    <row r="28" spans="1:17" x14ac:dyDescent="0.25">
      <c r="A28" s="59">
        <v>20</v>
      </c>
      <c r="B28" s="17" t="s">
        <v>96</v>
      </c>
      <c r="C28" s="38" t="s">
        <v>97</v>
      </c>
      <c r="D28" s="18"/>
      <c r="E28" s="18"/>
      <c r="F28" s="19">
        <v>32.64</v>
      </c>
      <c r="G28" s="17">
        <v>1</v>
      </c>
      <c r="H28" s="18">
        <v>2</v>
      </c>
      <c r="I28" s="18">
        <v>2</v>
      </c>
      <c r="J28" s="19">
        <v>7</v>
      </c>
      <c r="K28" s="195"/>
      <c r="L28" s="195"/>
      <c r="M28" s="51"/>
      <c r="N28" s="20"/>
      <c r="O28" s="21" t="s">
        <v>77</v>
      </c>
      <c r="Q28" s="193"/>
    </row>
    <row r="29" spans="1:17" ht="36" x14ac:dyDescent="0.25">
      <c r="A29" s="59">
        <v>21</v>
      </c>
      <c r="B29" s="17" t="s">
        <v>534</v>
      </c>
      <c r="C29" s="18" t="s">
        <v>98</v>
      </c>
      <c r="D29" s="18" t="s">
        <v>99</v>
      </c>
      <c r="E29" s="18" t="s">
        <v>99</v>
      </c>
      <c r="F29" s="19">
        <v>63.75</v>
      </c>
      <c r="G29" s="17">
        <v>6</v>
      </c>
      <c r="H29" s="18">
        <v>27</v>
      </c>
      <c r="I29" s="18">
        <v>8</v>
      </c>
      <c r="J29" s="19">
        <v>27</v>
      </c>
      <c r="K29" s="195" t="s">
        <v>2789</v>
      </c>
      <c r="L29" s="195"/>
      <c r="M29" s="51" t="s">
        <v>2789</v>
      </c>
      <c r="N29" s="20" t="s">
        <v>100</v>
      </c>
      <c r="O29" s="21" t="s">
        <v>101</v>
      </c>
      <c r="Q29" s="193"/>
    </row>
    <row r="30" spans="1:17" ht="36" x14ac:dyDescent="0.25">
      <c r="A30" s="59">
        <v>22</v>
      </c>
      <c r="B30" s="17" t="s">
        <v>535</v>
      </c>
      <c r="C30" s="38" t="s">
        <v>102</v>
      </c>
      <c r="D30" s="18" t="s">
        <v>103</v>
      </c>
      <c r="E30" s="18" t="s">
        <v>103</v>
      </c>
      <c r="F30" s="19">
        <v>65.73</v>
      </c>
      <c r="G30" s="17">
        <v>4</v>
      </c>
      <c r="H30" s="18">
        <v>5</v>
      </c>
      <c r="I30" s="18">
        <v>5</v>
      </c>
      <c r="J30" s="19">
        <v>6</v>
      </c>
      <c r="K30" s="195"/>
      <c r="L30" s="195"/>
      <c r="M30" s="51"/>
      <c r="N30" s="20" t="s">
        <v>104</v>
      </c>
      <c r="O30" s="21" t="s">
        <v>105</v>
      </c>
      <c r="Q30" s="193"/>
    </row>
    <row r="31" spans="1:17" ht="36" x14ac:dyDescent="0.25">
      <c r="A31" s="59">
        <v>23</v>
      </c>
      <c r="B31" s="17" t="s">
        <v>536</v>
      </c>
      <c r="C31" s="38" t="s">
        <v>106</v>
      </c>
      <c r="D31" s="18" t="s">
        <v>107</v>
      </c>
      <c r="E31" s="18" t="s">
        <v>107</v>
      </c>
      <c r="F31" s="19">
        <v>43.04</v>
      </c>
      <c r="G31" s="17">
        <v>6</v>
      </c>
      <c r="H31" s="18">
        <v>57</v>
      </c>
      <c r="I31" s="18">
        <v>6</v>
      </c>
      <c r="J31" s="19">
        <v>54</v>
      </c>
      <c r="K31" s="195" t="s">
        <v>2789</v>
      </c>
      <c r="L31" s="195" t="s">
        <v>2789</v>
      </c>
      <c r="M31" s="51" t="s">
        <v>2789</v>
      </c>
      <c r="N31" s="20" t="s">
        <v>108</v>
      </c>
      <c r="O31" s="21" t="s">
        <v>109</v>
      </c>
      <c r="Q31" s="193"/>
    </row>
    <row r="32" spans="1:17" ht="36" x14ac:dyDescent="0.25">
      <c r="A32" s="59">
        <v>24</v>
      </c>
      <c r="B32" s="17" t="s">
        <v>110</v>
      </c>
      <c r="C32" s="18" t="s">
        <v>111</v>
      </c>
      <c r="D32" s="18"/>
      <c r="E32" s="18" t="s">
        <v>112</v>
      </c>
      <c r="F32" s="19">
        <v>127.49</v>
      </c>
      <c r="G32" s="17">
        <v>6</v>
      </c>
      <c r="H32" s="18">
        <v>8</v>
      </c>
      <c r="I32" s="18">
        <v>2</v>
      </c>
      <c r="J32" s="19">
        <v>3</v>
      </c>
      <c r="K32" s="195"/>
      <c r="L32" s="195"/>
      <c r="M32" s="51"/>
      <c r="N32" s="20" t="s">
        <v>113</v>
      </c>
      <c r="O32" s="21" t="s">
        <v>114</v>
      </c>
      <c r="Q32" s="193"/>
    </row>
    <row r="33" spans="1:17" ht="24" x14ac:dyDescent="0.25">
      <c r="A33" s="59">
        <v>25</v>
      </c>
      <c r="B33" s="17" t="s">
        <v>537</v>
      </c>
      <c r="C33" s="18" t="s">
        <v>115</v>
      </c>
      <c r="D33" s="18"/>
      <c r="E33" s="18" t="s">
        <v>116</v>
      </c>
      <c r="F33" s="19">
        <v>91.94</v>
      </c>
      <c r="G33" s="17">
        <v>9</v>
      </c>
      <c r="H33" s="18">
        <v>13</v>
      </c>
      <c r="I33" s="18">
        <v>9</v>
      </c>
      <c r="J33" s="19">
        <v>15</v>
      </c>
      <c r="K33" s="195"/>
      <c r="L33" s="195"/>
      <c r="M33" s="51"/>
      <c r="N33" s="20" t="s">
        <v>117</v>
      </c>
      <c r="O33" s="21" t="s">
        <v>118</v>
      </c>
      <c r="Q33" s="193"/>
    </row>
    <row r="34" spans="1:17" ht="36" x14ac:dyDescent="0.25">
      <c r="A34" s="59">
        <v>26</v>
      </c>
      <c r="B34" s="17" t="s">
        <v>119</v>
      </c>
      <c r="C34" s="38" t="s">
        <v>120</v>
      </c>
      <c r="D34" s="18" t="s">
        <v>121</v>
      </c>
      <c r="E34" s="18" t="s">
        <v>121</v>
      </c>
      <c r="F34" s="19">
        <v>44.59</v>
      </c>
      <c r="G34" s="17">
        <v>5</v>
      </c>
      <c r="H34" s="18">
        <v>6</v>
      </c>
      <c r="I34" s="18">
        <v>3</v>
      </c>
      <c r="J34" s="19">
        <v>3</v>
      </c>
      <c r="K34" s="195"/>
      <c r="L34" s="195"/>
      <c r="M34" s="51"/>
      <c r="N34" s="20" t="s">
        <v>122</v>
      </c>
      <c r="O34" s="21" t="s">
        <v>123</v>
      </c>
      <c r="Q34" s="193"/>
    </row>
    <row r="35" spans="1:17" ht="36" x14ac:dyDescent="0.25">
      <c r="A35" s="59">
        <v>27</v>
      </c>
      <c r="B35" s="17" t="s">
        <v>538</v>
      </c>
      <c r="C35" s="38" t="s">
        <v>124</v>
      </c>
      <c r="D35" s="18" t="s">
        <v>125</v>
      </c>
      <c r="E35" s="18" t="s">
        <v>126</v>
      </c>
      <c r="F35" s="19">
        <v>36.159999999999997</v>
      </c>
      <c r="G35" s="17">
        <v>12</v>
      </c>
      <c r="H35" s="18">
        <v>51</v>
      </c>
      <c r="I35" s="18">
        <v>16</v>
      </c>
      <c r="J35" s="19">
        <v>109</v>
      </c>
      <c r="K35" s="195"/>
      <c r="L35" s="195"/>
      <c r="M35" s="51"/>
      <c r="N35" s="20" t="s">
        <v>127</v>
      </c>
      <c r="O35" s="21" t="s">
        <v>128</v>
      </c>
      <c r="Q35" s="193"/>
    </row>
    <row r="36" spans="1:17" ht="36" x14ac:dyDescent="0.25">
      <c r="A36" s="59">
        <v>28</v>
      </c>
      <c r="B36" s="17" t="s">
        <v>539</v>
      </c>
      <c r="C36" s="38" t="s">
        <v>129</v>
      </c>
      <c r="D36" s="18"/>
      <c r="E36" s="18" t="s">
        <v>130</v>
      </c>
      <c r="F36" s="19">
        <v>37.799999999999997</v>
      </c>
      <c r="G36" s="17">
        <v>11</v>
      </c>
      <c r="H36" s="18">
        <v>247</v>
      </c>
      <c r="I36" s="18">
        <v>11</v>
      </c>
      <c r="J36" s="19">
        <v>152</v>
      </c>
      <c r="K36" s="195"/>
      <c r="L36" s="195" t="s">
        <v>2789</v>
      </c>
      <c r="M36" s="51" t="s">
        <v>2789</v>
      </c>
      <c r="N36" s="20" t="s">
        <v>131</v>
      </c>
      <c r="O36" s="21" t="s">
        <v>132</v>
      </c>
      <c r="Q36" s="193"/>
    </row>
    <row r="37" spans="1:17" ht="24" x14ac:dyDescent="0.25">
      <c r="A37" s="59">
        <v>29</v>
      </c>
      <c r="B37" s="17" t="s">
        <v>540</v>
      </c>
      <c r="C37" s="38" t="s">
        <v>133</v>
      </c>
      <c r="D37" s="18"/>
      <c r="E37" s="18" t="s">
        <v>134</v>
      </c>
      <c r="F37" s="19">
        <v>49.67</v>
      </c>
      <c r="G37" s="17">
        <v>3</v>
      </c>
      <c r="H37" s="18">
        <v>4</v>
      </c>
      <c r="I37" s="18">
        <v>3</v>
      </c>
      <c r="J37" s="19">
        <v>5</v>
      </c>
      <c r="K37" s="195" t="s">
        <v>2789</v>
      </c>
      <c r="L37" s="195"/>
      <c r="M37" s="51"/>
      <c r="N37" s="20" t="s">
        <v>135</v>
      </c>
      <c r="O37" s="21" t="s">
        <v>90</v>
      </c>
      <c r="Q37" s="193"/>
    </row>
    <row r="38" spans="1:17" ht="36" x14ac:dyDescent="0.25">
      <c r="A38" s="59">
        <v>30</v>
      </c>
      <c r="B38" s="17" t="s">
        <v>136</v>
      </c>
      <c r="C38" s="38" t="s">
        <v>137</v>
      </c>
      <c r="D38" s="18"/>
      <c r="E38" s="18" t="s">
        <v>138</v>
      </c>
      <c r="F38" s="19">
        <v>20.96</v>
      </c>
      <c r="G38" s="17">
        <v>5</v>
      </c>
      <c r="H38" s="18">
        <v>6</v>
      </c>
      <c r="I38" s="18">
        <v>3</v>
      </c>
      <c r="J38" s="19">
        <v>3</v>
      </c>
      <c r="K38" s="195"/>
      <c r="L38" s="195"/>
      <c r="M38" s="51"/>
      <c r="N38" s="20" t="s">
        <v>139</v>
      </c>
      <c r="O38" s="21" t="s">
        <v>140</v>
      </c>
      <c r="Q38" s="193"/>
    </row>
    <row r="39" spans="1:17" ht="24" x14ac:dyDescent="0.25">
      <c r="A39" s="59">
        <v>31</v>
      </c>
      <c r="B39" s="17" t="s">
        <v>141</v>
      </c>
      <c r="C39" s="38" t="s">
        <v>142</v>
      </c>
      <c r="D39" s="18"/>
      <c r="E39" s="18" t="s">
        <v>143</v>
      </c>
      <c r="F39" s="19">
        <v>241.71</v>
      </c>
      <c r="G39" s="17">
        <v>4</v>
      </c>
      <c r="H39" s="18">
        <v>9</v>
      </c>
      <c r="I39" s="18">
        <v>7</v>
      </c>
      <c r="J39" s="19">
        <v>12</v>
      </c>
      <c r="K39" s="195"/>
      <c r="L39" s="195"/>
      <c r="M39" s="51"/>
      <c r="N39" s="20" t="s">
        <v>144</v>
      </c>
      <c r="O39" s="21" t="s">
        <v>145</v>
      </c>
      <c r="Q39" s="193"/>
    </row>
    <row r="40" spans="1:17" ht="36" x14ac:dyDescent="0.25">
      <c r="A40" s="59">
        <v>32</v>
      </c>
      <c r="B40" s="17" t="s">
        <v>146</v>
      </c>
      <c r="C40" s="38" t="s">
        <v>147</v>
      </c>
      <c r="D40" s="18" t="s">
        <v>148</v>
      </c>
      <c r="E40" s="18" t="s">
        <v>148</v>
      </c>
      <c r="F40" s="19">
        <v>49.82</v>
      </c>
      <c r="G40" s="17">
        <v>2</v>
      </c>
      <c r="H40" s="18">
        <v>2</v>
      </c>
      <c r="I40" s="18">
        <v>3</v>
      </c>
      <c r="J40" s="19">
        <v>3</v>
      </c>
      <c r="K40" s="195"/>
      <c r="L40" s="195"/>
      <c r="M40" s="51"/>
      <c r="N40" s="20" t="s">
        <v>149</v>
      </c>
      <c r="O40" s="21" t="s">
        <v>150</v>
      </c>
      <c r="Q40" s="193"/>
    </row>
    <row r="41" spans="1:17" ht="36" x14ac:dyDescent="0.25">
      <c r="A41" s="59">
        <v>33</v>
      </c>
      <c r="B41" s="17" t="s">
        <v>522</v>
      </c>
      <c r="C41" s="38" t="s">
        <v>151</v>
      </c>
      <c r="D41" s="18" t="s">
        <v>152</v>
      </c>
      <c r="E41" s="18" t="s">
        <v>1163</v>
      </c>
      <c r="F41" s="19">
        <v>37.46</v>
      </c>
      <c r="G41" s="17">
        <v>8</v>
      </c>
      <c r="H41" s="18">
        <v>10</v>
      </c>
      <c r="I41" s="18">
        <v>5</v>
      </c>
      <c r="J41" s="19">
        <v>5</v>
      </c>
      <c r="K41" s="195"/>
      <c r="L41" s="195"/>
      <c r="M41" s="51"/>
      <c r="N41" s="20" t="s">
        <v>2784</v>
      </c>
      <c r="O41" s="21" t="s">
        <v>153</v>
      </c>
      <c r="Q41" s="193"/>
    </row>
    <row r="42" spans="1:17" ht="24" x14ac:dyDescent="0.25">
      <c r="A42" s="59">
        <v>34</v>
      </c>
      <c r="B42" s="17" t="s">
        <v>154</v>
      </c>
      <c r="C42" s="38" t="s">
        <v>155</v>
      </c>
      <c r="D42" s="18"/>
      <c r="E42" s="18" t="s">
        <v>156</v>
      </c>
      <c r="F42" s="19">
        <v>15.8</v>
      </c>
      <c r="G42" s="17">
        <v>2</v>
      </c>
      <c r="H42" s="18">
        <v>4</v>
      </c>
      <c r="I42" s="18">
        <v>2</v>
      </c>
      <c r="J42" s="19">
        <v>3</v>
      </c>
      <c r="K42" s="195"/>
      <c r="L42" s="195"/>
      <c r="M42" s="51"/>
      <c r="N42" s="20" t="s">
        <v>157</v>
      </c>
      <c r="O42" s="21" t="s">
        <v>158</v>
      </c>
      <c r="Q42" s="6"/>
    </row>
    <row r="43" spans="1:17" ht="36" x14ac:dyDescent="0.25">
      <c r="A43" s="59">
        <v>35</v>
      </c>
      <c r="B43" s="17" t="s">
        <v>159</v>
      </c>
      <c r="C43" s="38" t="s">
        <v>160</v>
      </c>
      <c r="D43" s="18"/>
      <c r="E43" s="18" t="s">
        <v>161</v>
      </c>
      <c r="F43" s="19">
        <v>136.47999999999999</v>
      </c>
      <c r="G43" s="17">
        <v>7</v>
      </c>
      <c r="H43" s="18">
        <v>7</v>
      </c>
      <c r="I43" s="18">
        <v>14</v>
      </c>
      <c r="J43" s="19">
        <v>16</v>
      </c>
      <c r="K43" s="195"/>
      <c r="L43" s="195"/>
      <c r="M43" s="51"/>
      <c r="N43" s="20" t="s">
        <v>162</v>
      </c>
      <c r="O43" s="21" t="s">
        <v>163</v>
      </c>
      <c r="Q43" s="6"/>
    </row>
    <row r="44" spans="1:17" ht="36" x14ac:dyDescent="0.25">
      <c r="A44" s="59">
        <v>36</v>
      </c>
      <c r="B44" s="17" t="s">
        <v>164</v>
      </c>
      <c r="C44" s="38" t="s">
        <v>165</v>
      </c>
      <c r="D44" s="18"/>
      <c r="E44" s="18" t="s">
        <v>166</v>
      </c>
      <c r="F44" s="19">
        <v>10.09</v>
      </c>
      <c r="G44" s="17">
        <v>8</v>
      </c>
      <c r="H44" s="18">
        <v>10</v>
      </c>
      <c r="I44" s="18">
        <v>2</v>
      </c>
      <c r="J44" s="19">
        <v>4</v>
      </c>
      <c r="K44" s="195"/>
      <c r="L44" s="195"/>
      <c r="M44" s="51"/>
      <c r="N44" s="20" t="s">
        <v>167</v>
      </c>
      <c r="O44" s="21" t="s">
        <v>168</v>
      </c>
      <c r="Q44" s="6"/>
    </row>
    <row r="45" spans="1:17" ht="36" x14ac:dyDescent="0.25">
      <c r="A45" s="59">
        <v>37</v>
      </c>
      <c r="B45" s="17" t="s">
        <v>541</v>
      </c>
      <c r="C45" s="38" t="s">
        <v>169</v>
      </c>
      <c r="D45" s="18"/>
      <c r="E45" s="18" t="s">
        <v>170</v>
      </c>
      <c r="F45" s="19">
        <v>20.100000000000001</v>
      </c>
      <c r="G45" s="17">
        <v>2</v>
      </c>
      <c r="H45" s="18">
        <v>2</v>
      </c>
      <c r="I45" s="18">
        <v>1</v>
      </c>
      <c r="J45" s="19">
        <v>2</v>
      </c>
      <c r="K45" s="195"/>
      <c r="L45" s="195"/>
      <c r="M45" s="51"/>
      <c r="N45" s="20" t="s">
        <v>171</v>
      </c>
      <c r="O45" s="21" t="s">
        <v>172</v>
      </c>
      <c r="Q45" s="6"/>
    </row>
    <row r="46" spans="1:17" ht="36" x14ac:dyDescent="0.25">
      <c r="A46" s="59">
        <v>38</v>
      </c>
      <c r="B46" s="17" t="s">
        <v>173</v>
      </c>
      <c r="C46" s="38" t="s">
        <v>174</v>
      </c>
      <c r="D46" s="18" t="s">
        <v>175</v>
      </c>
      <c r="E46" s="18" t="s">
        <v>176</v>
      </c>
      <c r="F46" s="19">
        <v>11.16</v>
      </c>
      <c r="G46" s="17">
        <v>11</v>
      </c>
      <c r="H46" s="18">
        <v>36</v>
      </c>
      <c r="I46" s="18">
        <v>8</v>
      </c>
      <c r="J46" s="19">
        <v>20</v>
      </c>
      <c r="K46" s="195"/>
      <c r="L46" s="195" t="s">
        <v>2789</v>
      </c>
      <c r="M46" s="51" t="s">
        <v>2789</v>
      </c>
      <c r="N46" s="20" t="s">
        <v>177</v>
      </c>
      <c r="O46" s="21" t="s">
        <v>178</v>
      </c>
      <c r="Q46" s="6"/>
    </row>
    <row r="47" spans="1:17" ht="24" x14ac:dyDescent="0.25">
      <c r="A47" s="59">
        <v>39</v>
      </c>
      <c r="B47" s="17" t="s">
        <v>542</v>
      </c>
      <c r="C47" s="38" t="s">
        <v>179</v>
      </c>
      <c r="D47" s="18"/>
      <c r="E47" s="18" t="s">
        <v>125</v>
      </c>
      <c r="F47" s="19">
        <v>44.07</v>
      </c>
      <c r="G47" s="17">
        <v>12</v>
      </c>
      <c r="H47" s="18">
        <v>431</v>
      </c>
      <c r="I47" s="18">
        <v>11</v>
      </c>
      <c r="J47" s="19">
        <v>304</v>
      </c>
      <c r="K47" s="195"/>
      <c r="L47" s="195" t="s">
        <v>2789</v>
      </c>
      <c r="M47" s="51" t="s">
        <v>2789</v>
      </c>
      <c r="N47" s="20" t="s">
        <v>180</v>
      </c>
      <c r="O47" s="21" t="s">
        <v>181</v>
      </c>
      <c r="Q47" s="6"/>
    </row>
    <row r="48" spans="1:17" ht="36" x14ac:dyDescent="0.25">
      <c r="A48" s="59">
        <v>40</v>
      </c>
      <c r="B48" s="17" t="s">
        <v>182</v>
      </c>
      <c r="C48" s="38" t="s">
        <v>183</v>
      </c>
      <c r="D48" s="18"/>
      <c r="E48" s="18" t="s">
        <v>184</v>
      </c>
      <c r="F48" s="19">
        <v>14.11</v>
      </c>
      <c r="G48" s="17">
        <v>4</v>
      </c>
      <c r="H48" s="18">
        <v>5</v>
      </c>
      <c r="I48" s="18">
        <v>4</v>
      </c>
      <c r="J48" s="19">
        <v>4</v>
      </c>
      <c r="K48" s="195"/>
      <c r="L48" s="195"/>
      <c r="M48" s="51"/>
      <c r="N48" s="20" t="s">
        <v>185</v>
      </c>
      <c r="O48" s="21" t="s">
        <v>186</v>
      </c>
      <c r="Q48" s="6"/>
    </row>
    <row r="49" spans="1:17" ht="36" x14ac:dyDescent="0.25">
      <c r="A49" s="59">
        <v>41</v>
      </c>
      <c r="B49" s="17" t="s">
        <v>543</v>
      </c>
      <c r="C49" s="38" t="s">
        <v>187</v>
      </c>
      <c r="D49" s="18"/>
      <c r="E49" s="18" t="s">
        <v>188</v>
      </c>
      <c r="F49" s="19">
        <v>37.78</v>
      </c>
      <c r="G49" s="17">
        <v>13</v>
      </c>
      <c r="H49" s="18">
        <v>487</v>
      </c>
      <c r="I49" s="18">
        <v>15</v>
      </c>
      <c r="J49" s="19">
        <v>333</v>
      </c>
      <c r="K49" s="195"/>
      <c r="L49" s="195" t="s">
        <v>2789</v>
      </c>
      <c r="M49" s="51" t="s">
        <v>2789</v>
      </c>
      <c r="N49" s="20" t="s">
        <v>189</v>
      </c>
      <c r="O49" s="21" t="s">
        <v>190</v>
      </c>
      <c r="Q49" s="6"/>
    </row>
    <row r="50" spans="1:17" ht="36" x14ac:dyDescent="0.25">
      <c r="A50" s="59">
        <v>42</v>
      </c>
      <c r="B50" s="17" t="s">
        <v>544</v>
      </c>
      <c r="C50" s="38" t="s">
        <v>191</v>
      </c>
      <c r="D50" s="18"/>
      <c r="E50" s="18" t="s">
        <v>192</v>
      </c>
      <c r="F50" s="19">
        <v>29.29</v>
      </c>
      <c r="G50" s="17">
        <v>5</v>
      </c>
      <c r="H50" s="18">
        <v>6</v>
      </c>
      <c r="I50" s="18">
        <v>5</v>
      </c>
      <c r="J50" s="19">
        <v>6</v>
      </c>
      <c r="K50" s="195"/>
      <c r="L50" s="195"/>
      <c r="M50" s="51"/>
      <c r="N50" s="20" t="s">
        <v>193</v>
      </c>
      <c r="O50" s="21" t="s">
        <v>194</v>
      </c>
      <c r="Q50" s="6"/>
    </row>
    <row r="51" spans="1:17" ht="24" x14ac:dyDescent="0.25">
      <c r="A51" s="59">
        <v>43</v>
      </c>
      <c r="B51" s="17" t="s">
        <v>195</v>
      </c>
      <c r="C51" s="38" t="s">
        <v>196</v>
      </c>
      <c r="D51" s="18"/>
      <c r="E51" s="18" t="s">
        <v>197</v>
      </c>
      <c r="F51" s="19">
        <v>15.34</v>
      </c>
      <c r="G51" s="17">
        <v>5</v>
      </c>
      <c r="H51" s="18">
        <v>5</v>
      </c>
      <c r="I51" s="18">
        <v>4</v>
      </c>
      <c r="J51" s="19">
        <v>5</v>
      </c>
      <c r="K51" s="195"/>
      <c r="L51" s="195"/>
      <c r="M51" s="51"/>
      <c r="N51" s="20" t="s">
        <v>198</v>
      </c>
      <c r="O51" s="21" t="s">
        <v>199</v>
      </c>
      <c r="Q51" s="6"/>
    </row>
    <row r="52" spans="1:17" ht="36" x14ac:dyDescent="0.25">
      <c r="A52" s="59">
        <v>44</v>
      </c>
      <c r="B52" s="17" t="s">
        <v>545</v>
      </c>
      <c r="C52" s="38" t="s">
        <v>200</v>
      </c>
      <c r="D52" s="18" t="s">
        <v>2786</v>
      </c>
      <c r="E52" s="18" t="s">
        <v>201</v>
      </c>
      <c r="F52" s="19">
        <v>25.5</v>
      </c>
      <c r="G52" s="17">
        <v>6</v>
      </c>
      <c r="H52" s="18">
        <v>27</v>
      </c>
      <c r="I52" s="18">
        <v>3</v>
      </c>
      <c r="J52" s="19">
        <v>9</v>
      </c>
      <c r="K52" s="195" t="s">
        <v>2789</v>
      </c>
      <c r="L52" s="195"/>
      <c r="M52" s="51"/>
      <c r="N52" s="20" t="s">
        <v>2785</v>
      </c>
      <c r="O52" s="21" t="s">
        <v>202</v>
      </c>
      <c r="Q52" s="6"/>
    </row>
    <row r="53" spans="1:17" ht="60" x14ac:dyDescent="0.25">
      <c r="A53" s="59">
        <v>45</v>
      </c>
      <c r="B53" s="17" t="s">
        <v>203</v>
      </c>
      <c r="C53" s="38" t="s">
        <v>204</v>
      </c>
      <c r="D53" s="18"/>
      <c r="E53" s="18" t="s">
        <v>205</v>
      </c>
      <c r="F53" s="19">
        <v>35.9</v>
      </c>
      <c r="G53" s="17">
        <v>2</v>
      </c>
      <c r="H53" s="18">
        <v>6</v>
      </c>
      <c r="I53" s="18">
        <v>2</v>
      </c>
      <c r="J53" s="19">
        <v>2</v>
      </c>
      <c r="K53" s="195"/>
      <c r="L53" s="195"/>
      <c r="M53" s="51"/>
      <c r="N53" s="20" t="s">
        <v>2690</v>
      </c>
      <c r="O53" s="21" t="s">
        <v>206</v>
      </c>
      <c r="Q53" s="6"/>
    </row>
    <row r="54" spans="1:17" ht="24" x14ac:dyDescent="0.25">
      <c r="A54" s="59">
        <v>46</v>
      </c>
      <c r="B54" s="17" t="s">
        <v>207</v>
      </c>
      <c r="C54" s="38" t="s">
        <v>208</v>
      </c>
      <c r="D54" s="18"/>
      <c r="E54" s="18" t="s">
        <v>209</v>
      </c>
      <c r="F54" s="19">
        <v>15.21</v>
      </c>
      <c r="G54" s="17">
        <v>2</v>
      </c>
      <c r="H54" s="18">
        <v>2</v>
      </c>
      <c r="I54" s="18">
        <v>2</v>
      </c>
      <c r="J54" s="19">
        <v>2</v>
      </c>
      <c r="K54" s="195"/>
      <c r="L54" s="195"/>
      <c r="M54" s="51"/>
      <c r="N54" s="20" t="s">
        <v>210</v>
      </c>
      <c r="O54" s="21" t="s">
        <v>211</v>
      </c>
      <c r="Q54" s="6"/>
    </row>
    <row r="55" spans="1:17" ht="24" x14ac:dyDescent="0.25">
      <c r="A55" s="59">
        <v>47</v>
      </c>
      <c r="B55" s="17" t="s">
        <v>212</v>
      </c>
      <c r="C55" s="38" t="s">
        <v>213</v>
      </c>
      <c r="D55" s="18" t="s">
        <v>214</v>
      </c>
      <c r="E55" s="18" t="s">
        <v>214</v>
      </c>
      <c r="F55" s="19">
        <v>37.520000000000003</v>
      </c>
      <c r="G55" s="17">
        <v>6</v>
      </c>
      <c r="H55" s="18">
        <v>10</v>
      </c>
      <c r="I55" s="18">
        <v>2</v>
      </c>
      <c r="J55" s="19">
        <v>2</v>
      </c>
      <c r="K55" s="195"/>
      <c r="L55" s="195"/>
      <c r="M55" s="51"/>
      <c r="N55" s="20" t="s">
        <v>215</v>
      </c>
      <c r="O55" s="21" t="s">
        <v>216</v>
      </c>
      <c r="Q55" s="6"/>
    </row>
    <row r="56" spans="1:17" ht="36" x14ac:dyDescent="0.25">
      <c r="A56" s="59">
        <v>48</v>
      </c>
      <c r="B56" s="17" t="s">
        <v>546</v>
      </c>
      <c r="C56" s="18" t="s">
        <v>217</v>
      </c>
      <c r="D56" s="18" t="s">
        <v>72</v>
      </c>
      <c r="E56" s="18" t="s">
        <v>67</v>
      </c>
      <c r="F56" s="19">
        <v>35.74</v>
      </c>
      <c r="G56" s="17">
        <v>3</v>
      </c>
      <c r="H56" s="18">
        <v>3</v>
      </c>
      <c r="I56" s="18">
        <v>4</v>
      </c>
      <c r="J56" s="19">
        <v>4</v>
      </c>
      <c r="K56" s="195"/>
      <c r="L56" s="195" t="s">
        <v>2789</v>
      </c>
      <c r="M56" s="51"/>
      <c r="N56" s="20" t="s">
        <v>218</v>
      </c>
      <c r="O56" s="21" t="s">
        <v>70</v>
      </c>
      <c r="Q56" s="6"/>
    </row>
    <row r="57" spans="1:17" ht="36" x14ac:dyDescent="0.25">
      <c r="A57" s="59">
        <v>49</v>
      </c>
      <c r="B57" s="17" t="s">
        <v>547</v>
      </c>
      <c r="C57" s="38" t="s">
        <v>219</v>
      </c>
      <c r="D57" s="18" t="s">
        <v>220</v>
      </c>
      <c r="E57" s="18" t="s">
        <v>221</v>
      </c>
      <c r="F57" s="19">
        <v>34.6</v>
      </c>
      <c r="G57" s="17">
        <v>7</v>
      </c>
      <c r="H57" s="18">
        <v>168</v>
      </c>
      <c r="I57" s="18">
        <v>5</v>
      </c>
      <c r="J57" s="19">
        <v>100</v>
      </c>
      <c r="K57" s="195"/>
      <c r="L57" s="195" t="s">
        <v>2789</v>
      </c>
      <c r="M57" s="51" t="s">
        <v>2789</v>
      </c>
      <c r="N57" s="20" t="s">
        <v>222</v>
      </c>
      <c r="O57" s="21" t="s">
        <v>70</v>
      </c>
      <c r="Q57" s="6"/>
    </row>
    <row r="58" spans="1:17" ht="24" x14ac:dyDescent="0.25">
      <c r="A58" s="59">
        <v>50</v>
      </c>
      <c r="B58" s="17" t="s">
        <v>548</v>
      </c>
      <c r="C58" s="38" t="s">
        <v>223</v>
      </c>
      <c r="D58" s="18" t="s">
        <v>224</v>
      </c>
      <c r="E58" s="18" t="s">
        <v>225</v>
      </c>
      <c r="F58" s="19">
        <v>23.83</v>
      </c>
      <c r="G58" s="17">
        <v>9</v>
      </c>
      <c r="H58" s="18">
        <v>363</v>
      </c>
      <c r="I58" s="18">
        <v>7</v>
      </c>
      <c r="J58" s="19">
        <v>138</v>
      </c>
      <c r="K58" s="195"/>
      <c r="L58" s="195" t="s">
        <v>2789</v>
      </c>
      <c r="M58" s="51" t="s">
        <v>2789</v>
      </c>
      <c r="N58" s="20" t="s">
        <v>226</v>
      </c>
      <c r="O58" s="21" t="s">
        <v>70</v>
      </c>
      <c r="Q58" s="6"/>
    </row>
    <row r="59" spans="1:17" ht="36" x14ac:dyDescent="0.25">
      <c r="A59" s="59">
        <v>51</v>
      </c>
      <c r="B59" s="17" t="s">
        <v>227</v>
      </c>
      <c r="C59" s="18" t="s">
        <v>228</v>
      </c>
      <c r="D59" s="18"/>
      <c r="E59" s="18" t="s">
        <v>229</v>
      </c>
      <c r="F59" s="19">
        <v>71.540000000000006</v>
      </c>
      <c r="G59" s="17">
        <v>1</v>
      </c>
      <c r="H59" s="18">
        <v>2</v>
      </c>
      <c r="I59" s="18">
        <v>1</v>
      </c>
      <c r="J59" s="19">
        <v>2</v>
      </c>
      <c r="K59" s="195"/>
      <c r="L59" s="195"/>
      <c r="M59" s="51"/>
      <c r="N59" s="20" t="s">
        <v>230</v>
      </c>
      <c r="O59" s="21" t="s">
        <v>231</v>
      </c>
      <c r="Q59" s="6"/>
    </row>
    <row r="60" spans="1:17" ht="36" x14ac:dyDescent="0.25">
      <c r="A60" s="59">
        <v>52</v>
      </c>
      <c r="B60" s="17" t="s">
        <v>232</v>
      </c>
      <c r="C60" s="38" t="s">
        <v>233</v>
      </c>
      <c r="D60" s="18" t="s">
        <v>234</v>
      </c>
      <c r="E60" s="18" t="s">
        <v>235</v>
      </c>
      <c r="F60" s="19">
        <v>46.71</v>
      </c>
      <c r="G60" s="17">
        <v>12</v>
      </c>
      <c r="H60" s="18">
        <v>25</v>
      </c>
      <c r="I60" s="18">
        <v>6</v>
      </c>
      <c r="J60" s="19">
        <v>11</v>
      </c>
      <c r="K60" s="195"/>
      <c r="L60" s="195"/>
      <c r="M60" s="51"/>
      <c r="N60" s="20" t="s">
        <v>236</v>
      </c>
      <c r="O60" s="21" t="s">
        <v>237</v>
      </c>
      <c r="Q60" s="6"/>
    </row>
    <row r="61" spans="1:17" ht="24" x14ac:dyDescent="0.25">
      <c r="A61" s="59">
        <v>53</v>
      </c>
      <c r="B61" s="17" t="s">
        <v>549</v>
      </c>
      <c r="C61" s="38" t="s">
        <v>238</v>
      </c>
      <c r="D61" s="18"/>
      <c r="E61" s="18" t="s">
        <v>239</v>
      </c>
      <c r="F61" s="19">
        <v>51.13</v>
      </c>
      <c r="G61" s="17">
        <v>29</v>
      </c>
      <c r="H61" s="18">
        <v>105</v>
      </c>
      <c r="I61" s="18">
        <v>30</v>
      </c>
      <c r="J61" s="19">
        <v>214</v>
      </c>
      <c r="K61" s="195"/>
      <c r="L61" s="195"/>
      <c r="M61" s="51" t="s">
        <v>2789</v>
      </c>
      <c r="N61" s="20" t="s">
        <v>240</v>
      </c>
      <c r="O61" s="21" t="s">
        <v>241</v>
      </c>
      <c r="Q61" s="6"/>
    </row>
    <row r="62" spans="1:17" ht="36" x14ac:dyDescent="0.25">
      <c r="A62" s="59">
        <v>54</v>
      </c>
      <c r="B62" s="17" t="s">
        <v>242</v>
      </c>
      <c r="C62" s="38" t="s">
        <v>243</v>
      </c>
      <c r="D62" s="18"/>
      <c r="E62" s="18" t="s">
        <v>244</v>
      </c>
      <c r="F62" s="19">
        <v>10.1</v>
      </c>
      <c r="G62" s="17">
        <v>2</v>
      </c>
      <c r="H62" s="18">
        <v>2</v>
      </c>
      <c r="I62" s="18">
        <v>2</v>
      </c>
      <c r="J62" s="19">
        <v>3</v>
      </c>
      <c r="K62" s="195"/>
      <c r="L62" s="195"/>
      <c r="M62" s="51"/>
      <c r="N62" s="20" t="s">
        <v>245</v>
      </c>
      <c r="O62" s="21" t="s">
        <v>246</v>
      </c>
      <c r="Q62" s="6"/>
    </row>
    <row r="63" spans="1:17" ht="36" x14ac:dyDescent="0.25">
      <c r="A63" s="59">
        <v>55</v>
      </c>
      <c r="B63" s="17" t="s">
        <v>247</v>
      </c>
      <c r="C63" s="38" t="s">
        <v>248</v>
      </c>
      <c r="D63" s="18"/>
      <c r="E63" s="18" t="s">
        <v>249</v>
      </c>
      <c r="F63" s="19">
        <v>10.119999999999999</v>
      </c>
      <c r="G63" s="17">
        <v>2</v>
      </c>
      <c r="H63" s="18">
        <v>3</v>
      </c>
      <c r="I63" s="18">
        <v>2</v>
      </c>
      <c r="J63" s="19">
        <v>3</v>
      </c>
      <c r="K63" s="195"/>
      <c r="L63" s="195"/>
      <c r="M63" s="51"/>
      <c r="N63" s="20" t="s">
        <v>250</v>
      </c>
      <c r="O63" s="21" t="s">
        <v>251</v>
      </c>
      <c r="Q63" s="6"/>
    </row>
    <row r="64" spans="1:17" ht="24" x14ac:dyDescent="0.25">
      <c r="A64" s="59">
        <v>56</v>
      </c>
      <c r="B64" s="17" t="s">
        <v>252</v>
      </c>
      <c r="C64" s="38" t="s">
        <v>253</v>
      </c>
      <c r="D64" s="18"/>
      <c r="E64" s="18" t="s">
        <v>254</v>
      </c>
      <c r="F64" s="19">
        <v>14.77</v>
      </c>
      <c r="G64" s="17">
        <v>4</v>
      </c>
      <c r="H64" s="18">
        <v>4</v>
      </c>
      <c r="I64" s="18">
        <v>3</v>
      </c>
      <c r="J64" s="19">
        <v>3</v>
      </c>
      <c r="K64" s="195"/>
      <c r="L64" s="195"/>
      <c r="M64" s="51"/>
      <c r="N64" s="20" t="s">
        <v>255</v>
      </c>
      <c r="O64" s="21" t="s">
        <v>256</v>
      </c>
      <c r="Q64" s="6"/>
    </row>
    <row r="65" spans="1:17" ht="36" x14ac:dyDescent="0.25">
      <c r="A65" s="59">
        <v>57</v>
      </c>
      <c r="B65" s="17" t="s">
        <v>550</v>
      </c>
      <c r="C65" s="38" t="s">
        <v>257</v>
      </c>
      <c r="D65" s="18" t="s">
        <v>258</v>
      </c>
      <c r="E65" s="18" t="s">
        <v>258</v>
      </c>
      <c r="F65" s="19">
        <v>22.6</v>
      </c>
      <c r="G65" s="17">
        <v>7</v>
      </c>
      <c r="H65" s="18">
        <v>10</v>
      </c>
      <c r="I65" s="18">
        <v>3</v>
      </c>
      <c r="J65" s="19">
        <v>3</v>
      </c>
      <c r="K65" s="195"/>
      <c r="L65" s="195"/>
      <c r="M65" s="51"/>
      <c r="N65" s="20" t="s">
        <v>259</v>
      </c>
      <c r="O65" s="21" t="s">
        <v>260</v>
      </c>
      <c r="Q65" s="6"/>
    </row>
    <row r="66" spans="1:17" ht="24" x14ac:dyDescent="0.25">
      <c r="A66" s="59">
        <v>58</v>
      </c>
      <c r="B66" s="17" t="s">
        <v>261</v>
      </c>
      <c r="C66" s="38" t="s">
        <v>262</v>
      </c>
      <c r="D66" s="18"/>
      <c r="E66" s="18" t="s">
        <v>263</v>
      </c>
      <c r="F66" s="19">
        <v>7.09</v>
      </c>
      <c r="G66" s="17">
        <v>2</v>
      </c>
      <c r="H66" s="18">
        <v>4</v>
      </c>
      <c r="I66" s="18">
        <v>2</v>
      </c>
      <c r="J66" s="19">
        <v>3</v>
      </c>
      <c r="K66" s="195"/>
      <c r="L66" s="195"/>
      <c r="M66" s="51"/>
      <c r="N66" s="20" t="s">
        <v>264</v>
      </c>
      <c r="O66" s="21" t="s">
        <v>265</v>
      </c>
      <c r="Q66" s="6"/>
    </row>
    <row r="67" spans="1:17" ht="24" x14ac:dyDescent="0.25">
      <c r="A67" s="59">
        <v>59</v>
      </c>
      <c r="B67" s="17" t="s">
        <v>551</v>
      </c>
      <c r="C67" s="38" t="s">
        <v>266</v>
      </c>
      <c r="D67" s="18"/>
      <c r="E67" s="18" t="s">
        <v>267</v>
      </c>
      <c r="F67" s="19">
        <v>48.61</v>
      </c>
      <c r="G67" s="17">
        <v>18</v>
      </c>
      <c r="H67" s="18">
        <v>88</v>
      </c>
      <c r="I67" s="18">
        <v>20</v>
      </c>
      <c r="J67" s="19">
        <v>127</v>
      </c>
      <c r="K67" s="195"/>
      <c r="L67" s="195"/>
      <c r="M67" s="51" t="s">
        <v>2789</v>
      </c>
      <c r="N67" s="20" t="s">
        <v>268</v>
      </c>
      <c r="O67" s="21" t="s">
        <v>269</v>
      </c>
      <c r="Q67" s="6"/>
    </row>
    <row r="68" spans="1:17" ht="36" x14ac:dyDescent="0.25">
      <c r="A68" s="59">
        <v>60</v>
      </c>
      <c r="B68" s="17" t="s">
        <v>552</v>
      </c>
      <c r="C68" s="38" t="s">
        <v>270</v>
      </c>
      <c r="D68" s="18" t="s">
        <v>271</v>
      </c>
      <c r="E68" s="18" t="s">
        <v>271</v>
      </c>
      <c r="F68" s="19">
        <v>47.95</v>
      </c>
      <c r="G68" s="17">
        <v>26</v>
      </c>
      <c r="H68" s="18">
        <v>1454</v>
      </c>
      <c r="I68" s="18">
        <v>29</v>
      </c>
      <c r="J68" s="19">
        <v>1317</v>
      </c>
      <c r="K68" s="195" t="s">
        <v>2789</v>
      </c>
      <c r="L68" s="195" t="s">
        <v>2789</v>
      </c>
      <c r="M68" s="51" t="s">
        <v>2789</v>
      </c>
      <c r="N68" s="20" t="s">
        <v>272</v>
      </c>
      <c r="O68" s="21" t="s">
        <v>90</v>
      </c>
      <c r="Q68" s="6"/>
    </row>
    <row r="69" spans="1:17" ht="36" x14ac:dyDescent="0.25">
      <c r="A69" s="59">
        <v>61</v>
      </c>
      <c r="B69" s="17" t="s">
        <v>273</v>
      </c>
      <c r="C69" s="38" t="s">
        <v>274</v>
      </c>
      <c r="D69" s="18" t="s">
        <v>205</v>
      </c>
      <c r="E69" s="18" t="s">
        <v>205</v>
      </c>
      <c r="F69" s="19">
        <v>35.869999999999997</v>
      </c>
      <c r="G69" s="17">
        <v>16</v>
      </c>
      <c r="H69" s="18">
        <v>22</v>
      </c>
      <c r="I69" s="18">
        <v>11</v>
      </c>
      <c r="J69" s="19">
        <v>15</v>
      </c>
      <c r="K69" s="195"/>
      <c r="L69" s="195"/>
      <c r="M69" s="51"/>
      <c r="N69" s="20" t="s">
        <v>275</v>
      </c>
      <c r="O69" s="21" t="s">
        <v>276</v>
      </c>
      <c r="Q69" s="6"/>
    </row>
    <row r="70" spans="1:17" ht="36" x14ac:dyDescent="0.25">
      <c r="A70" s="59">
        <v>62</v>
      </c>
      <c r="B70" s="17" t="s">
        <v>553</v>
      </c>
      <c r="C70" s="38" t="s">
        <v>277</v>
      </c>
      <c r="D70" s="18"/>
      <c r="E70" s="18" t="s">
        <v>278</v>
      </c>
      <c r="F70" s="19">
        <v>49.2</v>
      </c>
      <c r="G70" s="17">
        <v>3</v>
      </c>
      <c r="H70" s="18">
        <v>14</v>
      </c>
      <c r="I70" s="18">
        <v>2</v>
      </c>
      <c r="J70" s="19">
        <v>11</v>
      </c>
      <c r="K70" s="195"/>
      <c r="L70" s="195" t="s">
        <v>2789</v>
      </c>
      <c r="M70" s="51"/>
      <c r="N70" s="20" t="s">
        <v>279</v>
      </c>
      <c r="O70" s="21" t="s">
        <v>280</v>
      </c>
      <c r="Q70" s="6"/>
    </row>
    <row r="71" spans="1:17" ht="36" x14ac:dyDescent="0.25">
      <c r="A71" s="59">
        <v>63</v>
      </c>
      <c r="B71" s="17" t="s">
        <v>281</v>
      </c>
      <c r="C71" s="38" t="s">
        <v>282</v>
      </c>
      <c r="D71" s="18" t="s">
        <v>283</v>
      </c>
      <c r="E71" s="18" t="s">
        <v>283</v>
      </c>
      <c r="F71" s="19">
        <v>102.51</v>
      </c>
      <c r="G71" s="17">
        <v>8</v>
      </c>
      <c r="H71" s="18">
        <v>10</v>
      </c>
      <c r="I71" s="18">
        <v>11</v>
      </c>
      <c r="J71" s="19">
        <v>19</v>
      </c>
      <c r="K71" s="195"/>
      <c r="L71" s="195"/>
      <c r="M71" s="51"/>
      <c r="N71" s="20" t="s">
        <v>284</v>
      </c>
      <c r="O71" s="21" t="s">
        <v>285</v>
      </c>
      <c r="Q71" s="6"/>
    </row>
    <row r="72" spans="1:17" ht="36" x14ac:dyDescent="0.25">
      <c r="A72" s="59">
        <v>64</v>
      </c>
      <c r="B72" s="17" t="s">
        <v>286</v>
      </c>
      <c r="C72" s="38" t="s">
        <v>287</v>
      </c>
      <c r="D72" s="18"/>
      <c r="E72" s="18" t="s">
        <v>288</v>
      </c>
      <c r="F72" s="19">
        <v>17.12</v>
      </c>
      <c r="G72" s="17">
        <v>2</v>
      </c>
      <c r="H72" s="18">
        <v>3</v>
      </c>
      <c r="I72" s="18">
        <v>2</v>
      </c>
      <c r="J72" s="19">
        <v>2</v>
      </c>
      <c r="K72" s="195"/>
      <c r="L72" s="195"/>
      <c r="M72" s="51"/>
      <c r="N72" s="20" t="s">
        <v>289</v>
      </c>
      <c r="O72" s="21" t="s">
        <v>290</v>
      </c>
      <c r="Q72" s="6"/>
    </row>
    <row r="73" spans="1:17" ht="36" x14ac:dyDescent="0.25">
      <c r="A73" s="59">
        <v>65</v>
      </c>
      <c r="B73" s="17" t="s">
        <v>554</v>
      </c>
      <c r="C73" s="38" t="s">
        <v>291</v>
      </c>
      <c r="D73" s="18"/>
      <c r="E73" s="18" t="s">
        <v>292</v>
      </c>
      <c r="F73" s="19">
        <v>27.81</v>
      </c>
      <c r="G73" s="17">
        <v>12</v>
      </c>
      <c r="H73" s="18">
        <v>99</v>
      </c>
      <c r="I73" s="18">
        <v>11</v>
      </c>
      <c r="J73" s="19">
        <v>56</v>
      </c>
      <c r="K73" s="195"/>
      <c r="L73" s="195"/>
      <c r="M73" s="51" t="s">
        <v>2789</v>
      </c>
      <c r="N73" s="20" t="s">
        <v>293</v>
      </c>
      <c r="O73" s="21" t="s">
        <v>294</v>
      </c>
      <c r="Q73" s="6"/>
    </row>
    <row r="74" spans="1:17" ht="24" x14ac:dyDescent="0.25">
      <c r="A74" s="59">
        <v>66</v>
      </c>
      <c r="B74" s="17" t="s">
        <v>555</v>
      </c>
      <c r="C74" s="38" t="s">
        <v>295</v>
      </c>
      <c r="D74" s="18"/>
      <c r="E74" s="18" t="s">
        <v>296</v>
      </c>
      <c r="F74" s="19">
        <v>27.04</v>
      </c>
      <c r="G74" s="17">
        <v>5</v>
      </c>
      <c r="H74" s="18">
        <v>40</v>
      </c>
      <c r="I74" s="18">
        <v>5</v>
      </c>
      <c r="J74" s="19">
        <v>45</v>
      </c>
      <c r="K74" s="195"/>
      <c r="L74" s="195" t="s">
        <v>2789</v>
      </c>
      <c r="M74" s="51" t="s">
        <v>2789</v>
      </c>
      <c r="N74" s="20" t="s">
        <v>77</v>
      </c>
      <c r="O74" s="21" t="s">
        <v>297</v>
      </c>
      <c r="Q74" s="6"/>
    </row>
    <row r="75" spans="1:17" ht="24" x14ac:dyDescent="0.25">
      <c r="A75" s="59">
        <v>67</v>
      </c>
      <c r="B75" s="17" t="s">
        <v>298</v>
      </c>
      <c r="C75" s="38" t="s">
        <v>299</v>
      </c>
      <c r="D75" s="18"/>
      <c r="E75" s="18" t="s">
        <v>300</v>
      </c>
      <c r="F75" s="19">
        <v>14.47</v>
      </c>
      <c r="G75" s="17">
        <v>4</v>
      </c>
      <c r="H75" s="18">
        <v>7</v>
      </c>
      <c r="I75" s="18">
        <v>4</v>
      </c>
      <c r="J75" s="19">
        <v>5</v>
      </c>
      <c r="K75" s="195"/>
      <c r="L75" s="195"/>
      <c r="M75" s="51"/>
      <c r="N75" s="20" t="s">
        <v>301</v>
      </c>
      <c r="O75" s="21" t="s">
        <v>302</v>
      </c>
      <c r="Q75" s="6"/>
    </row>
    <row r="76" spans="1:17" ht="36" x14ac:dyDescent="0.25">
      <c r="A76" s="59">
        <v>68</v>
      </c>
      <c r="B76" s="17" t="s">
        <v>303</v>
      </c>
      <c r="C76" s="38" t="s">
        <v>304</v>
      </c>
      <c r="D76" s="18" t="s">
        <v>305</v>
      </c>
      <c r="E76" s="18" t="s">
        <v>306</v>
      </c>
      <c r="F76" s="19">
        <v>69.81</v>
      </c>
      <c r="G76" s="17">
        <v>2</v>
      </c>
      <c r="H76" s="18">
        <v>3</v>
      </c>
      <c r="I76" s="18">
        <v>1</v>
      </c>
      <c r="J76" s="19">
        <v>2</v>
      </c>
      <c r="K76" s="195"/>
      <c r="L76" s="195"/>
      <c r="M76" s="51"/>
      <c r="N76" s="20" t="s">
        <v>307</v>
      </c>
      <c r="O76" s="21" t="s">
        <v>308</v>
      </c>
      <c r="Q76" s="6"/>
    </row>
    <row r="77" spans="1:17" ht="36" x14ac:dyDescent="0.25">
      <c r="A77" s="59">
        <v>69</v>
      </c>
      <c r="B77" s="17" t="s">
        <v>309</v>
      </c>
      <c r="C77" s="38" t="s">
        <v>310</v>
      </c>
      <c r="D77" s="18"/>
      <c r="E77" s="18" t="s">
        <v>311</v>
      </c>
      <c r="F77" s="19">
        <v>14.56</v>
      </c>
      <c r="G77" s="17">
        <v>6</v>
      </c>
      <c r="H77" s="18">
        <v>41</v>
      </c>
      <c r="I77" s="18">
        <v>6</v>
      </c>
      <c r="J77" s="19">
        <v>15</v>
      </c>
      <c r="K77" s="195"/>
      <c r="L77" s="195"/>
      <c r="M77" s="51"/>
      <c r="N77" s="20" t="s">
        <v>312</v>
      </c>
      <c r="O77" s="21" t="s">
        <v>313</v>
      </c>
      <c r="Q77" s="6"/>
    </row>
    <row r="78" spans="1:17" ht="36" x14ac:dyDescent="0.25">
      <c r="A78" s="59">
        <v>70</v>
      </c>
      <c r="B78" s="17" t="s">
        <v>314</v>
      </c>
      <c r="C78" s="38" t="s">
        <v>315</v>
      </c>
      <c r="D78" s="18"/>
      <c r="E78" s="18" t="s">
        <v>316</v>
      </c>
      <c r="F78" s="19">
        <v>78.44</v>
      </c>
      <c r="G78" s="17">
        <v>4</v>
      </c>
      <c r="H78" s="18">
        <v>5</v>
      </c>
      <c r="I78" s="18">
        <v>2</v>
      </c>
      <c r="J78" s="19">
        <v>2</v>
      </c>
      <c r="K78" s="195"/>
      <c r="L78" s="195"/>
      <c r="M78" s="51"/>
      <c r="N78" s="20" t="s">
        <v>317</v>
      </c>
      <c r="O78" s="21" t="s">
        <v>318</v>
      </c>
      <c r="Q78" s="6"/>
    </row>
    <row r="79" spans="1:17" ht="24" x14ac:dyDescent="0.25">
      <c r="A79" s="59">
        <v>71</v>
      </c>
      <c r="B79" s="17" t="s">
        <v>556</v>
      </c>
      <c r="C79" s="38" t="s">
        <v>319</v>
      </c>
      <c r="D79" s="18" t="s">
        <v>320</v>
      </c>
      <c r="E79" s="18" t="s">
        <v>320</v>
      </c>
      <c r="F79" s="19">
        <v>39.42</v>
      </c>
      <c r="G79" s="17">
        <v>19</v>
      </c>
      <c r="H79" s="18">
        <v>536</v>
      </c>
      <c r="I79" s="18">
        <v>19</v>
      </c>
      <c r="J79" s="19">
        <v>589</v>
      </c>
      <c r="K79" s="195"/>
      <c r="L79" s="195" t="s">
        <v>2789</v>
      </c>
      <c r="M79" s="51" t="s">
        <v>2789</v>
      </c>
      <c r="N79" s="20" t="s">
        <v>321</v>
      </c>
      <c r="O79" s="21" t="s">
        <v>322</v>
      </c>
      <c r="Q79" s="6"/>
    </row>
    <row r="80" spans="1:17" ht="60" x14ac:dyDescent="0.25">
      <c r="A80" s="59">
        <v>72</v>
      </c>
      <c r="B80" s="17" t="s">
        <v>557</v>
      </c>
      <c r="C80" s="38" t="s">
        <v>323</v>
      </c>
      <c r="D80" s="18" t="s">
        <v>20</v>
      </c>
      <c r="E80" s="18" t="s">
        <v>20</v>
      </c>
      <c r="F80" s="19">
        <v>59.9</v>
      </c>
      <c r="G80" s="17">
        <v>10</v>
      </c>
      <c r="H80" s="18">
        <v>69</v>
      </c>
      <c r="I80" s="18">
        <v>11</v>
      </c>
      <c r="J80" s="19">
        <v>40</v>
      </c>
      <c r="K80" s="195" t="s">
        <v>2789</v>
      </c>
      <c r="L80" s="195" t="s">
        <v>2789</v>
      </c>
      <c r="M80" s="51" t="s">
        <v>2789</v>
      </c>
      <c r="N80" s="20" t="s">
        <v>2787</v>
      </c>
      <c r="O80" s="21" t="s">
        <v>22</v>
      </c>
      <c r="Q80" s="6"/>
    </row>
    <row r="81" spans="1:17" ht="24" x14ac:dyDescent="0.25">
      <c r="A81" s="59">
        <v>73</v>
      </c>
      <c r="B81" s="17" t="s">
        <v>558</v>
      </c>
      <c r="C81" s="38" t="s">
        <v>324</v>
      </c>
      <c r="D81" s="18"/>
      <c r="E81" s="18" t="s">
        <v>325</v>
      </c>
      <c r="F81" s="19">
        <v>33.67</v>
      </c>
      <c r="G81" s="17">
        <v>17</v>
      </c>
      <c r="H81" s="18">
        <v>604</v>
      </c>
      <c r="I81" s="18">
        <v>17</v>
      </c>
      <c r="J81" s="19">
        <v>444</v>
      </c>
      <c r="K81" s="195"/>
      <c r="L81" s="195"/>
      <c r="M81" s="51" t="s">
        <v>2789</v>
      </c>
      <c r="N81" s="20" t="s">
        <v>326</v>
      </c>
      <c r="O81" s="21" t="s">
        <v>327</v>
      </c>
      <c r="Q81" s="6"/>
    </row>
    <row r="82" spans="1:17" ht="36" x14ac:dyDescent="0.25">
      <c r="A82" s="59">
        <v>74</v>
      </c>
      <c r="B82" s="17" t="s">
        <v>559</v>
      </c>
      <c r="C82" s="38" t="s">
        <v>328</v>
      </c>
      <c r="D82" s="18"/>
      <c r="E82" s="18" t="s">
        <v>329</v>
      </c>
      <c r="F82" s="19">
        <v>98.28</v>
      </c>
      <c r="G82" s="17">
        <v>7</v>
      </c>
      <c r="H82" s="18">
        <v>150</v>
      </c>
      <c r="I82" s="18">
        <v>8</v>
      </c>
      <c r="J82" s="19">
        <v>166</v>
      </c>
      <c r="K82" s="195"/>
      <c r="L82" s="195"/>
      <c r="M82" s="51" t="s">
        <v>2789</v>
      </c>
      <c r="N82" s="20" t="s">
        <v>330</v>
      </c>
      <c r="O82" s="21" t="s">
        <v>331</v>
      </c>
      <c r="Q82" s="6"/>
    </row>
    <row r="83" spans="1:17" ht="24" x14ac:dyDescent="0.25">
      <c r="A83" s="59">
        <v>75</v>
      </c>
      <c r="B83" s="17" t="s">
        <v>560</v>
      </c>
      <c r="C83" s="38" t="s">
        <v>332</v>
      </c>
      <c r="D83" s="18" t="s">
        <v>333</v>
      </c>
      <c r="E83" s="18" t="s">
        <v>334</v>
      </c>
      <c r="F83" s="19">
        <v>21.33</v>
      </c>
      <c r="G83" s="17">
        <v>11</v>
      </c>
      <c r="H83" s="18">
        <v>1364</v>
      </c>
      <c r="I83" s="18">
        <v>11</v>
      </c>
      <c r="J83" s="19">
        <v>1101</v>
      </c>
      <c r="K83" s="195" t="s">
        <v>2789</v>
      </c>
      <c r="L83" s="195" t="s">
        <v>2789</v>
      </c>
      <c r="M83" s="51"/>
      <c r="N83" s="20" t="s">
        <v>335</v>
      </c>
      <c r="O83" s="21" t="s">
        <v>336</v>
      </c>
      <c r="Q83" s="6"/>
    </row>
    <row r="84" spans="1:17" ht="36" x14ac:dyDescent="0.25">
      <c r="A84" s="59">
        <v>76</v>
      </c>
      <c r="B84" s="17" t="s">
        <v>561</v>
      </c>
      <c r="C84" s="38" t="s">
        <v>337</v>
      </c>
      <c r="D84" s="18" t="s">
        <v>338</v>
      </c>
      <c r="E84" s="18" t="s">
        <v>201</v>
      </c>
      <c r="F84" s="19">
        <v>20.71</v>
      </c>
      <c r="G84" s="17">
        <v>2</v>
      </c>
      <c r="H84" s="18">
        <v>52</v>
      </c>
      <c r="I84" s="18">
        <v>2</v>
      </c>
      <c r="J84" s="19">
        <v>38</v>
      </c>
      <c r="K84" s="195" t="s">
        <v>2789</v>
      </c>
      <c r="L84" s="195" t="s">
        <v>2789</v>
      </c>
      <c r="M84" s="51" t="s">
        <v>2789</v>
      </c>
      <c r="N84" s="20" t="s">
        <v>339</v>
      </c>
      <c r="O84" s="21" t="s">
        <v>202</v>
      </c>
      <c r="Q84" s="6"/>
    </row>
    <row r="85" spans="1:17" x14ac:dyDescent="0.25">
      <c r="A85" s="59">
        <v>77</v>
      </c>
      <c r="B85" s="17" t="s">
        <v>523</v>
      </c>
      <c r="C85" s="38" t="s">
        <v>340</v>
      </c>
      <c r="D85" s="18"/>
      <c r="E85" s="18" t="s">
        <v>341</v>
      </c>
      <c r="F85" s="19">
        <v>75.13</v>
      </c>
      <c r="G85" s="17">
        <v>9</v>
      </c>
      <c r="H85" s="18">
        <v>12</v>
      </c>
      <c r="I85" s="18">
        <v>6</v>
      </c>
      <c r="J85" s="19">
        <v>8</v>
      </c>
      <c r="K85" s="195"/>
      <c r="L85" s="195"/>
      <c r="M85" s="51"/>
      <c r="N85" s="20" t="s">
        <v>342</v>
      </c>
      <c r="O85" s="21" t="s">
        <v>343</v>
      </c>
      <c r="Q85" s="6"/>
    </row>
    <row r="86" spans="1:17" ht="36" x14ac:dyDescent="0.25">
      <c r="A86" s="59">
        <v>78</v>
      </c>
      <c r="B86" s="17" t="s">
        <v>562</v>
      </c>
      <c r="C86" s="38" t="s">
        <v>344</v>
      </c>
      <c r="D86" s="18" t="s">
        <v>345</v>
      </c>
      <c r="E86" s="18" t="s">
        <v>346</v>
      </c>
      <c r="F86" s="19">
        <v>57.01</v>
      </c>
      <c r="G86" s="17">
        <v>17</v>
      </c>
      <c r="H86" s="18">
        <v>76</v>
      </c>
      <c r="I86" s="18">
        <v>14</v>
      </c>
      <c r="J86" s="19">
        <v>60</v>
      </c>
      <c r="K86" s="195" t="s">
        <v>2789</v>
      </c>
      <c r="L86" s="195" t="s">
        <v>2789</v>
      </c>
      <c r="M86" s="51" t="s">
        <v>2789</v>
      </c>
      <c r="N86" s="20" t="s">
        <v>347</v>
      </c>
      <c r="O86" s="21" t="s">
        <v>22</v>
      </c>
      <c r="Q86" s="6"/>
    </row>
    <row r="87" spans="1:17" ht="36" x14ac:dyDescent="0.25">
      <c r="A87" s="59">
        <v>79</v>
      </c>
      <c r="B87" s="17" t="s">
        <v>563</v>
      </c>
      <c r="C87" s="18" t="s">
        <v>348</v>
      </c>
      <c r="D87" s="18"/>
      <c r="E87" s="18" t="s">
        <v>349</v>
      </c>
      <c r="F87" s="19">
        <v>125.45</v>
      </c>
      <c r="G87" s="17">
        <v>3</v>
      </c>
      <c r="H87" s="18">
        <v>4</v>
      </c>
      <c r="I87" s="18">
        <v>4</v>
      </c>
      <c r="J87" s="19">
        <v>6</v>
      </c>
      <c r="K87" s="195"/>
      <c r="L87" s="195"/>
      <c r="M87" s="51"/>
      <c r="N87" s="20" t="s">
        <v>350</v>
      </c>
      <c r="O87" s="21" t="s">
        <v>351</v>
      </c>
      <c r="Q87" s="6"/>
    </row>
    <row r="88" spans="1:17" ht="24" x14ac:dyDescent="0.25">
      <c r="A88" s="59">
        <v>80</v>
      </c>
      <c r="B88" s="17" t="s">
        <v>564</v>
      </c>
      <c r="C88" s="38" t="s">
        <v>352</v>
      </c>
      <c r="D88" s="18" t="s">
        <v>353</v>
      </c>
      <c r="E88" s="18" t="s">
        <v>354</v>
      </c>
      <c r="F88" s="19">
        <v>21.45</v>
      </c>
      <c r="G88" s="17">
        <v>1</v>
      </c>
      <c r="H88" s="18">
        <v>6</v>
      </c>
      <c r="I88" s="18">
        <v>1</v>
      </c>
      <c r="J88" s="19">
        <v>6</v>
      </c>
      <c r="K88" s="195" t="s">
        <v>2789</v>
      </c>
      <c r="L88" s="195"/>
      <c r="M88" s="51"/>
      <c r="N88" s="20" t="s">
        <v>355</v>
      </c>
      <c r="O88" s="21" t="s">
        <v>356</v>
      </c>
      <c r="Q88" s="6"/>
    </row>
    <row r="89" spans="1:17" x14ac:dyDescent="0.25">
      <c r="A89" s="59">
        <v>81</v>
      </c>
      <c r="B89" s="17" t="s">
        <v>565</v>
      </c>
      <c r="C89" s="38" t="s">
        <v>357</v>
      </c>
      <c r="D89" s="18" t="s">
        <v>358</v>
      </c>
      <c r="E89" s="18" t="s">
        <v>358</v>
      </c>
      <c r="F89" s="19">
        <v>51.83</v>
      </c>
      <c r="G89" s="17">
        <v>11</v>
      </c>
      <c r="H89" s="18">
        <v>69</v>
      </c>
      <c r="I89" s="18">
        <v>12</v>
      </c>
      <c r="J89" s="19">
        <v>66</v>
      </c>
      <c r="K89" s="195"/>
      <c r="L89" s="195" t="s">
        <v>2789</v>
      </c>
      <c r="M89" s="51" t="s">
        <v>2789</v>
      </c>
      <c r="N89" s="20" t="s">
        <v>359</v>
      </c>
      <c r="O89" s="21" t="s">
        <v>360</v>
      </c>
      <c r="Q89" s="6"/>
    </row>
    <row r="90" spans="1:17" ht="24" x14ac:dyDescent="0.25">
      <c r="A90" s="59">
        <v>82</v>
      </c>
      <c r="B90" s="17" t="s">
        <v>566</v>
      </c>
      <c r="C90" s="18" t="s">
        <v>361</v>
      </c>
      <c r="D90" s="18"/>
      <c r="E90" s="18" t="s">
        <v>362</v>
      </c>
      <c r="F90" s="19">
        <v>22.67</v>
      </c>
      <c r="G90" s="17">
        <v>2</v>
      </c>
      <c r="H90" s="18">
        <v>4</v>
      </c>
      <c r="I90" s="18">
        <v>2</v>
      </c>
      <c r="J90" s="19">
        <v>2</v>
      </c>
      <c r="K90" s="195"/>
      <c r="L90" s="195"/>
      <c r="M90" s="51"/>
      <c r="N90" s="20" t="s">
        <v>363</v>
      </c>
      <c r="O90" s="21" t="s">
        <v>364</v>
      </c>
      <c r="Q90" s="6"/>
    </row>
    <row r="91" spans="1:17" ht="36" x14ac:dyDescent="0.25">
      <c r="A91" s="59">
        <v>83</v>
      </c>
      <c r="B91" s="17" t="s">
        <v>567</v>
      </c>
      <c r="C91" s="38" t="s">
        <v>365</v>
      </c>
      <c r="D91" s="18" t="s">
        <v>366</v>
      </c>
      <c r="E91" s="18" t="s">
        <v>366</v>
      </c>
      <c r="F91" s="19">
        <v>44.02</v>
      </c>
      <c r="G91" s="17">
        <v>10</v>
      </c>
      <c r="H91" s="18">
        <v>59</v>
      </c>
      <c r="I91" s="18">
        <v>8</v>
      </c>
      <c r="J91" s="19">
        <v>34</v>
      </c>
      <c r="K91" s="195" t="s">
        <v>2789</v>
      </c>
      <c r="L91" s="195" t="s">
        <v>2789</v>
      </c>
      <c r="M91" s="51" t="s">
        <v>2789</v>
      </c>
      <c r="N91" s="20" t="s">
        <v>367</v>
      </c>
      <c r="O91" s="21" t="s">
        <v>109</v>
      </c>
      <c r="Q91" s="6"/>
    </row>
    <row r="92" spans="1:17" ht="24" x14ac:dyDescent="0.25">
      <c r="A92" s="59">
        <v>84</v>
      </c>
      <c r="B92" s="17" t="s">
        <v>568</v>
      </c>
      <c r="C92" s="38" t="s">
        <v>368</v>
      </c>
      <c r="D92" s="18"/>
      <c r="E92" s="18" t="s">
        <v>369</v>
      </c>
      <c r="F92" s="19">
        <v>52.89</v>
      </c>
      <c r="G92" s="17">
        <v>7</v>
      </c>
      <c r="H92" s="18">
        <v>26</v>
      </c>
      <c r="I92" s="18">
        <v>6</v>
      </c>
      <c r="J92" s="19">
        <v>11</v>
      </c>
      <c r="K92" s="195"/>
      <c r="L92" s="195"/>
      <c r="M92" s="51"/>
      <c r="N92" s="20" t="s">
        <v>477</v>
      </c>
      <c r="O92" s="21" t="s">
        <v>331</v>
      </c>
      <c r="Q92" s="6"/>
    </row>
    <row r="93" spans="1:17" ht="36" x14ac:dyDescent="0.25">
      <c r="A93" s="59">
        <v>85</v>
      </c>
      <c r="B93" s="17" t="s">
        <v>370</v>
      </c>
      <c r="C93" s="38" t="s">
        <v>371</v>
      </c>
      <c r="D93" s="18"/>
      <c r="E93" s="18" t="s">
        <v>372</v>
      </c>
      <c r="F93" s="19">
        <v>13.76</v>
      </c>
      <c r="G93" s="17">
        <v>6</v>
      </c>
      <c r="H93" s="18">
        <v>8</v>
      </c>
      <c r="I93" s="18">
        <v>4</v>
      </c>
      <c r="J93" s="19">
        <v>6</v>
      </c>
      <c r="K93" s="195"/>
      <c r="L93" s="195"/>
      <c r="M93" s="51"/>
      <c r="N93" s="20" t="s">
        <v>373</v>
      </c>
      <c r="O93" s="21" t="s">
        <v>374</v>
      </c>
      <c r="Q93" s="6"/>
    </row>
    <row r="94" spans="1:17" ht="36" x14ac:dyDescent="0.25">
      <c r="A94" s="59">
        <v>86</v>
      </c>
      <c r="B94" s="17" t="s">
        <v>375</v>
      </c>
      <c r="C94" s="38" t="s">
        <v>376</v>
      </c>
      <c r="D94" s="18"/>
      <c r="E94" s="18" t="s">
        <v>377</v>
      </c>
      <c r="F94" s="19">
        <v>15.84</v>
      </c>
      <c r="G94" s="17">
        <v>5</v>
      </c>
      <c r="H94" s="18">
        <v>7</v>
      </c>
      <c r="I94" s="18">
        <v>3</v>
      </c>
      <c r="J94" s="19">
        <v>4</v>
      </c>
      <c r="K94" s="195"/>
      <c r="L94" s="195"/>
      <c r="M94" s="51"/>
      <c r="N94" s="20" t="s">
        <v>378</v>
      </c>
      <c r="O94" s="21" t="s">
        <v>379</v>
      </c>
      <c r="Q94" s="6"/>
    </row>
    <row r="95" spans="1:17" ht="24" x14ac:dyDescent="0.25">
      <c r="A95" s="59">
        <v>87</v>
      </c>
      <c r="B95" s="17" t="s">
        <v>380</v>
      </c>
      <c r="C95" s="18" t="s">
        <v>381</v>
      </c>
      <c r="D95" s="18" t="s">
        <v>382</v>
      </c>
      <c r="E95" s="18" t="s">
        <v>99</v>
      </c>
      <c r="F95" s="19">
        <v>55.52</v>
      </c>
      <c r="G95" s="17">
        <v>10</v>
      </c>
      <c r="H95" s="18">
        <v>23</v>
      </c>
      <c r="I95" s="18">
        <v>10</v>
      </c>
      <c r="J95" s="19">
        <v>25</v>
      </c>
      <c r="K95" s="195"/>
      <c r="L95" s="195"/>
      <c r="M95" s="51"/>
      <c r="N95" s="20"/>
      <c r="O95" s="21" t="s">
        <v>383</v>
      </c>
      <c r="Q95" s="6"/>
    </row>
    <row r="96" spans="1:17" ht="24" x14ac:dyDescent="0.25">
      <c r="A96" s="59">
        <v>88</v>
      </c>
      <c r="B96" s="17" t="s">
        <v>569</v>
      </c>
      <c r="C96" s="18" t="s">
        <v>384</v>
      </c>
      <c r="D96" s="18" t="s">
        <v>385</v>
      </c>
      <c r="E96" s="18" t="s">
        <v>99</v>
      </c>
      <c r="F96" s="19">
        <v>55.3</v>
      </c>
      <c r="G96" s="17">
        <v>5</v>
      </c>
      <c r="H96" s="18">
        <v>16</v>
      </c>
      <c r="I96" s="18">
        <v>6</v>
      </c>
      <c r="J96" s="19">
        <v>17</v>
      </c>
      <c r="K96" s="195" t="s">
        <v>2789</v>
      </c>
      <c r="L96" s="195"/>
      <c r="M96" s="51"/>
      <c r="N96" s="20" t="s">
        <v>387</v>
      </c>
      <c r="O96" s="21" t="s">
        <v>388</v>
      </c>
      <c r="Q96" s="6"/>
    </row>
    <row r="97" spans="1:17" ht="36" x14ac:dyDescent="0.25">
      <c r="A97" s="59">
        <v>89</v>
      </c>
      <c r="B97" s="17" t="s">
        <v>570</v>
      </c>
      <c r="C97" s="18" t="s">
        <v>389</v>
      </c>
      <c r="D97" s="18" t="s">
        <v>390</v>
      </c>
      <c r="E97" s="18" t="s">
        <v>2788</v>
      </c>
      <c r="F97" s="19">
        <v>56.83</v>
      </c>
      <c r="G97" s="17">
        <v>16</v>
      </c>
      <c r="H97" s="18">
        <v>112</v>
      </c>
      <c r="I97" s="18">
        <v>17</v>
      </c>
      <c r="J97" s="19">
        <v>92</v>
      </c>
      <c r="K97" s="195" t="s">
        <v>2789</v>
      </c>
      <c r="L97" s="195" t="s">
        <v>2789</v>
      </c>
      <c r="M97" s="51"/>
      <c r="N97" s="20" t="s">
        <v>100</v>
      </c>
      <c r="O97" s="21" t="s">
        <v>392</v>
      </c>
      <c r="Q97" s="6"/>
    </row>
    <row r="98" spans="1:17" ht="24" x14ac:dyDescent="0.25">
      <c r="A98" s="59">
        <v>90</v>
      </c>
      <c r="B98" s="17" t="s">
        <v>571</v>
      </c>
      <c r="C98" s="18" t="s">
        <v>393</v>
      </c>
      <c r="D98" s="18" t="s">
        <v>386</v>
      </c>
      <c r="E98" s="18" t="s">
        <v>99</v>
      </c>
      <c r="F98" s="19">
        <v>55.91</v>
      </c>
      <c r="G98" s="17">
        <v>10</v>
      </c>
      <c r="H98" s="18">
        <v>90</v>
      </c>
      <c r="I98" s="18">
        <v>9</v>
      </c>
      <c r="J98" s="19">
        <v>53</v>
      </c>
      <c r="K98" s="195" t="s">
        <v>2789</v>
      </c>
      <c r="L98" s="195" t="s">
        <v>2789</v>
      </c>
      <c r="M98" s="51" t="s">
        <v>2789</v>
      </c>
      <c r="N98" s="20"/>
      <c r="O98" s="21" t="s">
        <v>392</v>
      </c>
      <c r="Q98" s="6"/>
    </row>
    <row r="99" spans="1:17" ht="24" x14ac:dyDescent="0.25">
      <c r="A99" s="59">
        <v>91</v>
      </c>
      <c r="B99" s="17" t="s">
        <v>572</v>
      </c>
      <c r="C99" s="18" t="s">
        <v>394</v>
      </c>
      <c r="D99" s="18" t="s">
        <v>395</v>
      </c>
      <c r="E99" s="18" t="s">
        <v>99</v>
      </c>
      <c r="F99" s="19">
        <v>57.21</v>
      </c>
      <c r="G99" s="17">
        <v>9</v>
      </c>
      <c r="H99" s="18">
        <v>23</v>
      </c>
      <c r="I99" s="18">
        <v>6</v>
      </c>
      <c r="J99" s="19">
        <v>13</v>
      </c>
      <c r="K99" s="195" t="s">
        <v>2789</v>
      </c>
      <c r="L99" s="195"/>
      <c r="M99" s="51"/>
      <c r="N99" s="20" t="s">
        <v>396</v>
      </c>
      <c r="O99" s="21" t="s">
        <v>397</v>
      </c>
      <c r="Q99" s="6"/>
    </row>
    <row r="100" spans="1:17" ht="24" x14ac:dyDescent="0.25">
      <c r="A100" s="59">
        <v>92</v>
      </c>
      <c r="B100" s="17" t="s">
        <v>573</v>
      </c>
      <c r="C100" s="18" t="s">
        <v>398</v>
      </c>
      <c r="D100" s="18" t="s">
        <v>391</v>
      </c>
      <c r="E100" s="18" t="s">
        <v>99</v>
      </c>
      <c r="F100" s="19">
        <v>58.87</v>
      </c>
      <c r="G100" s="17">
        <v>5</v>
      </c>
      <c r="H100" s="18">
        <v>14</v>
      </c>
      <c r="I100" s="18">
        <v>3</v>
      </c>
      <c r="J100" s="19">
        <v>6</v>
      </c>
      <c r="K100" s="195" t="s">
        <v>2789</v>
      </c>
      <c r="L100" s="195" t="s">
        <v>2789</v>
      </c>
      <c r="M100" s="51"/>
      <c r="N100" s="20"/>
      <c r="O100" s="21" t="s">
        <v>399</v>
      </c>
      <c r="Q100" s="6"/>
    </row>
    <row r="101" spans="1:17" ht="36" x14ac:dyDescent="0.25">
      <c r="A101" s="59">
        <v>93</v>
      </c>
      <c r="B101" s="17" t="s">
        <v>400</v>
      </c>
      <c r="C101" s="38" t="s">
        <v>401</v>
      </c>
      <c r="D101" s="18"/>
      <c r="E101" s="18" t="s">
        <v>402</v>
      </c>
      <c r="F101" s="19">
        <v>29.79</v>
      </c>
      <c r="G101" s="17">
        <v>10</v>
      </c>
      <c r="H101" s="18">
        <v>19</v>
      </c>
      <c r="I101" s="18">
        <v>6</v>
      </c>
      <c r="J101" s="19">
        <v>11</v>
      </c>
      <c r="K101" s="195"/>
      <c r="L101" s="195"/>
      <c r="M101" s="51"/>
      <c r="N101" s="20" t="s">
        <v>403</v>
      </c>
      <c r="O101" s="21" t="s">
        <v>77</v>
      </c>
      <c r="Q101" s="6"/>
    </row>
    <row r="102" spans="1:17" ht="36" x14ac:dyDescent="0.25">
      <c r="A102" s="59">
        <v>94</v>
      </c>
      <c r="B102" s="17" t="s">
        <v>404</v>
      </c>
      <c r="C102" s="38" t="s">
        <v>405</v>
      </c>
      <c r="D102" s="18"/>
      <c r="E102" s="18" t="s">
        <v>406</v>
      </c>
      <c r="F102" s="19">
        <v>6.74</v>
      </c>
      <c r="G102" s="17">
        <v>1</v>
      </c>
      <c r="H102" s="18">
        <v>6</v>
      </c>
      <c r="I102" s="18">
        <v>1</v>
      </c>
      <c r="J102" s="19">
        <v>5</v>
      </c>
      <c r="K102" s="195"/>
      <c r="L102" s="195"/>
      <c r="M102" s="51"/>
      <c r="N102" s="20" t="s">
        <v>407</v>
      </c>
      <c r="O102" s="21" t="s">
        <v>408</v>
      </c>
      <c r="Q102" s="6"/>
    </row>
    <row r="103" spans="1:17" ht="36" x14ac:dyDescent="0.25">
      <c r="A103" s="59">
        <v>95</v>
      </c>
      <c r="B103" s="17" t="s">
        <v>409</v>
      </c>
      <c r="C103" s="38" t="s">
        <v>410</v>
      </c>
      <c r="D103" s="18"/>
      <c r="E103" s="18" t="s">
        <v>411</v>
      </c>
      <c r="F103" s="19">
        <v>23.16</v>
      </c>
      <c r="G103" s="17">
        <v>5</v>
      </c>
      <c r="H103" s="18">
        <v>6</v>
      </c>
      <c r="I103" s="18">
        <v>6</v>
      </c>
      <c r="J103" s="19">
        <v>6</v>
      </c>
      <c r="K103" s="195"/>
      <c r="L103" s="195"/>
      <c r="M103" s="51"/>
      <c r="N103" s="20" t="s">
        <v>412</v>
      </c>
      <c r="O103" s="21" t="s">
        <v>413</v>
      </c>
      <c r="Q103" s="6"/>
    </row>
    <row r="104" spans="1:17" ht="36" x14ac:dyDescent="0.25">
      <c r="A104" s="59">
        <v>96</v>
      </c>
      <c r="B104" s="17" t="s">
        <v>574</v>
      </c>
      <c r="C104" s="38" t="s">
        <v>414</v>
      </c>
      <c r="D104" s="18" t="s">
        <v>415</v>
      </c>
      <c r="E104" s="18" t="s">
        <v>415</v>
      </c>
      <c r="F104" s="19">
        <v>73.28</v>
      </c>
      <c r="G104" s="17">
        <v>3</v>
      </c>
      <c r="H104" s="18">
        <v>4</v>
      </c>
      <c r="I104" s="18">
        <v>3</v>
      </c>
      <c r="J104" s="19">
        <v>4</v>
      </c>
      <c r="K104" s="195"/>
      <c r="L104" s="195" t="s">
        <v>2789</v>
      </c>
      <c r="M104" s="51"/>
      <c r="N104" s="20" t="s">
        <v>416</v>
      </c>
      <c r="O104" s="21" t="s">
        <v>417</v>
      </c>
      <c r="Q104" s="6"/>
    </row>
    <row r="105" spans="1:17" ht="36" x14ac:dyDescent="0.25">
      <c r="A105" s="59">
        <v>97</v>
      </c>
      <c r="B105" s="17" t="s">
        <v>575</v>
      </c>
      <c r="C105" s="38" t="s">
        <v>418</v>
      </c>
      <c r="D105" s="18" t="s">
        <v>419</v>
      </c>
      <c r="E105" s="18" t="s">
        <v>419</v>
      </c>
      <c r="F105" s="19">
        <v>72.8</v>
      </c>
      <c r="G105" s="17">
        <v>11</v>
      </c>
      <c r="H105" s="18">
        <v>127</v>
      </c>
      <c r="I105" s="18">
        <v>12</v>
      </c>
      <c r="J105" s="19">
        <v>152</v>
      </c>
      <c r="K105" s="195" t="s">
        <v>2789</v>
      </c>
      <c r="L105" s="195" t="s">
        <v>2789</v>
      </c>
      <c r="M105" s="51" t="s">
        <v>2789</v>
      </c>
      <c r="N105" s="20" t="s">
        <v>420</v>
      </c>
      <c r="O105" s="21" t="s">
        <v>421</v>
      </c>
      <c r="Q105" s="6"/>
    </row>
    <row r="106" spans="1:17" ht="24" x14ac:dyDescent="0.25">
      <c r="A106" s="59">
        <v>98</v>
      </c>
      <c r="B106" s="17" t="s">
        <v>422</v>
      </c>
      <c r="C106" s="38" t="s">
        <v>423</v>
      </c>
      <c r="D106" s="18"/>
      <c r="E106" s="18" t="s">
        <v>424</v>
      </c>
      <c r="F106" s="19">
        <v>6.72</v>
      </c>
      <c r="G106" s="17">
        <v>1</v>
      </c>
      <c r="H106" s="18">
        <v>8</v>
      </c>
      <c r="I106" s="18">
        <v>1</v>
      </c>
      <c r="J106" s="19">
        <v>5</v>
      </c>
      <c r="K106" s="195"/>
      <c r="L106" s="195"/>
      <c r="M106" s="51"/>
      <c r="N106" s="20" t="s">
        <v>425</v>
      </c>
      <c r="O106" s="21" t="s">
        <v>426</v>
      </c>
      <c r="Q106" s="6"/>
    </row>
    <row r="107" spans="1:17" ht="24" x14ac:dyDescent="0.25">
      <c r="A107" s="59">
        <v>99</v>
      </c>
      <c r="B107" s="17" t="s">
        <v>427</v>
      </c>
      <c r="C107" s="38" t="s">
        <v>428</v>
      </c>
      <c r="D107" s="18" t="s">
        <v>429</v>
      </c>
      <c r="E107" s="18" t="s">
        <v>429</v>
      </c>
      <c r="F107" s="19">
        <v>15.74</v>
      </c>
      <c r="G107" s="17">
        <v>6</v>
      </c>
      <c r="H107" s="18">
        <v>8</v>
      </c>
      <c r="I107" s="18">
        <v>4</v>
      </c>
      <c r="J107" s="19">
        <v>6</v>
      </c>
      <c r="K107" s="195"/>
      <c r="L107" s="195"/>
      <c r="M107" s="51"/>
      <c r="N107" s="20" t="s">
        <v>430</v>
      </c>
      <c r="O107" s="21" t="s">
        <v>431</v>
      </c>
      <c r="Q107" s="6"/>
    </row>
    <row r="108" spans="1:17" ht="36" x14ac:dyDescent="0.25">
      <c r="A108" s="59">
        <v>100</v>
      </c>
      <c r="B108" s="17" t="s">
        <v>432</v>
      </c>
      <c r="C108" s="38" t="s">
        <v>433</v>
      </c>
      <c r="D108" s="18"/>
      <c r="E108" s="18" t="s">
        <v>434</v>
      </c>
      <c r="F108" s="19">
        <v>13.99</v>
      </c>
      <c r="G108" s="17">
        <v>3</v>
      </c>
      <c r="H108" s="18">
        <v>7</v>
      </c>
      <c r="I108" s="18">
        <v>3</v>
      </c>
      <c r="J108" s="19">
        <v>7</v>
      </c>
      <c r="K108" s="195"/>
      <c r="L108" s="195"/>
      <c r="M108" s="51"/>
      <c r="N108" s="20" t="s">
        <v>435</v>
      </c>
      <c r="O108" s="21" t="s">
        <v>436</v>
      </c>
      <c r="Q108" s="6"/>
    </row>
    <row r="109" spans="1:17" ht="36" x14ac:dyDescent="0.25">
      <c r="A109" s="59">
        <v>101</v>
      </c>
      <c r="B109" s="17" t="s">
        <v>437</v>
      </c>
      <c r="C109" s="38" t="s">
        <v>438</v>
      </c>
      <c r="D109" s="18"/>
      <c r="E109" s="18" t="s">
        <v>439</v>
      </c>
      <c r="F109" s="19">
        <v>16.22</v>
      </c>
      <c r="G109" s="17">
        <v>3</v>
      </c>
      <c r="H109" s="18">
        <v>5</v>
      </c>
      <c r="I109" s="18">
        <v>3</v>
      </c>
      <c r="J109" s="19">
        <v>5</v>
      </c>
      <c r="K109" s="195"/>
      <c r="L109" s="195"/>
      <c r="M109" s="51"/>
      <c r="N109" s="20" t="s">
        <v>440</v>
      </c>
      <c r="O109" s="21" t="s">
        <v>441</v>
      </c>
      <c r="Q109" s="6"/>
    </row>
    <row r="110" spans="1:17" ht="24" x14ac:dyDescent="0.25">
      <c r="A110" s="59">
        <v>102</v>
      </c>
      <c r="B110" s="17" t="s">
        <v>442</v>
      </c>
      <c r="C110" s="38" t="s">
        <v>443</v>
      </c>
      <c r="D110" s="18"/>
      <c r="E110" s="18" t="s">
        <v>444</v>
      </c>
      <c r="F110" s="19">
        <v>23.93</v>
      </c>
      <c r="G110" s="17">
        <v>2</v>
      </c>
      <c r="H110" s="18">
        <v>2</v>
      </c>
      <c r="I110" s="18">
        <v>2</v>
      </c>
      <c r="J110" s="19">
        <v>2</v>
      </c>
      <c r="K110" s="195"/>
      <c r="L110" s="195"/>
      <c r="M110" s="51"/>
      <c r="N110" s="20" t="s">
        <v>445</v>
      </c>
      <c r="O110" s="21" t="s">
        <v>446</v>
      </c>
      <c r="Q110" s="6"/>
    </row>
    <row r="111" spans="1:17" ht="36" x14ac:dyDescent="0.25">
      <c r="A111" s="59">
        <v>103</v>
      </c>
      <c r="B111" s="17" t="s">
        <v>576</v>
      </c>
      <c r="C111" s="38" t="s">
        <v>447</v>
      </c>
      <c r="D111" s="18" t="s">
        <v>448</v>
      </c>
      <c r="E111" s="18" t="s">
        <v>448</v>
      </c>
      <c r="F111" s="19">
        <v>52.41</v>
      </c>
      <c r="G111" s="17">
        <v>6</v>
      </c>
      <c r="H111" s="18">
        <v>92</v>
      </c>
      <c r="I111" s="18">
        <v>9</v>
      </c>
      <c r="J111" s="19">
        <v>74</v>
      </c>
      <c r="K111" s="195" t="s">
        <v>2789</v>
      </c>
      <c r="L111" s="195"/>
      <c r="M111" s="51"/>
      <c r="N111" s="20" t="s">
        <v>449</v>
      </c>
      <c r="O111" s="21" t="s">
        <v>450</v>
      </c>
      <c r="Q111" s="6"/>
    </row>
    <row r="112" spans="1:17" ht="36" x14ac:dyDescent="0.25">
      <c r="A112" s="59">
        <v>104</v>
      </c>
      <c r="B112" s="17" t="s">
        <v>577</v>
      </c>
      <c r="C112" s="18" t="s">
        <v>451</v>
      </c>
      <c r="D112" s="18" t="s">
        <v>452</v>
      </c>
      <c r="E112" s="18" t="s">
        <v>453</v>
      </c>
      <c r="F112" s="19">
        <v>77.73</v>
      </c>
      <c r="G112" s="17">
        <v>4</v>
      </c>
      <c r="H112" s="18">
        <v>11</v>
      </c>
      <c r="I112" s="18">
        <v>2</v>
      </c>
      <c r="J112" s="19">
        <v>2</v>
      </c>
      <c r="K112" s="195" t="s">
        <v>2789</v>
      </c>
      <c r="L112" s="195"/>
      <c r="M112" s="51"/>
      <c r="N112" s="20" t="s">
        <v>454</v>
      </c>
      <c r="O112" s="21" t="s">
        <v>455</v>
      </c>
      <c r="Q112" s="6"/>
    </row>
    <row r="113" spans="1:17" ht="36" x14ac:dyDescent="0.25">
      <c r="A113" s="59">
        <v>105</v>
      </c>
      <c r="B113" s="17" t="s">
        <v>456</v>
      </c>
      <c r="C113" s="38" t="s">
        <v>457</v>
      </c>
      <c r="D113" s="18"/>
      <c r="E113" s="18" t="s">
        <v>458</v>
      </c>
      <c r="F113" s="19">
        <v>23.01</v>
      </c>
      <c r="G113" s="17">
        <v>4</v>
      </c>
      <c r="H113" s="18">
        <v>4</v>
      </c>
      <c r="I113" s="18">
        <v>4</v>
      </c>
      <c r="J113" s="19">
        <v>4</v>
      </c>
      <c r="K113" s="195"/>
      <c r="L113" s="195"/>
      <c r="M113" s="51"/>
      <c r="N113" s="20" t="s">
        <v>459</v>
      </c>
      <c r="O113" s="21" t="s">
        <v>460</v>
      </c>
      <c r="Q113" s="6"/>
    </row>
    <row r="114" spans="1:17" ht="36" x14ac:dyDescent="0.25">
      <c r="A114" s="59">
        <v>106</v>
      </c>
      <c r="B114" s="17" t="s">
        <v>461</v>
      </c>
      <c r="C114" s="38" t="s">
        <v>462</v>
      </c>
      <c r="D114" s="18" t="s">
        <v>463</v>
      </c>
      <c r="E114" s="18" t="s">
        <v>463</v>
      </c>
      <c r="F114" s="19">
        <v>98.31</v>
      </c>
      <c r="G114" s="17">
        <v>19</v>
      </c>
      <c r="H114" s="18">
        <v>24</v>
      </c>
      <c r="I114" s="18">
        <v>9</v>
      </c>
      <c r="J114" s="19">
        <v>10</v>
      </c>
      <c r="K114" s="195"/>
      <c r="L114" s="195"/>
      <c r="M114" s="51"/>
      <c r="N114" s="20" t="s">
        <v>464</v>
      </c>
      <c r="O114" s="21" t="s">
        <v>465</v>
      </c>
      <c r="Q114" s="6"/>
    </row>
    <row r="115" spans="1:17" ht="24" x14ac:dyDescent="0.25">
      <c r="A115" s="59">
        <v>107</v>
      </c>
      <c r="B115" s="17" t="s">
        <v>466</v>
      </c>
      <c r="C115" s="38" t="s">
        <v>467</v>
      </c>
      <c r="D115" s="18"/>
      <c r="E115" s="18" t="s">
        <v>468</v>
      </c>
      <c r="F115" s="19">
        <v>8.99</v>
      </c>
      <c r="G115" s="17">
        <v>6</v>
      </c>
      <c r="H115" s="18">
        <v>19</v>
      </c>
      <c r="I115" s="18">
        <v>4</v>
      </c>
      <c r="J115" s="19">
        <v>16</v>
      </c>
      <c r="K115" s="195"/>
      <c r="L115" s="195"/>
      <c r="M115" s="51"/>
      <c r="N115" s="20" t="s">
        <v>469</v>
      </c>
      <c r="O115" s="21" t="s">
        <v>470</v>
      </c>
      <c r="Q115" s="6"/>
    </row>
    <row r="116" spans="1:17" ht="36" x14ac:dyDescent="0.25">
      <c r="A116" s="59">
        <v>108</v>
      </c>
      <c r="B116" s="17" t="s">
        <v>471</v>
      </c>
      <c r="C116" s="38" t="s">
        <v>472</v>
      </c>
      <c r="D116" s="18"/>
      <c r="E116" s="18" t="s">
        <v>473</v>
      </c>
      <c r="F116" s="19">
        <v>11.36</v>
      </c>
      <c r="G116" s="17">
        <v>4</v>
      </c>
      <c r="H116" s="18">
        <v>4</v>
      </c>
      <c r="I116" s="18">
        <v>4</v>
      </c>
      <c r="J116" s="19">
        <v>4</v>
      </c>
      <c r="K116" s="195"/>
      <c r="L116" s="195"/>
      <c r="M116" s="51"/>
      <c r="N116" s="20" t="s">
        <v>474</v>
      </c>
      <c r="O116" s="21" t="s">
        <v>475</v>
      </c>
      <c r="Q116" s="6"/>
    </row>
    <row r="117" spans="1:17" ht="24" x14ac:dyDescent="0.25">
      <c r="A117" s="59">
        <v>109</v>
      </c>
      <c r="B117" s="17" t="s">
        <v>578</v>
      </c>
      <c r="C117" s="38" t="s">
        <v>476</v>
      </c>
      <c r="D117" s="18"/>
      <c r="E117" s="18" t="s">
        <v>369</v>
      </c>
      <c r="F117" s="19">
        <v>62.42</v>
      </c>
      <c r="G117" s="17">
        <v>8</v>
      </c>
      <c r="H117" s="18">
        <v>29</v>
      </c>
      <c r="I117" s="18">
        <v>7</v>
      </c>
      <c r="J117" s="19">
        <v>23</v>
      </c>
      <c r="K117" s="195"/>
      <c r="L117" s="195"/>
      <c r="M117" s="51" t="s">
        <v>2789</v>
      </c>
      <c r="N117" s="20" t="s">
        <v>477</v>
      </c>
      <c r="O117" s="21" t="s">
        <v>478</v>
      </c>
      <c r="Q117" s="6"/>
    </row>
    <row r="118" spans="1:17" ht="24" x14ac:dyDescent="0.25">
      <c r="A118" s="59">
        <v>110</v>
      </c>
      <c r="B118" s="17" t="s">
        <v>579</v>
      </c>
      <c r="C118" s="38" t="s">
        <v>479</v>
      </c>
      <c r="D118" s="18"/>
      <c r="E118" s="18" t="s">
        <v>480</v>
      </c>
      <c r="F118" s="19">
        <v>85.56</v>
      </c>
      <c r="G118" s="17">
        <v>10</v>
      </c>
      <c r="H118" s="18">
        <v>13</v>
      </c>
      <c r="I118" s="18">
        <v>7</v>
      </c>
      <c r="J118" s="19">
        <v>8</v>
      </c>
      <c r="K118" s="195"/>
      <c r="L118" s="195"/>
      <c r="M118" s="51"/>
      <c r="N118" s="20" t="s">
        <v>481</v>
      </c>
      <c r="O118" s="21" t="s">
        <v>482</v>
      </c>
      <c r="Q118" s="6"/>
    </row>
    <row r="119" spans="1:17" ht="36" x14ac:dyDescent="0.25">
      <c r="A119" s="59">
        <v>111</v>
      </c>
      <c r="B119" s="17" t="s">
        <v>580</v>
      </c>
      <c r="C119" s="18" t="s">
        <v>483</v>
      </c>
      <c r="D119" s="18" t="s">
        <v>484</v>
      </c>
      <c r="E119" s="18" t="s">
        <v>484</v>
      </c>
      <c r="F119" s="19">
        <v>63.36</v>
      </c>
      <c r="G119" s="17">
        <v>16</v>
      </c>
      <c r="H119" s="18">
        <v>45</v>
      </c>
      <c r="I119" s="18">
        <v>17</v>
      </c>
      <c r="J119" s="19">
        <v>31</v>
      </c>
      <c r="K119" s="195" t="s">
        <v>2789</v>
      </c>
      <c r="L119" s="195"/>
      <c r="M119" s="51"/>
      <c r="N119" s="20" t="s">
        <v>485</v>
      </c>
      <c r="O119" s="21" t="s">
        <v>486</v>
      </c>
      <c r="Q119" s="6"/>
    </row>
    <row r="120" spans="1:17" ht="36" x14ac:dyDescent="0.25">
      <c r="A120" s="59">
        <v>112</v>
      </c>
      <c r="B120" s="17" t="s">
        <v>487</v>
      </c>
      <c r="C120" s="38" t="s">
        <v>488</v>
      </c>
      <c r="D120" s="18"/>
      <c r="E120" s="18" t="s">
        <v>489</v>
      </c>
      <c r="F120" s="19">
        <v>25.25</v>
      </c>
      <c r="G120" s="17">
        <v>6</v>
      </c>
      <c r="H120" s="18">
        <v>9</v>
      </c>
      <c r="I120" s="18">
        <v>7</v>
      </c>
      <c r="J120" s="19">
        <v>11</v>
      </c>
      <c r="K120" s="195"/>
      <c r="L120" s="195"/>
      <c r="M120" s="51"/>
      <c r="N120" s="20" t="s">
        <v>490</v>
      </c>
      <c r="O120" s="21" t="s">
        <v>491</v>
      </c>
      <c r="Q120" s="6"/>
    </row>
    <row r="121" spans="1:17" ht="36" x14ac:dyDescent="0.25">
      <c r="A121" s="59">
        <v>113</v>
      </c>
      <c r="B121" s="17" t="s">
        <v>581</v>
      </c>
      <c r="C121" s="38" t="s">
        <v>492</v>
      </c>
      <c r="D121" s="18" t="s">
        <v>493</v>
      </c>
      <c r="E121" s="18" t="s">
        <v>493</v>
      </c>
      <c r="F121" s="19">
        <v>74.58</v>
      </c>
      <c r="G121" s="17">
        <v>15</v>
      </c>
      <c r="H121" s="18">
        <v>45</v>
      </c>
      <c r="I121" s="18">
        <v>12</v>
      </c>
      <c r="J121" s="19">
        <v>25</v>
      </c>
      <c r="K121" s="195" t="s">
        <v>2789</v>
      </c>
      <c r="L121" s="195"/>
      <c r="M121" s="51"/>
      <c r="N121" s="20" t="s">
        <v>494</v>
      </c>
      <c r="O121" s="21" t="s">
        <v>495</v>
      </c>
      <c r="Q121" s="6"/>
    </row>
    <row r="122" spans="1:17" ht="36" x14ac:dyDescent="0.25">
      <c r="A122" s="59">
        <v>114</v>
      </c>
      <c r="B122" s="17" t="s">
        <v>582</v>
      </c>
      <c r="C122" s="38" t="s">
        <v>496</v>
      </c>
      <c r="D122" s="18" t="s">
        <v>497</v>
      </c>
      <c r="E122" s="18" t="s">
        <v>497</v>
      </c>
      <c r="F122" s="19">
        <v>71.599999999999994</v>
      </c>
      <c r="G122" s="17">
        <v>19</v>
      </c>
      <c r="H122" s="18">
        <v>90</v>
      </c>
      <c r="I122" s="18">
        <v>15</v>
      </c>
      <c r="J122" s="19">
        <v>40</v>
      </c>
      <c r="K122" s="195" t="s">
        <v>2789</v>
      </c>
      <c r="L122" s="195"/>
      <c r="M122" s="51" t="s">
        <v>2789</v>
      </c>
      <c r="N122" s="20" t="s">
        <v>498</v>
      </c>
      <c r="O122" s="21" t="s">
        <v>495</v>
      </c>
      <c r="Q122" s="6"/>
    </row>
    <row r="123" spans="1:17" ht="36" x14ac:dyDescent="0.25">
      <c r="A123" s="59">
        <v>115</v>
      </c>
      <c r="B123" s="17" t="s">
        <v>583</v>
      </c>
      <c r="C123" s="38" t="s">
        <v>499</v>
      </c>
      <c r="D123" s="18" t="s">
        <v>500</v>
      </c>
      <c r="E123" s="18" t="s">
        <v>500</v>
      </c>
      <c r="F123" s="19">
        <v>71.97</v>
      </c>
      <c r="G123" s="17">
        <v>9</v>
      </c>
      <c r="H123" s="18">
        <v>19</v>
      </c>
      <c r="I123" s="18">
        <v>5</v>
      </c>
      <c r="J123" s="19">
        <v>5</v>
      </c>
      <c r="K123" s="195"/>
      <c r="L123" s="195"/>
      <c r="M123" s="51"/>
      <c r="N123" s="20" t="s">
        <v>501</v>
      </c>
      <c r="O123" s="21" t="s">
        <v>502</v>
      </c>
      <c r="Q123" s="6"/>
    </row>
    <row r="124" spans="1:17" ht="60" x14ac:dyDescent="0.25">
      <c r="A124" s="59">
        <v>116</v>
      </c>
      <c r="B124" s="17" t="s">
        <v>503</v>
      </c>
      <c r="C124" s="38" t="s">
        <v>504</v>
      </c>
      <c r="D124" s="18"/>
      <c r="E124" s="18" t="s">
        <v>505</v>
      </c>
      <c r="F124" s="19">
        <v>10.9</v>
      </c>
      <c r="G124" s="17">
        <v>2</v>
      </c>
      <c r="H124" s="18">
        <v>3</v>
      </c>
      <c r="I124" s="18">
        <v>2</v>
      </c>
      <c r="J124" s="19">
        <v>2</v>
      </c>
      <c r="K124" s="195"/>
      <c r="L124" s="195"/>
      <c r="M124" s="51"/>
      <c r="N124" s="20" t="s">
        <v>506</v>
      </c>
      <c r="O124" s="21" t="s">
        <v>507</v>
      </c>
      <c r="Q124" s="6"/>
    </row>
    <row r="125" spans="1:17" ht="36" x14ac:dyDescent="0.25">
      <c r="A125" s="59">
        <v>117</v>
      </c>
      <c r="B125" s="17" t="s">
        <v>508</v>
      </c>
      <c r="C125" s="38" t="s">
        <v>509</v>
      </c>
      <c r="D125" s="18"/>
      <c r="E125" s="18" t="s">
        <v>510</v>
      </c>
      <c r="F125" s="19">
        <v>13.9</v>
      </c>
      <c r="G125" s="17">
        <v>1</v>
      </c>
      <c r="H125" s="18">
        <v>2</v>
      </c>
      <c r="I125" s="18">
        <v>2</v>
      </c>
      <c r="J125" s="19">
        <v>3</v>
      </c>
      <c r="K125" s="195"/>
      <c r="L125" s="195"/>
      <c r="M125" s="51"/>
      <c r="N125" s="20" t="s">
        <v>511</v>
      </c>
      <c r="O125" s="21" t="s">
        <v>512</v>
      </c>
      <c r="Q125" s="6"/>
    </row>
    <row r="126" spans="1:17" ht="60" x14ac:dyDescent="0.25">
      <c r="A126" s="59">
        <v>118</v>
      </c>
      <c r="B126" s="17" t="s">
        <v>513</v>
      </c>
      <c r="C126" s="38" t="s">
        <v>514</v>
      </c>
      <c r="D126" s="18" t="s">
        <v>515</v>
      </c>
      <c r="E126" s="18" t="s">
        <v>515</v>
      </c>
      <c r="F126" s="19">
        <v>9.8000000000000007</v>
      </c>
      <c r="G126" s="17">
        <v>1</v>
      </c>
      <c r="H126" s="18">
        <v>3</v>
      </c>
      <c r="I126" s="18">
        <v>1</v>
      </c>
      <c r="J126" s="19">
        <v>3</v>
      </c>
      <c r="K126" s="195"/>
      <c r="L126" s="195"/>
      <c r="M126" s="51"/>
      <c r="N126" s="20" t="s">
        <v>516</v>
      </c>
      <c r="O126" s="21" t="s">
        <v>517</v>
      </c>
      <c r="Q126" s="6"/>
    </row>
    <row r="127" spans="1:17" ht="48.75" thickBot="1" x14ac:dyDescent="0.3">
      <c r="A127" s="60">
        <v>119</v>
      </c>
      <c r="B127" s="22" t="s">
        <v>518</v>
      </c>
      <c r="C127" s="39" t="s">
        <v>519</v>
      </c>
      <c r="D127" s="23"/>
      <c r="E127" s="23" t="s">
        <v>520</v>
      </c>
      <c r="F127" s="24">
        <v>21.7</v>
      </c>
      <c r="G127" s="22">
        <v>3</v>
      </c>
      <c r="H127" s="23">
        <v>3</v>
      </c>
      <c r="I127" s="23">
        <v>2</v>
      </c>
      <c r="J127" s="24">
        <v>2</v>
      </c>
      <c r="K127" s="196"/>
      <c r="L127" s="196"/>
      <c r="M127" s="52"/>
      <c r="N127" s="25" t="s">
        <v>521</v>
      </c>
      <c r="O127" s="26" t="s">
        <v>265</v>
      </c>
      <c r="Q127" s="6"/>
    </row>
    <row r="130" spans="2:17" ht="20.25" x14ac:dyDescent="0.25">
      <c r="B130" s="8"/>
      <c r="C130" s="5"/>
      <c r="D130" s="8"/>
      <c r="E130" s="8"/>
      <c r="F130" s="8"/>
      <c r="G130" s="8"/>
      <c r="Q130" s="6"/>
    </row>
    <row r="131" spans="2:17" ht="20.25" x14ac:dyDescent="0.25">
      <c r="B131" s="8"/>
      <c r="C131" s="5"/>
      <c r="D131" s="8"/>
      <c r="E131" s="8"/>
      <c r="F131" s="8"/>
      <c r="G131" s="8"/>
      <c r="Q131" s="6"/>
    </row>
  </sheetData>
  <mergeCells count="13">
    <mergeCell ref="G7:H7"/>
    <mergeCell ref="I7:J7"/>
    <mergeCell ref="N7:N8"/>
    <mergeCell ref="O7:O8"/>
    <mergeCell ref="A7:A8"/>
    <mergeCell ref="B7:B8"/>
    <mergeCell ref="C7:C8"/>
    <mergeCell ref="D7:D8"/>
    <mergeCell ref="E7:E8"/>
    <mergeCell ref="F7:F8"/>
    <mergeCell ref="K7:K8"/>
    <mergeCell ref="L7:L8"/>
    <mergeCell ref="M7:M8"/>
  </mergeCells>
  <conditionalFormatting sqref="B9:B1048576 B7">
    <cfRule type="duplicateValues" dxfId="195" priority="11"/>
  </conditionalFormatting>
  <conditionalFormatting sqref="B9:B127 B7">
    <cfRule type="duplicateValues" dxfId="194" priority="12"/>
  </conditionalFormatting>
  <conditionalFormatting sqref="C5:C1048576 C1:C2">
    <cfRule type="duplicateValues" dxfId="193" priority="10"/>
  </conditionalFormatting>
  <conditionalFormatting sqref="C5:C1048576 C1:C2">
    <cfRule type="duplicateValues" dxfId="192" priority="7"/>
    <cfRule type="duplicateValues" dxfId="191" priority="8"/>
  </conditionalFormatting>
  <conditionalFormatting sqref="A3:A4">
    <cfRule type="duplicateValues" dxfId="190" priority="6"/>
  </conditionalFormatting>
  <conditionalFormatting sqref="B3:B4">
    <cfRule type="duplicateValues" dxfId="189" priority="5"/>
  </conditionalFormatting>
  <conditionalFormatting sqref="B3:B4">
    <cfRule type="duplicateValues" dxfId="188" priority="3"/>
    <cfRule type="duplicateValues" dxfId="187" priority="4"/>
  </conditionalFormatting>
  <conditionalFormatting sqref="C1:C1048576">
    <cfRule type="duplicateValues" dxfId="186" priority="2"/>
  </conditionalFormatting>
  <conditionalFormatting sqref="Q1:Q1048576 C1:C1048576">
    <cfRule type="duplicateValues" dxfId="185" priority="1"/>
  </conditionalFormatting>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62"/>
  <sheetViews>
    <sheetView zoomScale="80" zoomScaleNormal="80" workbookViewId="0">
      <selection activeCell="A2" sqref="A2:XFD2"/>
    </sheetView>
  </sheetViews>
  <sheetFormatPr defaultColWidth="9.140625" defaultRowHeight="15" x14ac:dyDescent="0.25"/>
  <cols>
    <col min="1" max="1" width="5.140625" style="451" customWidth="1"/>
    <col min="2" max="2" width="12.42578125" style="451" customWidth="1"/>
    <col min="3" max="3" width="16.7109375" style="451" bestFit="1" customWidth="1"/>
    <col min="4" max="4" width="9.140625" style="451"/>
    <col min="5" max="5" width="11.28515625" style="451" customWidth="1"/>
    <col min="6" max="10" width="9.140625" style="451"/>
    <col min="11" max="11" width="17.85546875" style="451" customWidth="1"/>
    <col min="12" max="12" width="10.42578125" style="451" customWidth="1"/>
    <col min="13" max="14" width="69" style="451" customWidth="1"/>
    <col min="15" max="16384" width="9.140625" style="451"/>
  </cols>
  <sheetData>
    <row r="1" spans="1:14" ht="20.25" x14ac:dyDescent="0.25">
      <c r="A1" s="357" t="s">
        <v>4873</v>
      </c>
      <c r="B1" s="450"/>
      <c r="C1" s="80"/>
      <c r="D1" s="80"/>
      <c r="E1" s="80"/>
      <c r="F1" s="80"/>
      <c r="G1" s="80"/>
      <c r="H1" s="80"/>
      <c r="I1" s="80"/>
      <c r="J1" s="80"/>
      <c r="K1" s="80"/>
      <c r="L1" s="80"/>
      <c r="M1" s="80"/>
      <c r="N1" s="80"/>
    </row>
    <row r="2" spans="1:14" ht="13.5" customHeight="1" x14ac:dyDescent="0.25">
      <c r="A2" s="357"/>
      <c r="B2" s="450"/>
      <c r="C2" s="80"/>
      <c r="D2" s="80"/>
      <c r="E2" s="80"/>
      <c r="F2" s="80"/>
      <c r="G2" s="80"/>
      <c r="H2" s="80"/>
      <c r="I2" s="80"/>
      <c r="J2" s="80"/>
      <c r="K2" s="80"/>
      <c r="L2" s="80"/>
      <c r="M2" s="80"/>
      <c r="N2" s="80"/>
    </row>
    <row r="3" spans="1:14" ht="15.75" x14ac:dyDescent="0.25">
      <c r="B3" s="198" t="s">
        <v>4455</v>
      </c>
      <c r="C3" s="80"/>
      <c r="D3" s="80"/>
      <c r="E3" s="80"/>
      <c r="F3" s="80"/>
      <c r="G3" s="80"/>
      <c r="H3" s="80"/>
      <c r="I3" s="80"/>
      <c r="J3" s="80"/>
      <c r="K3" s="80"/>
      <c r="L3" s="80"/>
      <c r="M3" s="80"/>
      <c r="N3" s="80"/>
    </row>
    <row r="4" spans="1:14" ht="18.75" x14ac:dyDescent="0.25">
      <c r="B4" s="198" t="s">
        <v>4391</v>
      </c>
      <c r="C4" s="80"/>
      <c r="D4" s="80"/>
      <c r="E4" s="80"/>
      <c r="F4" s="80"/>
      <c r="G4" s="80"/>
      <c r="H4" s="80"/>
      <c r="I4" s="80"/>
      <c r="J4" s="80"/>
      <c r="K4" s="80"/>
      <c r="L4" s="80"/>
      <c r="M4" s="80"/>
      <c r="N4" s="80"/>
    </row>
    <row r="5" spans="1:14" ht="18.75" x14ac:dyDescent="0.25">
      <c r="B5" s="198" t="s">
        <v>4390</v>
      </c>
      <c r="C5" s="80"/>
      <c r="D5" s="80"/>
      <c r="E5" s="80"/>
      <c r="F5" s="80"/>
      <c r="G5" s="80"/>
      <c r="H5" s="80"/>
      <c r="I5" s="80"/>
      <c r="J5" s="80"/>
      <c r="K5" s="80"/>
      <c r="L5" s="80"/>
      <c r="M5" s="80"/>
      <c r="N5" s="80"/>
    </row>
    <row r="6" spans="1:14" ht="18.75" x14ac:dyDescent="0.25">
      <c r="B6" s="198" t="s">
        <v>4625</v>
      </c>
      <c r="C6" s="80"/>
      <c r="D6" s="80"/>
      <c r="E6" s="80"/>
      <c r="F6" s="80"/>
      <c r="G6" s="80"/>
      <c r="H6" s="80"/>
      <c r="I6" s="80"/>
      <c r="J6" s="80"/>
      <c r="K6" s="80"/>
      <c r="L6" s="80"/>
      <c r="M6" s="80"/>
      <c r="N6" s="80"/>
    </row>
    <row r="7" spans="1:14" x14ac:dyDescent="0.25">
      <c r="A7" s="80"/>
      <c r="B7" s="80"/>
      <c r="C7" s="80"/>
      <c r="D7" s="80"/>
      <c r="E7" s="80"/>
      <c r="F7" s="80"/>
      <c r="G7" s="80"/>
      <c r="H7" s="80"/>
      <c r="I7" s="80"/>
      <c r="J7" s="80"/>
      <c r="K7" s="80"/>
      <c r="L7" s="80"/>
      <c r="M7" s="80"/>
      <c r="N7" s="80"/>
    </row>
    <row r="8" spans="1:14" ht="15.75" thickBot="1" x14ac:dyDescent="0.3">
      <c r="A8" s="80"/>
      <c r="B8" s="80"/>
      <c r="C8" s="80"/>
      <c r="D8" s="80"/>
      <c r="E8" s="80"/>
      <c r="F8" s="80"/>
      <c r="G8" s="80"/>
      <c r="H8" s="80"/>
      <c r="I8" s="80"/>
      <c r="J8" s="80"/>
      <c r="K8" s="80"/>
      <c r="L8" s="80"/>
      <c r="M8" s="80"/>
      <c r="N8" s="80"/>
    </row>
    <row r="9" spans="1:14" x14ac:dyDescent="0.25">
      <c r="A9" s="858" t="s">
        <v>0</v>
      </c>
      <c r="B9" s="847" t="s">
        <v>1</v>
      </c>
      <c r="C9" s="849" t="s">
        <v>4393</v>
      </c>
      <c r="D9" s="849" t="s">
        <v>3</v>
      </c>
      <c r="E9" s="849" t="s">
        <v>4</v>
      </c>
      <c r="F9" s="849" t="s">
        <v>5</v>
      </c>
      <c r="G9" s="847" t="s">
        <v>2782</v>
      </c>
      <c r="H9" s="847"/>
      <c r="I9" s="847" t="s">
        <v>2783</v>
      </c>
      <c r="J9" s="847"/>
      <c r="K9" s="851" t="s">
        <v>4448</v>
      </c>
      <c r="L9" s="849" t="s">
        <v>4399</v>
      </c>
      <c r="M9" s="855" t="s">
        <v>4394</v>
      </c>
      <c r="N9" s="843" t="s">
        <v>4395</v>
      </c>
    </row>
    <row r="10" spans="1:14" ht="30" customHeight="1" thickBot="1" x14ac:dyDescent="0.3">
      <c r="A10" s="859"/>
      <c r="B10" s="860"/>
      <c r="C10" s="861"/>
      <c r="D10" s="861"/>
      <c r="E10" s="861"/>
      <c r="F10" s="861"/>
      <c r="G10" s="281" t="s">
        <v>6</v>
      </c>
      <c r="H10" s="281" t="s">
        <v>7</v>
      </c>
      <c r="I10" s="281" t="s">
        <v>6</v>
      </c>
      <c r="J10" s="281" t="s">
        <v>7</v>
      </c>
      <c r="K10" s="852"/>
      <c r="L10" s="861"/>
      <c r="M10" s="862"/>
      <c r="N10" s="857"/>
    </row>
    <row r="11" spans="1:14" ht="24" x14ac:dyDescent="0.25">
      <c r="A11" s="452">
        <v>1</v>
      </c>
      <c r="B11" s="453" t="s">
        <v>578</v>
      </c>
      <c r="C11" s="454" t="s">
        <v>476</v>
      </c>
      <c r="D11" s="453"/>
      <c r="E11" s="453" t="s">
        <v>369</v>
      </c>
      <c r="F11" s="453">
        <v>62.42</v>
      </c>
      <c r="G11" s="453">
        <v>6</v>
      </c>
      <c r="H11" s="453">
        <v>11</v>
      </c>
      <c r="I11" s="453">
        <v>4</v>
      </c>
      <c r="J11" s="453">
        <v>8</v>
      </c>
      <c r="K11" s="453" t="s">
        <v>2789</v>
      </c>
      <c r="L11" s="453"/>
      <c r="M11" s="455" t="s">
        <v>477</v>
      </c>
      <c r="N11" s="54" t="s">
        <v>478</v>
      </c>
    </row>
    <row r="12" spans="1:14" ht="24.75" thickBot="1" x14ac:dyDescent="0.3">
      <c r="A12" s="456">
        <v>2</v>
      </c>
      <c r="B12" s="33" t="s">
        <v>580</v>
      </c>
      <c r="C12" s="40" t="s">
        <v>483</v>
      </c>
      <c r="D12" s="33" t="s">
        <v>484</v>
      </c>
      <c r="E12" s="33" t="s">
        <v>484</v>
      </c>
      <c r="F12" s="33">
        <v>63.36</v>
      </c>
      <c r="G12" s="33">
        <v>16</v>
      </c>
      <c r="H12" s="33">
        <v>65</v>
      </c>
      <c r="I12" s="33">
        <v>13</v>
      </c>
      <c r="J12" s="33">
        <v>33</v>
      </c>
      <c r="K12" s="33"/>
      <c r="L12" s="33" t="s">
        <v>2789</v>
      </c>
      <c r="M12" s="433" t="s">
        <v>485</v>
      </c>
      <c r="N12" s="21" t="s">
        <v>486</v>
      </c>
    </row>
    <row r="13" spans="1:14" ht="36" x14ac:dyDescent="0.25">
      <c r="A13" s="452">
        <v>3</v>
      </c>
      <c r="B13" s="33" t="s">
        <v>576</v>
      </c>
      <c r="C13" s="40" t="s">
        <v>447</v>
      </c>
      <c r="D13" s="33" t="s">
        <v>448</v>
      </c>
      <c r="E13" s="33" t="s">
        <v>448</v>
      </c>
      <c r="F13" s="33">
        <v>52.41</v>
      </c>
      <c r="G13" s="33">
        <v>8</v>
      </c>
      <c r="H13" s="33">
        <v>102</v>
      </c>
      <c r="I13" s="33">
        <v>7</v>
      </c>
      <c r="J13" s="33">
        <v>75</v>
      </c>
      <c r="K13" s="33" t="s">
        <v>2789</v>
      </c>
      <c r="L13" s="33" t="s">
        <v>2789</v>
      </c>
      <c r="M13" s="433" t="s">
        <v>449</v>
      </c>
      <c r="N13" s="21" t="s">
        <v>450</v>
      </c>
    </row>
    <row r="14" spans="1:14" ht="36.75" thickBot="1" x14ac:dyDescent="0.3">
      <c r="A14" s="456">
        <v>4</v>
      </c>
      <c r="B14" s="33" t="s">
        <v>146</v>
      </c>
      <c r="C14" s="40" t="s">
        <v>147</v>
      </c>
      <c r="D14" s="33" t="s">
        <v>148</v>
      </c>
      <c r="E14" s="33" t="s">
        <v>148</v>
      </c>
      <c r="F14" s="33">
        <v>49.82</v>
      </c>
      <c r="G14" s="33">
        <v>3</v>
      </c>
      <c r="H14" s="33">
        <v>5</v>
      </c>
      <c r="I14" s="33">
        <v>1</v>
      </c>
      <c r="J14" s="33">
        <v>2</v>
      </c>
      <c r="K14" s="33" t="s">
        <v>2789</v>
      </c>
      <c r="L14" s="33"/>
      <c r="M14" s="433" t="s">
        <v>149</v>
      </c>
      <c r="N14" s="21" t="s">
        <v>150</v>
      </c>
    </row>
    <row r="15" spans="1:14" ht="36" x14ac:dyDescent="0.25">
      <c r="A15" s="452">
        <v>5</v>
      </c>
      <c r="B15" s="33" t="s">
        <v>575</v>
      </c>
      <c r="C15" s="40" t="s">
        <v>418</v>
      </c>
      <c r="D15" s="33" t="s">
        <v>419</v>
      </c>
      <c r="E15" s="33" t="s">
        <v>419</v>
      </c>
      <c r="F15" s="33">
        <v>72.8</v>
      </c>
      <c r="G15" s="33">
        <v>8</v>
      </c>
      <c r="H15" s="33">
        <v>94</v>
      </c>
      <c r="I15" s="33">
        <v>9</v>
      </c>
      <c r="J15" s="33">
        <v>95</v>
      </c>
      <c r="K15" s="33" t="s">
        <v>2789</v>
      </c>
      <c r="L15" s="33" t="s">
        <v>2789</v>
      </c>
      <c r="M15" s="433" t="s">
        <v>420</v>
      </c>
      <c r="N15" s="21" t="s">
        <v>421</v>
      </c>
    </row>
    <row r="16" spans="1:14" ht="36.75" thickBot="1" x14ac:dyDescent="0.3">
      <c r="A16" s="456">
        <v>6</v>
      </c>
      <c r="B16" s="33" t="s">
        <v>567</v>
      </c>
      <c r="C16" s="40" t="s">
        <v>365</v>
      </c>
      <c r="D16" s="33" t="s">
        <v>366</v>
      </c>
      <c r="E16" s="33" t="s">
        <v>366</v>
      </c>
      <c r="F16" s="33">
        <v>44.02</v>
      </c>
      <c r="G16" s="33">
        <v>8</v>
      </c>
      <c r="H16" s="33">
        <v>159</v>
      </c>
      <c r="I16" s="33">
        <v>7</v>
      </c>
      <c r="J16" s="33">
        <v>121</v>
      </c>
      <c r="K16" s="33" t="s">
        <v>2789</v>
      </c>
      <c r="L16" s="33" t="s">
        <v>2789</v>
      </c>
      <c r="M16" s="433" t="s">
        <v>367</v>
      </c>
      <c r="N16" s="21" t="s">
        <v>109</v>
      </c>
    </row>
    <row r="17" spans="1:14" ht="24" x14ac:dyDescent="0.25">
      <c r="A17" s="452">
        <v>7</v>
      </c>
      <c r="B17" s="33" t="s">
        <v>566</v>
      </c>
      <c r="C17" s="40" t="s">
        <v>361</v>
      </c>
      <c r="D17" s="33"/>
      <c r="E17" s="33" t="s">
        <v>362</v>
      </c>
      <c r="F17" s="33">
        <v>22.67</v>
      </c>
      <c r="G17" s="33">
        <v>3</v>
      </c>
      <c r="H17" s="33">
        <v>3</v>
      </c>
      <c r="I17" s="33">
        <v>3</v>
      </c>
      <c r="J17" s="33">
        <v>3</v>
      </c>
      <c r="K17" s="33"/>
      <c r="L17" s="33"/>
      <c r="M17" s="433" t="s">
        <v>363</v>
      </c>
      <c r="N17" s="21" t="s">
        <v>364</v>
      </c>
    </row>
    <row r="18" spans="1:14" ht="15.75" thickBot="1" x14ac:dyDescent="0.3">
      <c r="A18" s="456">
        <v>8</v>
      </c>
      <c r="B18" s="33" t="s">
        <v>565</v>
      </c>
      <c r="C18" s="40" t="s">
        <v>357</v>
      </c>
      <c r="D18" s="33" t="s">
        <v>358</v>
      </c>
      <c r="E18" s="33" t="s">
        <v>358</v>
      </c>
      <c r="F18" s="33">
        <v>51.83</v>
      </c>
      <c r="G18" s="33">
        <v>9</v>
      </c>
      <c r="H18" s="33">
        <v>72</v>
      </c>
      <c r="I18" s="33">
        <v>9</v>
      </c>
      <c r="J18" s="33">
        <v>78</v>
      </c>
      <c r="K18" s="33" t="s">
        <v>2789</v>
      </c>
      <c r="L18" s="33"/>
      <c r="M18" s="433" t="s">
        <v>359</v>
      </c>
      <c r="N18" s="21" t="s">
        <v>360</v>
      </c>
    </row>
    <row r="19" spans="1:14" ht="24" x14ac:dyDescent="0.25">
      <c r="A19" s="452">
        <v>9</v>
      </c>
      <c r="B19" s="33" t="s">
        <v>564</v>
      </c>
      <c r="C19" s="40" t="s">
        <v>352</v>
      </c>
      <c r="D19" s="33" t="s">
        <v>353</v>
      </c>
      <c r="E19" s="33" t="s">
        <v>354</v>
      </c>
      <c r="F19" s="33">
        <v>21.45</v>
      </c>
      <c r="G19" s="33">
        <v>1</v>
      </c>
      <c r="H19" s="33">
        <v>8</v>
      </c>
      <c r="I19" s="33">
        <v>1</v>
      </c>
      <c r="J19" s="33">
        <v>6</v>
      </c>
      <c r="K19" s="33" t="s">
        <v>2789</v>
      </c>
      <c r="L19" s="33" t="s">
        <v>2789</v>
      </c>
      <c r="M19" s="433" t="s">
        <v>355</v>
      </c>
      <c r="N19" s="21" t="s">
        <v>356</v>
      </c>
    </row>
    <row r="20" spans="1:14" ht="36.75" thickBot="1" x14ac:dyDescent="0.3">
      <c r="A20" s="456">
        <v>10</v>
      </c>
      <c r="B20" s="33" t="s">
        <v>562</v>
      </c>
      <c r="C20" s="40" t="s">
        <v>344</v>
      </c>
      <c r="D20" s="33" t="s">
        <v>345</v>
      </c>
      <c r="E20" s="33" t="s">
        <v>346</v>
      </c>
      <c r="F20" s="33">
        <v>57.01</v>
      </c>
      <c r="G20" s="33">
        <v>16</v>
      </c>
      <c r="H20" s="33">
        <v>165</v>
      </c>
      <c r="I20" s="33">
        <v>14</v>
      </c>
      <c r="J20" s="33">
        <v>108</v>
      </c>
      <c r="K20" s="33" t="s">
        <v>2789</v>
      </c>
      <c r="L20" s="33" t="s">
        <v>2789</v>
      </c>
      <c r="M20" s="433" t="s">
        <v>347</v>
      </c>
      <c r="N20" s="21" t="s">
        <v>22</v>
      </c>
    </row>
    <row r="21" spans="1:14" x14ac:dyDescent="0.25">
      <c r="A21" s="452">
        <v>11</v>
      </c>
      <c r="B21" s="33" t="s">
        <v>523</v>
      </c>
      <c r="C21" s="40" t="s">
        <v>340</v>
      </c>
      <c r="D21" s="33"/>
      <c r="E21" s="33" t="s">
        <v>341</v>
      </c>
      <c r="F21" s="33">
        <v>75.13</v>
      </c>
      <c r="G21" s="33">
        <v>3</v>
      </c>
      <c r="H21" s="33">
        <v>3</v>
      </c>
      <c r="I21" s="33">
        <v>2</v>
      </c>
      <c r="J21" s="33">
        <v>2</v>
      </c>
      <c r="K21" s="33" t="s">
        <v>2789</v>
      </c>
      <c r="L21" s="33"/>
      <c r="M21" s="433" t="s">
        <v>342</v>
      </c>
      <c r="N21" s="21" t="s">
        <v>343</v>
      </c>
    </row>
    <row r="22" spans="1:14" ht="36.75" thickBot="1" x14ac:dyDescent="0.3">
      <c r="A22" s="456">
        <v>12</v>
      </c>
      <c r="B22" s="33" t="s">
        <v>561</v>
      </c>
      <c r="C22" s="40" t="s">
        <v>337</v>
      </c>
      <c r="D22" s="33" t="s">
        <v>338</v>
      </c>
      <c r="E22" s="33" t="s">
        <v>201</v>
      </c>
      <c r="F22" s="33">
        <v>20.71</v>
      </c>
      <c r="G22" s="33">
        <v>1</v>
      </c>
      <c r="H22" s="33">
        <v>35</v>
      </c>
      <c r="I22" s="33">
        <v>2</v>
      </c>
      <c r="J22" s="33">
        <v>49</v>
      </c>
      <c r="K22" s="33" t="s">
        <v>2789</v>
      </c>
      <c r="L22" s="33" t="s">
        <v>2789</v>
      </c>
      <c r="M22" s="433" t="s">
        <v>339</v>
      </c>
      <c r="N22" s="21" t="s">
        <v>202</v>
      </c>
    </row>
    <row r="23" spans="1:14" ht="24" x14ac:dyDescent="0.25">
      <c r="A23" s="452">
        <v>13</v>
      </c>
      <c r="B23" s="33" t="s">
        <v>560</v>
      </c>
      <c r="C23" s="40" t="s">
        <v>332</v>
      </c>
      <c r="D23" s="33" t="s">
        <v>333</v>
      </c>
      <c r="E23" s="33" t="s">
        <v>334</v>
      </c>
      <c r="F23" s="33">
        <v>21.33</v>
      </c>
      <c r="G23" s="33">
        <v>11</v>
      </c>
      <c r="H23" s="33">
        <v>1668</v>
      </c>
      <c r="I23" s="33">
        <v>8</v>
      </c>
      <c r="J23" s="33">
        <v>1803</v>
      </c>
      <c r="K23" s="33" t="s">
        <v>2789</v>
      </c>
      <c r="L23" s="33" t="s">
        <v>2789</v>
      </c>
      <c r="M23" s="433" t="s">
        <v>335</v>
      </c>
      <c r="N23" s="21" t="s">
        <v>336</v>
      </c>
    </row>
    <row r="24" spans="1:14" ht="36.75" thickBot="1" x14ac:dyDescent="0.3">
      <c r="A24" s="456">
        <v>14</v>
      </c>
      <c r="B24" s="33" t="s">
        <v>559</v>
      </c>
      <c r="C24" s="40" t="s">
        <v>328</v>
      </c>
      <c r="D24" s="33"/>
      <c r="E24" s="33" t="s">
        <v>329</v>
      </c>
      <c r="F24" s="33">
        <v>98.28</v>
      </c>
      <c r="G24" s="33">
        <v>7</v>
      </c>
      <c r="H24" s="33">
        <v>24</v>
      </c>
      <c r="I24" s="33">
        <v>7</v>
      </c>
      <c r="J24" s="33">
        <v>21</v>
      </c>
      <c r="K24" s="33" t="s">
        <v>2789</v>
      </c>
      <c r="L24" s="33"/>
      <c r="M24" s="433" t="s">
        <v>330</v>
      </c>
      <c r="N24" s="21" t="s">
        <v>331</v>
      </c>
    </row>
    <row r="25" spans="1:14" ht="24" x14ac:dyDescent="0.25">
      <c r="A25" s="452">
        <v>15</v>
      </c>
      <c r="B25" s="33" t="s">
        <v>558</v>
      </c>
      <c r="C25" s="40" t="s">
        <v>324</v>
      </c>
      <c r="D25" s="33"/>
      <c r="E25" s="33" t="s">
        <v>325</v>
      </c>
      <c r="F25" s="33">
        <v>33.67</v>
      </c>
      <c r="G25" s="33">
        <v>15</v>
      </c>
      <c r="H25" s="33">
        <v>460</v>
      </c>
      <c r="I25" s="33">
        <v>17</v>
      </c>
      <c r="J25" s="33">
        <v>548</v>
      </c>
      <c r="K25" s="33" t="s">
        <v>2789</v>
      </c>
      <c r="L25" s="33"/>
      <c r="M25" s="433" t="s">
        <v>326</v>
      </c>
      <c r="N25" s="21" t="s">
        <v>327</v>
      </c>
    </row>
    <row r="26" spans="1:14" ht="60.75" thickBot="1" x14ac:dyDescent="0.3">
      <c r="A26" s="456">
        <v>16</v>
      </c>
      <c r="B26" s="33" t="s">
        <v>557</v>
      </c>
      <c r="C26" s="40" t="s">
        <v>323</v>
      </c>
      <c r="D26" s="33" t="s">
        <v>20</v>
      </c>
      <c r="E26" s="33" t="s">
        <v>20</v>
      </c>
      <c r="F26" s="33">
        <v>59.9</v>
      </c>
      <c r="G26" s="33">
        <v>6</v>
      </c>
      <c r="H26" s="33">
        <v>29</v>
      </c>
      <c r="I26" s="33">
        <v>7</v>
      </c>
      <c r="J26" s="33">
        <v>30</v>
      </c>
      <c r="K26" s="33" t="s">
        <v>2789</v>
      </c>
      <c r="L26" s="33" t="s">
        <v>2789</v>
      </c>
      <c r="M26" s="433" t="s">
        <v>2787</v>
      </c>
      <c r="N26" s="21" t="s">
        <v>22</v>
      </c>
    </row>
    <row r="27" spans="1:14" ht="24" x14ac:dyDescent="0.25">
      <c r="A27" s="452">
        <v>17</v>
      </c>
      <c r="B27" s="33" t="s">
        <v>556</v>
      </c>
      <c r="C27" s="40" t="s">
        <v>319</v>
      </c>
      <c r="D27" s="33" t="s">
        <v>320</v>
      </c>
      <c r="E27" s="33" t="s">
        <v>320</v>
      </c>
      <c r="F27" s="33">
        <v>39.42</v>
      </c>
      <c r="G27" s="33">
        <v>9</v>
      </c>
      <c r="H27" s="33">
        <v>51</v>
      </c>
      <c r="I27" s="33">
        <v>9</v>
      </c>
      <c r="J27" s="33">
        <v>51</v>
      </c>
      <c r="K27" s="33" t="s">
        <v>2789</v>
      </c>
      <c r="L27" s="33"/>
      <c r="M27" s="433" t="s">
        <v>321</v>
      </c>
      <c r="N27" s="21" t="s">
        <v>322</v>
      </c>
    </row>
    <row r="28" spans="1:14" ht="24.75" thickBot="1" x14ac:dyDescent="0.3">
      <c r="A28" s="456">
        <v>18</v>
      </c>
      <c r="B28" s="33" t="s">
        <v>555</v>
      </c>
      <c r="C28" s="40" t="s">
        <v>295</v>
      </c>
      <c r="D28" s="33"/>
      <c r="E28" s="33" t="s">
        <v>296</v>
      </c>
      <c r="F28" s="33">
        <v>27.04</v>
      </c>
      <c r="G28" s="33">
        <v>5</v>
      </c>
      <c r="H28" s="33">
        <v>55</v>
      </c>
      <c r="I28" s="33">
        <v>7</v>
      </c>
      <c r="J28" s="33">
        <v>104</v>
      </c>
      <c r="K28" s="33" t="s">
        <v>2789</v>
      </c>
      <c r="L28" s="33"/>
      <c r="M28" s="433" t="s">
        <v>77</v>
      </c>
      <c r="N28" s="21" t="s">
        <v>297</v>
      </c>
    </row>
    <row r="29" spans="1:14" ht="36" x14ac:dyDescent="0.25">
      <c r="A29" s="452">
        <v>19</v>
      </c>
      <c r="B29" s="33" t="s">
        <v>554</v>
      </c>
      <c r="C29" s="40" t="s">
        <v>291</v>
      </c>
      <c r="D29" s="33"/>
      <c r="E29" s="33" t="s">
        <v>292</v>
      </c>
      <c r="F29" s="33">
        <v>27.81</v>
      </c>
      <c r="G29" s="33">
        <v>7</v>
      </c>
      <c r="H29" s="33">
        <v>13</v>
      </c>
      <c r="I29" s="33">
        <v>8</v>
      </c>
      <c r="J29" s="33">
        <v>11</v>
      </c>
      <c r="K29" s="33" t="s">
        <v>2789</v>
      </c>
      <c r="L29" s="33"/>
      <c r="M29" s="433" t="s">
        <v>293</v>
      </c>
      <c r="N29" s="21" t="s">
        <v>294</v>
      </c>
    </row>
    <row r="30" spans="1:14" ht="36.75" thickBot="1" x14ac:dyDescent="0.3">
      <c r="A30" s="456">
        <v>20</v>
      </c>
      <c r="B30" s="33" t="s">
        <v>553</v>
      </c>
      <c r="C30" s="40" t="s">
        <v>277</v>
      </c>
      <c r="D30" s="33"/>
      <c r="E30" s="33" t="s">
        <v>278</v>
      </c>
      <c r="F30" s="33">
        <v>49.2</v>
      </c>
      <c r="G30" s="33">
        <v>2</v>
      </c>
      <c r="H30" s="33">
        <v>12</v>
      </c>
      <c r="I30" s="33">
        <v>2</v>
      </c>
      <c r="J30" s="33">
        <v>13</v>
      </c>
      <c r="K30" s="33" t="s">
        <v>2789</v>
      </c>
      <c r="L30" s="33"/>
      <c r="M30" s="433" t="s">
        <v>279</v>
      </c>
      <c r="N30" s="21" t="s">
        <v>280</v>
      </c>
    </row>
    <row r="31" spans="1:14" ht="36" x14ac:dyDescent="0.25">
      <c r="A31" s="452">
        <v>21</v>
      </c>
      <c r="B31" s="33" t="s">
        <v>273</v>
      </c>
      <c r="C31" s="40" t="s">
        <v>274</v>
      </c>
      <c r="D31" s="33" t="s">
        <v>205</v>
      </c>
      <c r="E31" s="33" t="s">
        <v>205</v>
      </c>
      <c r="F31" s="33">
        <v>35.869999999999997</v>
      </c>
      <c r="G31" s="33">
        <v>7</v>
      </c>
      <c r="H31" s="33">
        <v>7</v>
      </c>
      <c r="I31" s="33">
        <v>4</v>
      </c>
      <c r="J31" s="33">
        <v>4</v>
      </c>
      <c r="K31" s="33" t="s">
        <v>2789</v>
      </c>
      <c r="L31" s="33"/>
      <c r="M31" s="433" t="s">
        <v>275</v>
      </c>
      <c r="N31" s="21" t="s">
        <v>276</v>
      </c>
    </row>
    <row r="32" spans="1:14" ht="36.75" thickBot="1" x14ac:dyDescent="0.3">
      <c r="A32" s="456">
        <v>22</v>
      </c>
      <c r="B32" s="33" t="s">
        <v>552</v>
      </c>
      <c r="C32" s="40" t="s">
        <v>270</v>
      </c>
      <c r="D32" s="33" t="s">
        <v>271</v>
      </c>
      <c r="E32" s="33" t="s">
        <v>271</v>
      </c>
      <c r="F32" s="33">
        <v>47.95</v>
      </c>
      <c r="G32" s="33">
        <v>23</v>
      </c>
      <c r="H32" s="33">
        <v>2179</v>
      </c>
      <c r="I32" s="33">
        <v>22</v>
      </c>
      <c r="J32" s="33">
        <v>2109</v>
      </c>
      <c r="K32" s="33" t="s">
        <v>2789</v>
      </c>
      <c r="L32" s="33" t="s">
        <v>2789</v>
      </c>
      <c r="M32" s="433" t="s">
        <v>272</v>
      </c>
      <c r="N32" s="21" t="s">
        <v>90</v>
      </c>
    </row>
    <row r="33" spans="1:14" ht="24" x14ac:dyDescent="0.25">
      <c r="A33" s="452">
        <v>23</v>
      </c>
      <c r="B33" s="33" t="s">
        <v>551</v>
      </c>
      <c r="C33" s="40" t="s">
        <v>266</v>
      </c>
      <c r="D33" s="33"/>
      <c r="E33" s="33" t="s">
        <v>267</v>
      </c>
      <c r="F33" s="33">
        <v>48.61</v>
      </c>
      <c r="G33" s="33">
        <v>7</v>
      </c>
      <c r="H33" s="33">
        <v>11</v>
      </c>
      <c r="I33" s="33">
        <v>5</v>
      </c>
      <c r="J33" s="33">
        <v>8</v>
      </c>
      <c r="K33" s="33" t="s">
        <v>2789</v>
      </c>
      <c r="L33" s="33"/>
      <c r="M33" s="433" t="s">
        <v>268</v>
      </c>
      <c r="N33" s="21" t="s">
        <v>269</v>
      </c>
    </row>
    <row r="34" spans="1:14" ht="24.75" thickBot="1" x14ac:dyDescent="0.3">
      <c r="A34" s="456">
        <v>24</v>
      </c>
      <c r="B34" s="33" t="s">
        <v>549</v>
      </c>
      <c r="C34" s="40" t="s">
        <v>238</v>
      </c>
      <c r="D34" s="33"/>
      <c r="E34" s="33" t="s">
        <v>239</v>
      </c>
      <c r="F34" s="33">
        <v>51.13</v>
      </c>
      <c r="G34" s="33">
        <v>15</v>
      </c>
      <c r="H34" s="33">
        <v>25</v>
      </c>
      <c r="I34" s="33">
        <v>15</v>
      </c>
      <c r="J34" s="33">
        <v>20</v>
      </c>
      <c r="K34" s="33" t="s">
        <v>2789</v>
      </c>
      <c r="L34" s="33"/>
      <c r="M34" s="433" t="s">
        <v>240</v>
      </c>
      <c r="N34" s="21" t="s">
        <v>241</v>
      </c>
    </row>
    <row r="35" spans="1:14" ht="24" x14ac:dyDescent="0.25">
      <c r="A35" s="452">
        <v>25</v>
      </c>
      <c r="B35" s="33" t="s">
        <v>548</v>
      </c>
      <c r="C35" s="40" t="s">
        <v>223</v>
      </c>
      <c r="D35" s="33" t="s">
        <v>224</v>
      </c>
      <c r="E35" s="33" t="s">
        <v>225</v>
      </c>
      <c r="F35" s="33">
        <v>23.83</v>
      </c>
      <c r="G35" s="33">
        <v>4</v>
      </c>
      <c r="H35" s="33">
        <v>103</v>
      </c>
      <c r="I35" s="33">
        <v>6</v>
      </c>
      <c r="J35" s="33">
        <v>237</v>
      </c>
      <c r="K35" s="33" t="s">
        <v>2789</v>
      </c>
      <c r="L35" s="33"/>
      <c r="M35" s="433" t="s">
        <v>226</v>
      </c>
      <c r="N35" s="21" t="s">
        <v>70</v>
      </c>
    </row>
    <row r="36" spans="1:14" ht="36.75" thickBot="1" x14ac:dyDescent="0.3">
      <c r="A36" s="456">
        <v>26</v>
      </c>
      <c r="B36" s="33" t="s">
        <v>546</v>
      </c>
      <c r="C36" s="40" t="s">
        <v>217</v>
      </c>
      <c r="D36" s="33" t="s">
        <v>72</v>
      </c>
      <c r="E36" s="33" t="s">
        <v>67</v>
      </c>
      <c r="F36" s="33">
        <v>35.74</v>
      </c>
      <c r="G36" s="33">
        <v>5</v>
      </c>
      <c r="H36" s="33">
        <v>112</v>
      </c>
      <c r="I36" s="33">
        <v>5</v>
      </c>
      <c r="J36" s="33">
        <v>79</v>
      </c>
      <c r="K36" s="33"/>
      <c r="L36" s="33"/>
      <c r="M36" s="433" t="s">
        <v>218</v>
      </c>
      <c r="N36" s="21" t="s">
        <v>70</v>
      </c>
    </row>
    <row r="37" spans="1:14" ht="36" x14ac:dyDescent="0.25">
      <c r="A37" s="452">
        <v>27</v>
      </c>
      <c r="B37" s="33" t="s">
        <v>545</v>
      </c>
      <c r="C37" s="40" t="s">
        <v>200</v>
      </c>
      <c r="D37" s="33" t="s">
        <v>2786</v>
      </c>
      <c r="E37" s="33" t="s">
        <v>201</v>
      </c>
      <c r="F37" s="33">
        <v>25.5</v>
      </c>
      <c r="G37" s="33">
        <v>3</v>
      </c>
      <c r="H37" s="33">
        <v>7</v>
      </c>
      <c r="I37" s="33">
        <v>2</v>
      </c>
      <c r="J37" s="33">
        <v>6</v>
      </c>
      <c r="K37" s="33" t="s">
        <v>2789</v>
      </c>
      <c r="L37" s="33" t="s">
        <v>2789</v>
      </c>
      <c r="M37" s="433" t="s">
        <v>2785</v>
      </c>
      <c r="N37" s="21" t="s">
        <v>202</v>
      </c>
    </row>
    <row r="38" spans="1:14" ht="36.75" thickBot="1" x14ac:dyDescent="0.3">
      <c r="A38" s="456">
        <v>28</v>
      </c>
      <c r="B38" s="33" t="s">
        <v>543</v>
      </c>
      <c r="C38" s="40" t="s">
        <v>187</v>
      </c>
      <c r="D38" s="33"/>
      <c r="E38" s="33" t="s">
        <v>188</v>
      </c>
      <c r="F38" s="33">
        <v>37.78</v>
      </c>
      <c r="G38" s="33">
        <v>12</v>
      </c>
      <c r="H38" s="33">
        <v>613</v>
      </c>
      <c r="I38" s="33">
        <v>12</v>
      </c>
      <c r="J38" s="33">
        <v>536</v>
      </c>
      <c r="K38" s="33" t="s">
        <v>2789</v>
      </c>
      <c r="L38" s="33"/>
      <c r="M38" s="433" t="s">
        <v>189</v>
      </c>
      <c r="N38" s="21" t="s">
        <v>190</v>
      </c>
    </row>
    <row r="39" spans="1:14" ht="24" x14ac:dyDescent="0.25">
      <c r="A39" s="452">
        <v>29</v>
      </c>
      <c r="B39" s="33" t="s">
        <v>542</v>
      </c>
      <c r="C39" s="40" t="s">
        <v>179</v>
      </c>
      <c r="D39" s="33"/>
      <c r="E39" s="33" t="s">
        <v>125</v>
      </c>
      <c r="F39" s="33">
        <v>44.07</v>
      </c>
      <c r="G39" s="33">
        <v>6</v>
      </c>
      <c r="H39" s="33">
        <v>47</v>
      </c>
      <c r="I39" s="33">
        <v>7</v>
      </c>
      <c r="J39" s="33">
        <v>66</v>
      </c>
      <c r="K39" s="33" t="s">
        <v>2789</v>
      </c>
      <c r="L39" s="33"/>
      <c r="M39" s="433" t="s">
        <v>180</v>
      </c>
      <c r="N39" s="21" t="s">
        <v>181</v>
      </c>
    </row>
    <row r="40" spans="1:14" ht="24.75" thickBot="1" x14ac:dyDescent="0.3">
      <c r="A40" s="456">
        <v>30</v>
      </c>
      <c r="B40" s="33" t="s">
        <v>581</v>
      </c>
      <c r="C40" s="40" t="s">
        <v>492</v>
      </c>
      <c r="D40" s="33" t="s">
        <v>493</v>
      </c>
      <c r="E40" s="33" t="s">
        <v>493</v>
      </c>
      <c r="F40" s="33">
        <v>74.58</v>
      </c>
      <c r="G40" s="33">
        <v>16</v>
      </c>
      <c r="H40" s="33">
        <v>52</v>
      </c>
      <c r="I40" s="33">
        <v>12</v>
      </c>
      <c r="J40" s="33">
        <v>31</v>
      </c>
      <c r="K40" s="33" t="s">
        <v>2789</v>
      </c>
      <c r="L40" s="33" t="s">
        <v>2789</v>
      </c>
      <c r="M40" s="433" t="s">
        <v>494</v>
      </c>
      <c r="N40" s="21" t="s">
        <v>495</v>
      </c>
    </row>
    <row r="41" spans="1:14" ht="24" x14ac:dyDescent="0.25">
      <c r="A41" s="452">
        <v>31</v>
      </c>
      <c r="B41" s="33" t="s">
        <v>582</v>
      </c>
      <c r="C41" s="40" t="s">
        <v>496</v>
      </c>
      <c r="D41" s="33" t="s">
        <v>497</v>
      </c>
      <c r="E41" s="33" t="s">
        <v>497</v>
      </c>
      <c r="F41" s="33">
        <v>71.599999999999994</v>
      </c>
      <c r="G41" s="33">
        <v>18</v>
      </c>
      <c r="H41" s="33">
        <v>52</v>
      </c>
      <c r="I41" s="33">
        <v>14</v>
      </c>
      <c r="J41" s="33">
        <v>29</v>
      </c>
      <c r="K41" s="33" t="s">
        <v>2789</v>
      </c>
      <c r="L41" s="33" t="s">
        <v>2789</v>
      </c>
      <c r="M41" s="433" t="s">
        <v>498</v>
      </c>
      <c r="N41" s="21" t="s">
        <v>495</v>
      </c>
    </row>
    <row r="42" spans="1:14" ht="36.75" thickBot="1" x14ac:dyDescent="0.3">
      <c r="A42" s="456">
        <v>32</v>
      </c>
      <c r="B42" s="33" t="s">
        <v>173</v>
      </c>
      <c r="C42" s="40" t="s">
        <v>174</v>
      </c>
      <c r="D42" s="33" t="s">
        <v>175</v>
      </c>
      <c r="E42" s="33" t="s">
        <v>176</v>
      </c>
      <c r="F42" s="33">
        <v>11.16</v>
      </c>
      <c r="G42" s="33">
        <v>4</v>
      </c>
      <c r="H42" s="33">
        <v>4</v>
      </c>
      <c r="I42" s="33">
        <v>3</v>
      </c>
      <c r="J42" s="33">
        <v>3</v>
      </c>
      <c r="K42" s="33" t="s">
        <v>2789</v>
      </c>
      <c r="L42" s="33"/>
      <c r="M42" s="433" t="s">
        <v>177</v>
      </c>
      <c r="N42" s="21" t="s">
        <v>178</v>
      </c>
    </row>
    <row r="43" spans="1:14" ht="36" x14ac:dyDescent="0.25">
      <c r="A43" s="452">
        <v>33</v>
      </c>
      <c r="B43" s="33" t="s">
        <v>164</v>
      </c>
      <c r="C43" s="40" t="s">
        <v>165</v>
      </c>
      <c r="D43" s="33"/>
      <c r="E43" s="33" t="s">
        <v>166</v>
      </c>
      <c r="F43" s="33">
        <v>10.09</v>
      </c>
      <c r="G43" s="33">
        <v>2</v>
      </c>
      <c r="H43" s="33">
        <v>2</v>
      </c>
      <c r="I43" s="33">
        <v>3</v>
      </c>
      <c r="J43" s="33">
        <v>3</v>
      </c>
      <c r="K43" s="33" t="s">
        <v>2789</v>
      </c>
      <c r="L43" s="33"/>
      <c r="M43" s="433" t="s">
        <v>167</v>
      </c>
      <c r="N43" s="21" t="s">
        <v>168</v>
      </c>
    </row>
    <row r="44" spans="1:14" ht="36.75" thickBot="1" x14ac:dyDescent="0.3">
      <c r="A44" s="456">
        <v>34</v>
      </c>
      <c r="B44" s="33" t="s">
        <v>159</v>
      </c>
      <c r="C44" s="40" t="s">
        <v>160</v>
      </c>
      <c r="D44" s="33"/>
      <c r="E44" s="33" t="s">
        <v>161</v>
      </c>
      <c r="F44" s="33">
        <v>136.47999999999999</v>
      </c>
      <c r="G44" s="33">
        <v>11</v>
      </c>
      <c r="H44" s="33">
        <v>14</v>
      </c>
      <c r="I44" s="33">
        <v>9</v>
      </c>
      <c r="J44" s="33">
        <v>9</v>
      </c>
      <c r="K44" s="33" t="s">
        <v>2789</v>
      </c>
      <c r="L44" s="33"/>
      <c r="M44" s="433" t="s">
        <v>162</v>
      </c>
      <c r="N44" s="21" t="s">
        <v>163</v>
      </c>
    </row>
    <row r="45" spans="1:14" ht="24" x14ac:dyDescent="0.25">
      <c r="A45" s="452">
        <v>35</v>
      </c>
      <c r="B45" s="33" t="s">
        <v>32</v>
      </c>
      <c r="C45" s="40" t="s">
        <v>33</v>
      </c>
      <c r="D45" s="33" t="s">
        <v>34</v>
      </c>
      <c r="E45" s="33" t="s">
        <v>34</v>
      </c>
      <c r="F45" s="33">
        <v>41.66</v>
      </c>
      <c r="G45" s="33">
        <v>4</v>
      </c>
      <c r="H45" s="33">
        <v>10</v>
      </c>
      <c r="I45" s="33">
        <v>2</v>
      </c>
      <c r="J45" s="33">
        <v>5</v>
      </c>
      <c r="K45" s="33" t="s">
        <v>2789</v>
      </c>
      <c r="L45" s="33"/>
      <c r="M45" s="433" t="s">
        <v>35</v>
      </c>
      <c r="N45" s="21" t="s">
        <v>36</v>
      </c>
    </row>
    <row r="46" spans="1:14" ht="36.75" thickBot="1" x14ac:dyDescent="0.3">
      <c r="A46" s="456">
        <v>36</v>
      </c>
      <c r="B46" s="33" t="s">
        <v>539</v>
      </c>
      <c r="C46" s="40" t="s">
        <v>129</v>
      </c>
      <c r="D46" s="33"/>
      <c r="E46" s="33" t="s">
        <v>130</v>
      </c>
      <c r="F46" s="33">
        <v>37.799999999999997</v>
      </c>
      <c r="G46" s="33">
        <v>5</v>
      </c>
      <c r="H46" s="33">
        <v>13</v>
      </c>
      <c r="I46" s="33">
        <v>6</v>
      </c>
      <c r="J46" s="33">
        <v>15</v>
      </c>
      <c r="K46" s="33" t="s">
        <v>2789</v>
      </c>
      <c r="L46" s="33"/>
      <c r="M46" s="433" t="s">
        <v>131</v>
      </c>
      <c r="N46" s="21" t="s">
        <v>132</v>
      </c>
    </row>
    <row r="47" spans="1:14" ht="36" x14ac:dyDescent="0.25">
      <c r="A47" s="452">
        <v>37</v>
      </c>
      <c r="B47" s="33" t="s">
        <v>538</v>
      </c>
      <c r="C47" s="40" t="s">
        <v>124</v>
      </c>
      <c r="D47" s="33" t="s">
        <v>125</v>
      </c>
      <c r="E47" s="33" t="s">
        <v>126</v>
      </c>
      <c r="F47" s="33">
        <v>36.159999999999997</v>
      </c>
      <c r="G47" s="33">
        <v>3</v>
      </c>
      <c r="H47" s="33">
        <v>5</v>
      </c>
      <c r="I47" s="33">
        <v>5</v>
      </c>
      <c r="J47" s="33">
        <v>6</v>
      </c>
      <c r="K47" s="33" t="s">
        <v>2789</v>
      </c>
      <c r="L47" s="33"/>
      <c r="M47" s="433" t="s">
        <v>127</v>
      </c>
      <c r="N47" s="21" t="s">
        <v>128</v>
      </c>
    </row>
    <row r="48" spans="1:14" ht="24.75" thickBot="1" x14ac:dyDescent="0.3">
      <c r="A48" s="456">
        <v>38</v>
      </c>
      <c r="B48" s="33" t="s">
        <v>537</v>
      </c>
      <c r="C48" s="40" t="s">
        <v>115</v>
      </c>
      <c r="D48" s="33"/>
      <c r="E48" s="33" t="s">
        <v>116</v>
      </c>
      <c r="F48" s="33">
        <v>91.94</v>
      </c>
      <c r="G48" s="33">
        <v>10</v>
      </c>
      <c r="H48" s="33">
        <v>22</v>
      </c>
      <c r="I48" s="33">
        <v>9</v>
      </c>
      <c r="J48" s="33">
        <v>18</v>
      </c>
      <c r="K48" s="33"/>
      <c r="L48" s="33"/>
      <c r="M48" s="433" t="s">
        <v>117</v>
      </c>
      <c r="N48" s="21" t="s">
        <v>118</v>
      </c>
    </row>
    <row r="49" spans="1:14" ht="24" x14ac:dyDescent="0.25">
      <c r="A49" s="452">
        <v>39</v>
      </c>
      <c r="B49" s="33" t="s">
        <v>110</v>
      </c>
      <c r="C49" s="40" t="s">
        <v>111</v>
      </c>
      <c r="D49" s="33"/>
      <c r="E49" s="33" t="s">
        <v>112</v>
      </c>
      <c r="F49" s="33">
        <v>127.49</v>
      </c>
      <c r="G49" s="33">
        <v>7</v>
      </c>
      <c r="H49" s="33">
        <v>7</v>
      </c>
      <c r="I49" s="33">
        <v>6</v>
      </c>
      <c r="J49" s="33">
        <v>6</v>
      </c>
      <c r="K49" s="33"/>
      <c r="L49" s="33"/>
      <c r="M49" s="433" t="s">
        <v>113</v>
      </c>
      <c r="N49" s="21" t="s">
        <v>114</v>
      </c>
    </row>
    <row r="50" spans="1:14" ht="36.75" thickBot="1" x14ac:dyDescent="0.3">
      <c r="A50" s="456">
        <v>40</v>
      </c>
      <c r="B50" s="33" t="s">
        <v>536</v>
      </c>
      <c r="C50" s="40" t="s">
        <v>106</v>
      </c>
      <c r="D50" s="33" t="s">
        <v>107</v>
      </c>
      <c r="E50" s="33" t="s">
        <v>107</v>
      </c>
      <c r="F50" s="33">
        <v>43.04</v>
      </c>
      <c r="G50" s="33">
        <v>7</v>
      </c>
      <c r="H50" s="33">
        <v>165</v>
      </c>
      <c r="I50" s="33">
        <v>6</v>
      </c>
      <c r="J50" s="33">
        <v>87</v>
      </c>
      <c r="K50" s="33" t="s">
        <v>2789</v>
      </c>
      <c r="L50" s="33" t="s">
        <v>2789</v>
      </c>
      <c r="M50" s="433" t="s">
        <v>108</v>
      </c>
      <c r="N50" s="21" t="s">
        <v>109</v>
      </c>
    </row>
    <row r="51" spans="1:14" ht="36" x14ac:dyDescent="0.25">
      <c r="A51" s="452">
        <v>41</v>
      </c>
      <c r="B51" s="33" t="s">
        <v>534</v>
      </c>
      <c r="C51" s="40" t="s">
        <v>98</v>
      </c>
      <c r="D51" s="33" t="s">
        <v>99</v>
      </c>
      <c r="E51" s="33" t="s">
        <v>99</v>
      </c>
      <c r="F51" s="33">
        <v>63.75</v>
      </c>
      <c r="G51" s="33">
        <v>6</v>
      </c>
      <c r="H51" s="33">
        <v>16</v>
      </c>
      <c r="I51" s="33">
        <v>4</v>
      </c>
      <c r="J51" s="33">
        <v>17</v>
      </c>
      <c r="K51" s="33"/>
      <c r="L51" s="33" t="s">
        <v>2789</v>
      </c>
      <c r="M51" s="433" t="s">
        <v>100</v>
      </c>
      <c r="N51" s="21" t="s">
        <v>101</v>
      </c>
    </row>
    <row r="52" spans="1:14" ht="36.75" thickBot="1" x14ac:dyDescent="0.3">
      <c r="A52" s="456">
        <v>42</v>
      </c>
      <c r="B52" s="33" t="s">
        <v>533</v>
      </c>
      <c r="C52" s="40" t="s">
        <v>87</v>
      </c>
      <c r="D52" s="33"/>
      <c r="E52" s="33" t="s">
        <v>88</v>
      </c>
      <c r="F52" s="33">
        <v>49.42</v>
      </c>
      <c r="G52" s="33">
        <v>2</v>
      </c>
      <c r="H52" s="33">
        <v>4</v>
      </c>
      <c r="I52" s="33">
        <v>3</v>
      </c>
      <c r="J52" s="33">
        <v>6</v>
      </c>
      <c r="K52" s="33"/>
      <c r="L52" s="33" t="s">
        <v>2789</v>
      </c>
      <c r="M52" s="433" t="s">
        <v>89</v>
      </c>
      <c r="N52" s="21" t="s">
        <v>90</v>
      </c>
    </row>
    <row r="53" spans="1:14" ht="36" x14ac:dyDescent="0.25">
      <c r="A53" s="452">
        <v>43</v>
      </c>
      <c r="B53" s="33" t="s">
        <v>532</v>
      </c>
      <c r="C53" s="40" t="s">
        <v>83</v>
      </c>
      <c r="D53" s="33"/>
      <c r="E53" s="33" t="s">
        <v>84</v>
      </c>
      <c r="F53" s="33">
        <v>47.08</v>
      </c>
      <c r="G53" s="33">
        <v>6</v>
      </c>
      <c r="H53" s="33">
        <v>46</v>
      </c>
      <c r="I53" s="33">
        <v>10</v>
      </c>
      <c r="J53" s="33">
        <v>73</v>
      </c>
      <c r="K53" s="33" t="s">
        <v>2789</v>
      </c>
      <c r="L53" s="33"/>
      <c r="M53" s="433" t="s">
        <v>85</v>
      </c>
      <c r="N53" s="21" t="s">
        <v>86</v>
      </c>
    </row>
    <row r="54" spans="1:14" ht="36.75" thickBot="1" x14ac:dyDescent="0.3">
      <c r="A54" s="456">
        <v>44</v>
      </c>
      <c r="B54" s="33" t="s">
        <v>531</v>
      </c>
      <c r="C54" s="40" t="s">
        <v>74</v>
      </c>
      <c r="D54" s="33"/>
      <c r="E54" s="33" t="s">
        <v>75</v>
      </c>
      <c r="F54" s="33">
        <v>43.56</v>
      </c>
      <c r="G54" s="33">
        <v>8</v>
      </c>
      <c r="H54" s="33">
        <v>16</v>
      </c>
      <c r="I54" s="33">
        <v>6</v>
      </c>
      <c r="J54" s="33">
        <v>10</v>
      </c>
      <c r="K54" s="33" t="s">
        <v>2789</v>
      </c>
      <c r="L54" s="33"/>
      <c r="M54" s="433" t="s">
        <v>76</v>
      </c>
      <c r="N54" s="21" t="s">
        <v>77</v>
      </c>
    </row>
    <row r="55" spans="1:14" ht="36" x14ac:dyDescent="0.25">
      <c r="A55" s="452">
        <v>45</v>
      </c>
      <c r="B55" s="33" t="s">
        <v>530</v>
      </c>
      <c r="C55" s="40" t="s">
        <v>71</v>
      </c>
      <c r="D55" s="33" t="s">
        <v>68</v>
      </c>
      <c r="E55" s="33" t="s">
        <v>72</v>
      </c>
      <c r="F55" s="33">
        <v>34.06</v>
      </c>
      <c r="G55" s="33">
        <v>4</v>
      </c>
      <c r="H55" s="33">
        <v>49</v>
      </c>
      <c r="I55" s="33">
        <v>4</v>
      </c>
      <c r="J55" s="33">
        <v>52</v>
      </c>
      <c r="K55" s="33" t="s">
        <v>2789</v>
      </c>
      <c r="L55" s="33"/>
      <c r="M55" s="433" t="s">
        <v>73</v>
      </c>
      <c r="N55" s="21" t="s">
        <v>70</v>
      </c>
    </row>
    <row r="56" spans="1:14" ht="36.75" thickBot="1" x14ac:dyDescent="0.3">
      <c r="A56" s="456">
        <v>46</v>
      </c>
      <c r="B56" s="33" t="s">
        <v>529</v>
      </c>
      <c r="C56" s="40" t="s">
        <v>66</v>
      </c>
      <c r="D56" s="33" t="s">
        <v>67</v>
      </c>
      <c r="E56" s="33" t="s">
        <v>68</v>
      </c>
      <c r="F56" s="33">
        <v>21.92</v>
      </c>
      <c r="G56" s="33">
        <v>6</v>
      </c>
      <c r="H56" s="33">
        <v>426</v>
      </c>
      <c r="I56" s="33">
        <v>7</v>
      </c>
      <c r="J56" s="33">
        <v>428</v>
      </c>
      <c r="K56" s="33" t="s">
        <v>2789</v>
      </c>
      <c r="L56" s="33"/>
      <c r="M56" s="433" t="s">
        <v>69</v>
      </c>
      <c r="N56" s="21" t="s">
        <v>70</v>
      </c>
    </row>
    <row r="57" spans="1:14" ht="24" x14ac:dyDescent="0.25">
      <c r="A57" s="452">
        <v>47</v>
      </c>
      <c r="B57" s="33" t="s">
        <v>528</v>
      </c>
      <c r="C57" s="40" t="s">
        <v>62</v>
      </c>
      <c r="D57" s="33"/>
      <c r="E57" s="33" t="s">
        <v>63</v>
      </c>
      <c r="F57" s="33">
        <v>65.02</v>
      </c>
      <c r="G57" s="33">
        <v>11</v>
      </c>
      <c r="H57" s="33">
        <v>14</v>
      </c>
      <c r="I57" s="33">
        <v>9</v>
      </c>
      <c r="J57" s="33">
        <v>9</v>
      </c>
      <c r="K57" s="33" t="s">
        <v>2789</v>
      </c>
      <c r="L57" s="33" t="s">
        <v>2789</v>
      </c>
      <c r="M57" s="433" t="s">
        <v>64</v>
      </c>
      <c r="N57" s="21" t="s">
        <v>65</v>
      </c>
    </row>
    <row r="58" spans="1:14" ht="24.75" thickBot="1" x14ac:dyDescent="0.3">
      <c r="A58" s="456">
        <v>48</v>
      </c>
      <c r="B58" s="33" t="s">
        <v>527</v>
      </c>
      <c r="C58" s="40" t="s">
        <v>58</v>
      </c>
      <c r="D58" s="33" t="s">
        <v>59</v>
      </c>
      <c r="E58" s="33" t="s">
        <v>59</v>
      </c>
      <c r="F58" s="33">
        <v>54.57</v>
      </c>
      <c r="G58" s="33">
        <v>5</v>
      </c>
      <c r="H58" s="33">
        <v>8</v>
      </c>
      <c r="I58" s="33">
        <v>6</v>
      </c>
      <c r="J58" s="33">
        <v>10</v>
      </c>
      <c r="K58" s="33" t="s">
        <v>2789</v>
      </c>
      <c r="L58" s="33"/>
      <c r="M58" s="433" t="s">
        <v>60</v>
      </c>
      <c r="N58" s="21" t="s">
        <v>61</v>
      </c>
    </row>
    <row r="59" spans="1:14" ht="24" x14ac:dyDescent="0.25">
      <c r="A59" s="452">
        <v>49</v>
      </c>
      <c r="B59" s="33" t="s">
        <v>526</v>
      </c>
      <c r="C59" s="40" t="s">
        <v>37</v>
      </c>
      <c r="D59" s="33" t="s">
        <v>38</v>
      </c>
      <c r="E59" s="33" t="s">
        <v>39</v>
      </c>
      <c r="F59" s="33">
        <v>38.69</v>
      </c>
      <c r="G59" s="33">
        <v>12</v>
      </c>
      <c r="H59" s="33">
        <v>204</v>
      </c>
      <c r="I59" s="33">
        <v>11</v>
      </c>
      <c r="J59" s="33">
        <v>231</v>
      </c>
      <c r="K59" s="33" t="s">
        <v>2789</v>
      </c>
      <c r="L59" s="33"/>
      <c r="M59" s="433" t="s">
        <v>40</v>
      </c>
      <c r="N59" s="21" t="s">
        <v>41</v>
      </c>
    </row>
    <row r="60" spans="1:14" ht="36.75" thickBot="1" x14ac:dyDescent="0.3">
      <c r="A60" s="456">
        <v>50</v>
      </c>
      <c r="B60" s="33" t="s">
        <v>524</v>
      </c>
      <c r="C60" s="40" t="s">
        <v>18</v>
      </c>
      <c r="D60" s="33" t="s">
        <v>19</v>
      </c>
      <c r="E60" s="33" t="s">
        <v>19</v>
      </c>
      <c r="F60" s="33">
        <v>60.36</v>
      </c>
      <c r="G60" s="33">
        <v>9</v>
      </c>
      <c r="H60" s="33">
        <v>45</v>
      </c>
      <c r="I60" s="33">
        <v>9</v>
      </c>
      <c r="J60" s="33">
        <v>47</v>
      </c>
      <c r="K60" s="33" t="s">
        <v>2789</v>
      </c>
      <c r="L60" s="33" t="s">
        <v>2789</v>
      </c>
      <c r="M60" s="433" t="s">
        <v>21</v>
      </c>
      <c r="N60" s="21" t="s">
        <v>22</v>
      </c>
    </row>
    <row r="61" spans="1:14" ht="48" x14ac:dyDescent="0.25">
      <c r="A61" s="452">
        <v>51</v>
      </c>
      <c r="B61" s="33" t="s">
        <v>3405</v>
      </c>
      <c r="C61" s="33" t="s">
        <v>3058</v>
      </c>
      <c r="D61" s="33"/>
      <c r="E61" s="33" t="s">
        <v>3057</v>
      </c>
      <c r="F61" s="33">
        <v>60</v>
      </c>
      <c r="G61" s="33">
        <v>5</v>
      </c>
      <c r="H61" s="33">
        <v>19</v>
      </c>
      <c r="I61" s="33">
        <v>6</v>
      </c>
      <c r="J61" s="33">
        <v>27</v>
      </c>
      <c r="K61" s="33"/>
      <c r="L61" s="435"/>
      <c r="M61" s="433" t="s">
        <v>4449</v>
      </c>
      <c r="N61" s="457" t="s">
        <v>77</v>
      </c>
    </row>
    <row r="62" spans="1:14" ht="43.5" customHeight="1" thickBot="1" x14ac:dyDescent="0.3">
      <c r="A62" s="456">
        <v>52</v>
      </c>
      <c r="B62" s="36" t="s">
        <v>2652</v>
      </c>
      <c r="C62" s="36" t="s">
        <v>2730</v>
      </c>
      <c r="D62" s="36" t="s">
        <v>2653</v>
      </c>
      <c r="E62" s="36"/>
      <c r="F62" s="446">
        <v>11.4</v>
      </c>
      <c r="G62" s="36">
        <v>2</v>
      </c>
      <c r="H62" s="36">
        <v>6</v>
      </c>
      <c r="I62" s="36">
        <v>2</v>
      </c>
      <c r="J62" s="36">
        <v>2</v>
      </c>
      <c r="K62" s="36" t="s">
        <v>2789</v>
      </c>
      <c r="L62" s="446"/>
      <c r="M62" s="449" t="s">
        <v>4456</v>
      </c>
      <c r="N62" s="26" t="s">
        <v>4457</v>
      </c>
    </row>
  </sheetData>
  <mergeCells count="12">
    <mergeCell ref="N9:N10"/>
    <mergeCell ref="A9:A10"/>
    <mergeCell ref="B9:B10"/>
    <mergeCell ref="C9:C10"/>
    <mergeCell ref="D9:D10"/>
    <mergeCell ref="E9:E10"/>
    <mergeCell ref="F9:F10"/>
    <mergeCell ref="G9:H9"/>
    <mergeCell ref="I9:J9"/>
    <mergeCell ref="K9:K10"/>
    <mergeCell ref="L9:L10"/>
    <mergeCell ref="M9:M10"/>
  </mergeCells>
  <conditionalFormatting sqref="B9">
    <cfRule type="duplicateValues" dxfId="25" priority="17"/>
  </conditionalFormatting>
  <conditionalFormatting sqref="B9">
    <cfRule type="duplicateValues" dxfId="24" priority="18"/>
  </conditionalFormatting>
  <conditionalFormatting sqref="C9:C10">
    <cfRule type="duplicateValues" dxfId="23" priority="16"/>
  </conditionalFormatting>
  <conditionalFormatting sqref="C9:C10">
    <cfRule type="duplicateValues" dxfId="22" priority="14"/>
    <cfRule type="duplicateValues" dxfId="21" priority="15"/>
  </conditionalFormatting>
  <conditionalFormatting sqref="C9:C10">
    <cfRule type="duplicateValues" dxfId="20" priority="13"/>
  </conditionalFormatting>
  <conditionalFormatting sqref="C9:C10">
    <cfRule type="duplicateValues" dxfId="19" priority="12"/>
  </conditionalFormatting>
  <conditionalFormatting sqref="B4:B5">
    <cfRule type="duplicateValues" dxfId="18" priority="11"/>
  </conditionalFormatting>
  <conditionalFormatting sqref="B4:B5">
    <cfRule type="duplicateValues" dxfId="17" priority="9"/>
    <cfRule type="duplicateValues" dxfId="16" priority="10"/>
  </conditionalFormatting>
  <conditionalFormatting sqref="C11:C60">
    <cfRule type="duplicateValues" dxfId="15" priority="8"/>
  </conditionalFormatting>
  <conditionalFormatting sqref="C11:C60">
    <cfRule type="duplicateValues" dxfId="14" priority="6"/>
    <cfRule type="duplicateValues" dxfId="13" priority="7"/>
  </conditionalFormatting>
  <conditionalFormatting sqref="C11:C60">
    <cfRule type="duplicateValues" dxfId="12" priority="5"/>
  </conditionalFormatting>
  <conditionalFormatting sqref="C11:C60">
    <cfRule type="duplicateValues" dxfId="11" priority="4"/>
  </conditionalFormatting>
  <conditionalFormatting sqref="B11:B60">
    <cfRule type="duplicateValues" dxfId="10" priority="3"/>
  </conditionalFormatting>
  <conditionalFormatting sqref="B61:B62">
    <cfRule type="duplicateValues" dxfId="9" priority="1"/>
  </conditionalFormatting>
  <conditionalFormatting sqref="B61:B62">
    <cfRule type="duplicateValues" dxfId="8" priority="2"/>
  </conditionalFormatting>
  <conditionalFormatting sqref="C1:C1048576">
    <cfRule type="duplicateValues" dxfId="7" priority="19"/>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67"/>
  <sheetViews>
    <sheetView zoomScale="80" zoomScaleNormal="80" workbookViewId="0"/>
  </sheetViews>
  <sheetFormatPr defaultColWidth="9.140625" defaultRowHeight="15" x14ac:dyDescent="0.25"/>
  <cols>
    <col min="1" max="1" width="6.42578125" style="193" customWidth="1"/>
    <col min="2" max="2" width="15.7109375" style="193" bestFit="1" customWidth="1"/>
    <col min="3" max="3" width="15.28515625" style="193" customWidth="1"/>
    <col min="4" max="4" width="10.140625" style="193" bestFit="1" customWidth="1"/>
    <col min="5" max="5" width="8.5703125" style="193" bestFit="1" customWidth="1"/>
    <col min="6" max="6" width="11.42578125" style="193" customWidth="1"/>
    <col min="7" max="7" width="13.140625" style="193" customWidth="1"/>
    <col min="8" max="8" width="14.5703125" style="193" customWidth="1"/>
    <col min="9" max="9" width="11" style="193" customWidth="1"/>
    <col min="10" max="10" width="12" style="193" customWidth="1"/>
    <col min="11" max="11" width="9.140625" style="193"/>
    <col min="12" max="12" width="10.42578125" style="193" customWidth="1"/>
    <col min="13" max="13" width="10.85546875" style="193" customWidth="1"/>
    <col min="14" max="14" width="12.7109375" style="193" customWidth="1"/>
    <col min="15" max="16384" width="9.140625" style="193"/>
  </cols>
  <sheetData>
    <row r="1" spans="1:14" s="2" customFormat="1" ht="20.25" x14ac:dyDescent="0.3">
      <c r="A1" s="356" t="s">
        <v>4874</v>
      </c>
    </row>
    <row r="2" spans="1:14" s="2" customFormat="1" ht="21" thickBot="1" x14ac:dyDescent="0.35">
      <c r="A2" s="356"/>
    </row>
    <row r="3" spans="1:14" ht="30" thickBot="1" x14ac:dyDescent="0.3">
      <c r="A3" s="458" t="s">
        <v>0</v>
      </c>
      <c r="B3" s="458" t="s">
        <v>2790</v>
      </c>
      <c r="C3" s="458" t="s">
        <v>2791</v>
      </c>
      <c r="D3" s="458" t="s">
        <v>2792</v>
      </c>
      <c r="E3" s="458" t="s">
        <v>2793</v>
      </c>
      <c r="F3" s="458" t="s">
        <v>2794</v>
      </c>
      <c r="G3" s="458" t="s">
        <v>2795</v>
      </c>
      <c r="H3" s="458" t="s">
        <v>2796</v>
      </c>
      <c r="I3" s="458" t="s">
        <v>2797</v>
      </c>
      <c r="J3" s="458" t="s">
        <v>2798</v>
      </c>
      <c r="K3" s="458" t="s">
        <v>2841</v>
      </c>
      <c r="L3" s="458" t="s">
        <v>2799</v>
      </c>
      <c r="M3" s="458" t="s">
        <v>2800</v>
      </c>
      <c r="N3" s="459" t="s">
        <v>2801</v>
      </c>
    </row>
    <row r="4" spans="1:14" ht="16.5" thickBot="1" x14ac:dyDescent="0.3">
      <c r="A4" s="863" t="s">
        <v>2797</v>
      </c>
      <c r="B4" s="864"/>
      <c r="C4" s="864"/>
      <c r="D4" s="864"/>
      <c r="E4" s="864"/>
      <c r="F4" s="864"/>
      <c r="G4" s="864"/>
      <c r="H4" s="864"/>
      <c r="I4" s="864"/>
      <c r="J4" s="864"/>
      <c r="K4" s="864"/>
      <c r="L4" s="864"/>
      <c r="M4" s="864"/>
      <c r="N4" s="865"/>
    </row>
    <row r="5" spans="1:14" x14ac:dyDescent="0.25">
      <c r="A5" s="460">
        <v>1</v>
      </c>
      <c r="B5" s="461" t="s">
        <v>381</v>
      </c>
      <c r="C5" s="461" t="s">
        <v>2797</v>
      </c>
      <c r="D5" s="461" t="s">
        <v>2802</v>
      </c>
      <c r="E5" s="461">
        <v>1E-4</v>
      </c>
      <c r="F5" s="461">
        <v>1E-4</v>
      </c>
      <c r="G5" s="461">
        <v>0.13250000000000001</v>
      </c>
      <c r="H5" s="461">
        <v>1.1999999999999999E-3</v>
      </c>
      <c r="I5" s="461">
        <v>0.84609999999999996</v>
      </c>
      <c r="J5" s="461">
        <v>1.2E-2</v>
      </c>
      <c r="K5" s="461">
        <v>5.0000000000000001E-4</v>
      </c>
      <c r="L5" s="461">
        <v>1.2999999999999999E-3</v>
      </c>
      <c r="M5" s="461">
        <v>6.3E-3</v>
      </c>
      <c r="N5" s="462">
        <v>0</v>
      </c>
    </row>
    <row r="6" spans="1:14" x14ac:dyDescent="0.25">
      <c r="A6" s="285">
        <v>2</v>
      </c>
      <c r="B6" s="463" t="s">
        <v>87</v>
      </c>
      <c r="C6" s="463" t="s">
        <v>2797</v>
      </c>
      <c r="D6" s="463" t="s">
        <v>2802</v>
      </c>
      <c r="E6" s="463">
        <v>0</v>
      </c>
      <c r="F6" s="463">
        <v>0</v>
      </c>
      <c r="G6" s="463">
        <v>7.5399999999999995E-2</v>
      </c>
      <c r="H6" s="463">
        <v>3.3999999999999998E-3</v>
      </c>
      <c r="I6" s="463">
        <v>0.5081</v>
      </c>
      <c r="J6" s="463">
        <v>0.1867</v>
      </c>
      <c r="K6" s="463">
        <v>1.8E-3</v>
      </c>
      <c r="L6" s="463">
        <v>1.01E-2</v>
      </c>
      <c r="M6" s="463">
        <v>0.2145</v>
      </c>
      <c r="N6" s="464">
        <v>0</v>
      </c>
    </row>
    <row r="7" spans="1:14" x14ac:dyDescent="0.25">
      <c r="A7" s="285">
        <v>3</v>
      </c>
      <c r="B7" s="463" t="s">
        <v>384</v>
      </c>
      <c r="C7" s="463" t="s">
        <v>2797</v>
      </c>
      <c r="D7" s="463" t="s">
        <v>2802</v>
      </c>
      <c r="E7" s="463">
        <v>0</v>
      </c>
      <c r="F7" s="463">
        <v>0</v>
      </c>
      <c r="G7" s="463">
        <v>2.53E-2</v>
      </c>
      <c r="H7" s="463">
        <v>2.0000000000000001E-4</v>
      </c>
      <c r="I7" s="463">
        <v>0.96150000000000002</v>
      </c>
      <c r="J7" s="463">
        <v>8.3999999999999995E-3</v>
      </c>
      <c r="K7" s="463">
        <v>0</v>
      </c>
      <c r="L7" s="463">
        <v>8.9999999999999998E-4</v>
      </c>
      <c r="M7" s="463">
        <v>3.5999999999999999E-3</v>
      </c>
      <c r="N7" s="464">
        <v>0</v>
      </c>
    </row>
    <row r="8" spans="1:14" x14ac:dyDescent="0.25">
      <c r="A8" s="285">
        <v>4</v>
      </c>
      <c r="B8" s="463" t="s">
        <v>393</v>
      </c>
      <c r="C8" s="463" t="s">
        <v>2797</v>
      </c>
      <c r="D8" s="463" t="s">
        <v>2802</v>
      </c>
      <c r="E8" s="463">
        <v>0</v>
      </c>
      <c r="F8" s="463">
        <v>0</v>
      </c>
      <c r="G8" s="463">
        <v>5.28E-2</v>
      </c>
      <c r="H8" s="463">
        <v>1E-3</v>
      </c>
      <c r="I8" s="463">
        <v>0.93089999999999995</v>
      </c>
      <c r="J8" s="463">
        <v>6.7000000000000002E-3</v>
      </c>
      <c r="K8" s="463">
        <v>0</v>
      </c>
      <c r="L8" s="463">
        <v>4.0000000000000002E-4</v>
      </c>
      <c r="M8" s="463">
        <v>8.2000000000000007E-3</v>
      </c>
      <c r="N8" s="464">
        <v>0</v>
      </c>
    </row>
    <row r="9" spans="1:14" x14ac:dyDescent="0.25">
      <c r="A9" s="285">
        <v>5</v>
      </c>
      <c r="B9" s="463" t="s">
        <v>394</v>
      </c>
      <c r="C9" s="463" t="s">
        <v>2797</v>
      </c>
      <c r="D9" s="463" t="s">
        <v>2802</v>
      </c>
      <c r="E9" s="463">
        <v>0</v>
      </c>
      <c r="F9" s="463">
        <v>0</v>
      </c>
      <c r="G9" s="463">
        <v>1E-4</v>
      </c>
      <c r="H9" s="463">
        <v>1E-4</v>
      </c>
      <c r="I9" s="463">
        <v>0.94640000000000002</v>
      </c>
      <c r="J9" s="463">
        <v>4.7300000000000002E-2</v>
      </c>
      <c r="K9" s="463">
        <v>0</v>
      </c>
      <c r="L9" s="463">
        <v>1.1000000000000001E-3</v>
      </c>
      <c r="M9" s="463">
        <v>5.1000000000000004E-3</v>
      </c>
      <c r="N9" s="464">
        <v>0</v>
      </c>
    </row>
    <row r="10" spans="1:14" x14ac:dyDescent="0.25">
      <c r="A10" s="285">
        <v>6</v>
      </c>
      <c r="B10" s="463" t="s">
        <v>389</v>
      </c>
      <c r="C10" s="463" t="s">
        <v>2797</v>
      </c>
      <c r="D10" s="463" t="s">
        <v>2802</v>
      </c>
      <c r="E10" s="463">
        <v>0</v>
      </c>
      <c r="F10" s="463">
        <v>0</v>
      </c>
      <c r="G10" s="463">
        <v>9.1999999999999998E-3</v>
      </c>
      <c r="H10" s="463">
        <v>4.0000000000000002E-4</v>
      </c>
      <c r="I10" s="463">
        <v>0.98089999999999999</v>
      </c>
      <c r="J10" s="463">
        <v>5.0000000000000001E-3</v>
      </c>
      <c r="K10" s="463">
        <v>0</v>
      </c>
      <c r="L10" s="463">
        <v>4.0000000000000002E-4</v>
      </c>
      <c r="M10" s="463">
        <v>4.1999999999999997E-3</v>
      </c>
      <c r="N10" s="464">
        <v>0</v>
      </c>
    </row>
    <row r="11" spans="1:14" x14ac:dyDescent="0.25">
      <c r="A11" s="285">
        <v>7</v>
      </c>
      <c r="B11" s="463" t="s">
        <v>98</v>
      </c>
      <c r="C11" s="463" t="s">
        <v>2797</v>
      </c>
      <c r="D11" s="463" t="s">
        <v>2802</v>
      </c>
      <c r="E11" s="463">
        <v>0</v>
      </c>
      <c r="F11" s="463">
        <v>0</v>
      </c>
      <c r="G11" s="463">
        <v>1E-4</v>
      </c>
      <c r="H11" s="463">
        <v>2.0000000000000001E-4</v>
      </c>
      <c r="I11" s="463">
        <v>0.98680000000000001</v>
      </c>
      <c r="J11" s="463">
        <v>7.1999999999999998E-3</v>
      </c>
      <c r="K11" s="463">
        <v>0</v>
      </c>
      <c r="L11" s="463">
        <v>1E-3</v>
      </c>
      <c r="M11" s="463">
        <v>4.7999999999999996E-3</v>
      </c>
      <c r="N11" s="464">
        <v>0</v>
      </c>
    </row>
    <row r="12" spans="1:14" x14ac:dyDescent="0.25">
      <c r="A12" s="285">
        <v>8</v>
      </c>
      <c r="B12" s="463" t="s">
        <v>115</v>
      </c>
      <c r="C12" s="463" t="s">
        <v>2797</v>
      </c>
      <c r="D12" s="463" t="s">
        <v>2802</v>
      </c>
      <c r="E12" s="463">
        <v>0</v>
      </c>
      <c r="F12" s="463">
        <v>0</v>
      </c>
      <c r="G12" s="463">
        <v>0</v>
      </c>
      <c r="H12" s="463">
        <v>1E-4</v>
      </c>
      <c r="I12" s="463">
        <v>0.99970000000000003</v>
      </c>
      <c r="J12" s="463">
        <v>1E-4</v>
      </c>
      <c r="K12" s="463">
        <v>0</v>
      </c>
      <c r="L12" s="463">
        <v>0</v>
      </c>
      <c r="M12" s="463">
        <v>0</v>
      </c>
      <c r="N12" s="464">
        <v>0</v>
      </c>
    </row>
    <row r="13" spans="1:14" x14ac:dyDescent="0.25">
      <c r="A13" s="285">
        <v>9</v>
      </c>
      <c r="B13" s="463" t="s">
        <v>111</v>
      </c>
      <c r="C13" s="463" t="s">
        <v>2797</v>
      </c>
      <c r="D13" s="463" t="s">
        <v>2802</v>
      </c>
      <c r="E13" s="463">
        <v>0</v>
      </c>
      <c r="F13" s="463">
        <v>0</v>
      </c>
      <c r="G13" s="463">
        <v>1E-4</v>
      </c>
      <c r="H13" s="463">
        <v>1.5E-3</v>
      </c>
      <c r="I13" s="463">
        <v>0.66</v>
      </c>
      <c r="J13" s="463">
        <v>3.0599999999999999E-2</v>
      </c>
      <c r="K13" s="463">
        <v>0</v>
      </c>
      <c r="L13" s="463">
        <v>1.3100000000000001E-2</v>
      </c>
      <c r="M13" s="463">
        <v>0.29459999999999997</v>
      </c>
      <c r="N13" s="464">
        <v>1E-4</v>
      </c>
    </row>
    <row r="14" spans="1:14" x14ac:dyDescent="0.25">
      <c r="A14" s="285">
        <v>10</v>
      </c>
      <c r="B14" s="463" t="s">
        <v>447</v>
      </c>
      <c r="C14" s="463" t="s">
        <v>2797</v>
      </c>
      <c r="D14" s="463" t="s">
        <v>2802</v>
      </c>
      <c r="E14" s="463">
        <v>1E-4</v>
      </c>
      <c r="F14" s="463">
        <v>0</v>
      </c>
      <c r="G14" s="463">
        <v>4.9200000000000001E-2</v>
      </c>
      <c r="H14" s="463">
        <v>8.3999999999999995E-3</v>
      </c>
      <c r="I14" s="463">
        <v>0.58950000000000002</v>
      </c>
      <c r="J14" s="463">
        <v>0.28899999999999998</v>
      </c>
      <c r="K14" s="463">
        <v>0</v>
      </c>
      <c r="L14" s="463">
        <v>2.35E-2</v>
      </c>
      <c r="M14" s="463">
        <v>4.02E-2</v>
      </c>
      <c r="N14" s="464">
        <v>0</v>
      </c>
    </row>
    <row r="15" spans="1:14" x14ac:dyDescent="0.25">
      <c r="A15" s="285">
        <v>11</v>
      </c>
      <c r="B15" s="463" t="s">
        <v>418</v>
      </c>
      <c r="C15" s="463" t="s">
        <v>2797</v>
      </c>
      <c r="D15" s="463" t="s">
        <v>2802</v>
      </c>
      <c r="E15" s="463">
        <v>2.0000000000000001E-4</v>
      </c>
      <c r="F15" s="463">
        <v>2.0000000000000001E-4</v>
      </c>
      <c r="G15" s="463">
        <v>7.8899999999999998E-2</v>
      </c>
      <c r="H15" s="463">
        <v>2.9999999999999997E-4</v>
      </c>
      <c r="I15" s="463">
        <v>0.51160000000000005</v>
      </c>
      <c r="J15" s="463">
        <v>0.28789999999999999</v>
      </c>
      <c r="K15" s="463">
        <v>2.0000000000000001E-4</v>
      </c>
      <c r="L15" s="463">
        <v>1.8800000000000001E-2</v>
      </c>
      <c r="M15" s="463">
        <v>0.1018</v>
      </c>
      <c r="N15" s="464">
        <v>1E-4</v>
      </c>
    </row>
    <row r="16" spans="1:14" x14ac:dyDescent="0.25">
      <c r="A16" s="285">
        <v>12</v>
      </c>
      <c r="B16" s="463" t="s">
        <v>365</v>
      </c>
      <c r="C16" s="463" t="s">
        <v>2797</v>
      </c>
      <c r="D16" s="463" t="s">
        <v>2802</v>
      </c>
      <c r="E16" s="463">
        <v>0</v>
      </c>
      <c r="F16" s="463">
        <v>0</v>
      </c>
      <c r="G16" s="463">
        <v>0.1867</v>
      </c>
      <c r="H16" s="463">
        <v>1E-3</v>
      </c>
      <c r="I16" s="463">
        <v>0.35370000000000001</v>
      </c>
      <c r="J16" s="463">
        <v>0.2487</v>
      </c>
      <c r="K16" s="463">
        <v>0</v>
      </c>
      <c r="L16" s="463">
        <v>6.3E-3</v>
      </c>
      <c r="M16" s="463">
        <v>0.2036</v>
      </c>
      <c r="N16" s="464">
        <v>0</v>
      </c>
    </row>
    <row r="17" spans="1:14" x14ac:dyDescent="0.25">
      <c r="A17" s="285">
        <v>13</v>
      </c>
      <c r="B17" s="463" t="s">
        <v>357</v>
      </c>
      <c r="C17" s="463" t="s">
        <v>2797</v>
      </c>
      <c r="D17" s="463" t="s">
        <v>2802</v>
      </c>
      <c r="E17" s="463">
        <v>0</v>
      </c>
      <c r="F17" s="463">
        <v>0</v>
      </c>
      <c r="G17" s="463">
        <v>0.14899999999999999</v>
      </c>
      <c r="H17" s="463">
        <v>2.3999999999999998E-3</v>
      </c>
      <c r="I17" s="463">
        <v>0.72419999999999995</v>
      </c>
      <c r="J17" s="463">
        <v>0.113</v>
      </c>
      <c r="K17" s="463">
        <v>0</v>
      </c>
      <c r="L17" s="463">
        <v>6.4000000000000003E-3</v>
      </c>
      <c r="M17" s="463">
        <v>5.0000000000000001E-3</v>
      </c>
      <c r="N17" s="464">
        <v>0</v>
      </c>
    </row>
    <row r="18" spans="1:14" x14ac:dyDescent="0.25">
      <c r="A18" s="285">
        <v>14</v>
      </c>
      <c r="B18" s="463" t="s">
        <v>344</v>
      </c>
      <c r="C18" s="463" t="s">
        <v>2797</v>
      </c>
      <c r="D18" s="463" t="s">
        <v>2802</v>
      </c>
      <c r="E18" s="463">
        <v>0</v>
      </c>
      <c r="F18" s="463">
        <v>0</v>
      </c>
      <c r="G18" s="463">
        <v>0.26029999999999998</v>
      </c>
      <c r="H18" s="463">
        <v>1E-4</v>
      </c>
      <c r="I18" s="463">
        <v>0.65490000000000004</v>
      </c>
      <c r="J18" s="463">
        <v>3.0599999999999999E-2</v>
      </c>
      <c r="K18" s="463">
        <v>0</v>
      </c>
      <c r="L18" s="463">
        <v>1.6999999999999999E-3</v>
      </c>
      <c r="M18" s="463">
        <v>5.2299999999999999E-2</v>
      </c>
      <c r="N18" s="464">
        <v>0</v>
      </c>
    </row>
    <row r="19" spans="1:14" x14ac:dyDescent="0.25">
      <c r="A19" s="285">
        <v>15</v>
      </c>
      <c r="B19" s="463" t="s">
        <v>191</v>
      </c>
      <c r="C19" s="463" t="s">
        <v>2797</v>
      </c>
      <c r="D19" s="463" t="s">
        <v>2802</v>
      </c>
      <c r="E19" s="463">
        <v>0</v>
      </c>
      <c r="F19" s="463">
        <v>0</v>
      </c>
      <c r="G19" s="463">
        <v>0</v>
      </c>
      <c r="H19" s="463">
        <v>2.0000000000000001E-4</v>
      </c>
      <c r="I19" s="463">
        <v>0.76539999999999997</v>
      </c>
      <c r="J19" s="463">
        <v>4.24E-2</v>
      </c>
      <c r="K19" s="463">
        <v>0</v>
      </c>
      <c r="L19" s="463">
        <v>1.7600000000000001E-2</v>
      </c>
      <c r="M19" s="463">
        <v>0.17430000000000001</v>
      </c>
      <c r="N19" s="464">
        <v>0</v>
      </c>
    </row>
    <row r="20" spans="1:14" x14ac:dyDescent="0.25">
      <c r="A20" s="285">
        <v>16</v>
      </c>
      <c r="B20" s="463" t="s">
        <v>496</v>
      </c>
      <c r="C20" s="463" t="s">
        <v>2797</v>
      </c>
      <c r="D20" s="463" t="s">
        <v>2802</v>
      </c>
      <c r="E20" s="463">
        <v>0</v>
      </c>
      <c r="F20" s="463">
        <v>1E-4</v>
      </c>
      <c r="G20" s="463">
        <v>0.24010000000000001</v>
      </c>
      <c r="H20" s="463">
        <v>1E-3</v>
      </c>
      <c r="I20" s="463">
        <v>0.4022</v>
      </c>
      <c r="J20" s="463">
        <v>0.20180000000000001</v>
      </c>
      <c r="K20" s="463">
        <v>4.0000000000000002E-4</v>
      </c>
      <c r="L20" s="463">
        <v>4.7999999999999996E-3</v>
      </c>
      <c r="M20" s="463">
        <v>0.1497</v>
      </c>
      <c r="N20" s="464">
        <v>0</v>
      </c>
    </row>
    <row r="21" spans="1:14" x14ac:dyDescent="0.25">
      <c r="A21" s="285">
        <v>17</v>
      </c>
      <c r="B21" s="463" t="s">
        <v>492</v>
      </c>
      <c r="C21" s="463" t="s">
        <v>2797</v>
      </c>
      <c r="D21" s="463" t="s">
        <v>2802</v>
      </c>
      <c r="E21" s="463">
        <v>0</v>
      </c>
      <c r="F21" s="463">
        <v>0</v>
      </c>
      <c r="G21" s="463">
        <v>0.25130000000000002</v>
      </c>
      <c r="H21" s="463">
        <v>2.0000000000000001E-4</v>
      </c>
      <c r="I21" s="463">
        <v>0.4168</v>
      </c>
      <c r="J21" s="463">
        <v>0.23710000000000001</v>
      </c>
      <c r="K21" s="463">
        <v>2.0000000000000001E-4</v>
      </c>
      <c r="L21" s="463">
        <v>1.0200000000000001E-2</v>
      </c>
      <c r="M21" s="463">
        <v>8.43E-2</v>
      </c>
      <c r="N21" s="464">
        <v>0</v>
      </c>
    </row>
    <row r="22" spans="1:14" x14ac:dyDescent="0.25">
      <c r="A22" s="285">
        <v>18</v>
      </c>
      <c r="B22" s="463" t="s">
        <v>74</v>
      </c>
      <c r="C22" s="463" t="s">
        <v>2797</v>
      </c>
      <c r="D22" s="463" t="s">
        <v>2802</v>
      </c>
      <c r="E22" s="463">
        <v>5.9999999999999995E-4</v>
      </c>
      <c r="F22" s="463">
        <v>5.0000000000000001E-4</v>
      </c>
      <c r="G22" s="463">
        <v>7.7999999999999996E-3</v>
      </c>
      <c r="H22" s="463">
        <v>2.3999999999999998E-3</v>
      </c>
      <c r="I22" s="463">
        <v>0.57820000000000005</v>
      </c>
      <c r="J22" s="463">
        <v>0.16139999999999999</v>
      </c>
      <c r="K22" s="463">
        <v>1.2999999999999999E-3</v>
      </c>
      <c r="L22" s="463">
        <v>5.3499999999999999E-2</v>
      </c>
      <c r="M22" s="463">
        <v>0.19370000000000001</v>
      </c>
      <c r="N22" s="464">
        <v>5.0000000000000001E-4</v>
      </c>
    </row>
    <row r="23" spans="1:14" x14ac:dyDescent="0.25">
      <c r="A23" s="285">
        <v>19</v>
      </c>
      <c r="B23" s="463" t="s">
        <v>62</v>
      </c>
      <c r="C23" s="463" t="s">
        <v>2797</v>
      </c>
      <c r="D23" s="463" t="s">
        <v>2802</v>
      </c>
      <c r="E23" s="463">
        <v>0</v>
      </c>
      <c r="F23" s="463">
        <v>0</v>
      </c>
      <c r="G23" s="463">
        <v>0.15049999999999999</v>
      </c>
      <c r="H23" s="463">
        <v>2.0000000000000001E-4</v>
      </c>
      <c r="I23" s="463">
        <v>0.55879999999999996</v>
      </c>
      <c r="J23" s="463">
        <v>0.23350000000000001</v>
      </c>
      <c r="K23" s="463">
        <v>1E-4</v>
      </c>
      <c r="L23" s="463">
        <v>6.7000000000000002E-3</v>
      </c>
      <c r="M23" s="463">
        <v>5.0099999999999999E-2</v>
      </c>
      <c r="N23" s="464">
        <v>0</v>
      </c>
    </row>
    <row r="24" spans="1:14" x14ac:dyDescent="0.25">
      <c r="A24" s="285">
        <v>20</v>
      </c>
      <c r="B24" s="463" t="s">
        <v>106</v>
      </c>
      <c r="C24" s="463" t="s">
        <v>2797</v>
      </c>
      <c r="D24" s="463" t="s">
        <v>2802</v>
      </c>
      <c r="E24" s="463">
        <v>0</v>
      </c>
      <c r="F24" s="463">
        <v>0</v>
      </c>
      <c r="G24" s="463">
        <v>2.0000000000000001E-4</v>
      </c>
      <c r="H24" s="463">
        <v>4.0000000000000002E-4</v>
      </c>
      <c r="I24" s="463">
        <v>0.43769999999999998</v>
      </c>
      <c r="J24" s="463">
        <v>0.43469999999999998</v>
      </c>
      <c r="K24" s="463">
        <v>0</v>
      </c>
      <c r="L24" s="463">
        <v>1.44E-2</v>
      </c>
      <c r="M24" s="463">
        <v>0.1125</v>
      </c>
      <c r="N24" s="464">
        <v>0</v>
      </c>
    </row>
    <row r="25" spans="1:14" x14ac:dyDescent="0.25">
      <c r="A25" s="285">
        <v>21</v>
      </c>
      <c r="B25" s="463" t="s">
        <v>270</v>
      </c>
      <c r="C25" s="463" t="s">
        <v>2797</v>
      </c>
      <c r="D25" s="463" t="s">
        <v>2802</v>
      </c>
      <c r="E25" s="463">
        <v>1E-4</v>
      </c>
      <c r="F25" s="463">
        <v>0</v>
      </c>
      <c r="G25" s="463">
        <v>3.3700000000000001E-2</v>
      </c>
      <c r="H25" s="463">
        <v>4.5999999999999999E-3</v>
      </c>
      <c r="I25" s="463">
        <v>0.60589999999999999</v>
      </c>
      <c r="J25" s="463">
        <v>0.32269999999999999</v>
      </c>
      <c r="K25" s="463">
        <v>0</v>
      </c>
      <c r="L25" s="463">
        <v>2.5399999999999999E-2</v>
      </c>
      <c r="M25" s="463">
        <v>7.4999999999999997E-3</v>
      </c>
      <c r="N25" s="464">
        <v>0</v>
      </c>
    </row>
    <row r="26" spans="1:14" x14ac:dyDescent="0.25">
      <c r="A26" s="285">
        <v>22</v>
      </c>
      <c r="B26" s="463" t="s">
        <v>18</v>
      </c>
      <c r="C26" s="463" t="s">
        <v>2797</v>
      </c>
      <c r="D26" s="463" t="s">
        <v>2802</v>
      </c>
      <c r="E26" s="463">
        <v>0</v>
      </c>
      <c r="F26" s="463">
        <v>0</v>
      </c>
      <c r="G26" s="463">
        <v>0.1003</v>
      </c>
      <c r="H26" s="463">
        <v>4.1999999999999997E-3</v>
      </c>
      <c r="I26" s="463">
        <v>0.70540000000000003</v>
      </c>
      <c r="J26" s="463">
        <v>9.1399999999999995E-2</v>
      </c>
      <c r="K26" s="463">
        <v>0</v>
      </c>
      <c r="L26" s="463">
        <v>2.07E-2</v>
      </c>
      <c r="M26" s="463">
        <v>7.7799999999999994E-2</v>
      </c>
      <c r="N26" s="464">
        <v>0</v>
      </c>
    </row>
    <row r="27" spans="1:14" x14ac:dyDescent="0.25">
      <c r="A27" s="285">
        <v>23</v>
      </c>
      <c r="B27" s="463" t="s">
        <v>323</v>
      </c>
      <c r="C27" s="463" t="s">
        <v>2797</v>
      </c>
      <c r="D27" s="463" t="s">
        <v>2802</v>
      </c>
      <c r="E27" s="463">
        <v>0</v>
      </c>
      <c r="F27" s="463">
        <v>0</v>
      </c>
      <c r="G27" s="463">
        <v>0.2626</v>
      </c>
      <c r="H27" s="463">
        <v>8.0000000000000004E-4</v>
      </c>
      <c r="I27" s="463">
        <v>0.61580000000000001</v>
      </c>
      <c r="J27" s="463">
        <v>0.06</v>
      </c>
      <c r="K27" s="463">
        <v>0</v>
      </c>
      <c r="L27" s="463">
        <v>6.0000000000000001E-3</v>
      </c>
      <c r="M27" s="463">
        <v>5.4600000000000003E-2</v>
      </c>
      <c r="N27" s="464">
        <v>0</v>
      </c>
    </row>
    <row r="28" spans="1:14" ht="15.75" thickBot="1" x14ac:dyDescent="0.3">
      <c r="A28" s="465">
        <v>24</v>
      </c>
      <c r="B28" s="401" t="s">
        <v>3298</v>
      </c>
      <c r="C28" s="401" t="s">
        <v>2797</v>
      </c>
      <c r="D28" s="401" t="s">
        <v>2802</v>
      </c>
      <c r="E28" s="401">
        <v>0</v>
      </c>
      <c r="F28" s="401">
        <v>0</v>
      </c>
      <c r="G28" s="401">
        <v>5.4999999999999997E-3</v>
      </c>
      <c r="H28" s="401">
        <v>5.0000000000000001E-4</v>
      </c>
      <c r="I28" s="401">
        <v>0.92510000000000003</v>
      </c>
      <c r="J28" s="401">
        <v>4.2700000000000002E-2</v>
      </c>
      <c r="K28" s="401">
        <v>0</v>
      </c>
      <c r="L28" s="401">
        <v>1.5E-3</v>
      </c>
      <c r="M28" s="401">
        <v>2.46E-2</v>
      </c>
      <c r="N28" s="466">
        <v>0</v>
      </c>
    </row>
    <row r="29" spans="1:14" ht="16.5" thickBot="1" x14ac:dyDescent="0.3">
      <c r="A29" s="866" t="s">
        <v>2794</v>
      </c>
      <c r="B29" s="867"/>
      <c r="C29" s="867"/>
      <c r="D29" s="867"/>
      <c r="E29" s="867"/>
      <c r="F29" s="867"/>
      <c r="G29" s="867"/>
      <c r="H29" s="867"/>
      <c r="I29" s="867"/>
      <c r="J29" s="867"/>
      <c r="K29" s="867"/>
      <c r="L29" s="867"/>
      <c r="M29" s="867"/>
      <c r="N29" s="868"/>
    </row>
    <row r="30" spans="1:14" x14ac:dyDescent="0.25">
      <c r="A30" s="467">
        <v>25</v>
      </c>
      <c r="B30" s="468" t="s">
        <v>213</v>
      </c>
      <c r="C30" s="468" t="s">
        <v>2794</v>
      </c>
      <c r="D30" s="468" t="s">
        <v>2803</v>
      </c>
      <c r="E30" s="468">
        <v>1.4E-3</v>
      </c>
      <c r="F30" s="468">
        <v>0.54990000000000006</v>
      </c>
      <c r="G30" s="468">
        <v>2E-3</v>
      </c>
      <c r="H30" s="468">
        <v>8.5500000000000007E-2</v>
      </c>
      <c r="I30" s="468">
        <v>8.0000000000000004E-4</v>
      </c>
      <c r="J30" s="468">
        <v>8.0000000000000004E-4</v>
      </c>
      <c r="K30" s="468">
        <v>1.35E-2</v>
      </c>
      <c r="L30" s="468">
        <v>0</v>
      </c>
      <c r="M30" s="468">
        <v>6.9999999999999999E-4</v>
      </c>
      <c r="N30" s="469">
        <v>0.34539999999999998</v>
      </c>
    </row>
    <row r="31" spans="1:14" x14ac:dyDescent="0.25">
      <c r="A31" s="285">
        <v>26</v>
      </c>
      <c r="B31" s="463" t="s">
        <v>33</v>
      </c>
      <c r="C31" s="463" t="s">
        <v>2794</v>
      </c>
      <c r="D31" s="463" t="s">
        <v>2803</v>
      </c>
      <c r="E31" s="463">
        <v>1.8700000000000001E-2</v>
      </c>
      <c r="F31" s="463">
        <v>0.87790000000000001</v>
      </c>
      <c r="G31" s="463">
        <v>5.0000000000000001E-4</v>
      </c>
      <c r="H31" s="463">
        <v>3.0999999999999999E-3</v>
      </c>
      <c r="I31" s="463">
        <v>3.1199999999999999E-2</v>
      </c>
      <c r="J31" s="463">
        <v>6.7999999999999996E-3</v>
      </c>
      <c r="K31" s="463">
        <v>2E-3</v>
      </c>
      <c r="L31" s="463">
        <v>2.2499999999999999E-2</v>
      </c>
      <c r="M31" s="463">
        <v>1.84E-2</v>
      </c>
      <c r="N31" s="464">
        <v>1.89E-2</v>
      </c>
    </row>
    <row r="32" spans="1:14" x14ac:dyDescent="0.25">
      <c r="A32" s="285">
        <v>27</v>
      </c>
      <c r="B32" s="463" t="s">
        <v>274</v>
      </c>
      <c r="C32" s="463" t="s">
        <v>2794</v>
      </c>
      <c r="D32" s="463" t="s">
        <v>2803</v>
      </c>
      <c r="E32" s="463">
        <v>1.1999999999999999E-3</v>
      </c>
      <c r="F32" s="463">
        <v>0.84609999999999996</v>
      </c>
      <c r="G32" s="463">
        <v>2.9999999999999997E-4</v>
      </c>
      <c r="H32" s="463">
        <v>8.8099999999999998E-2</v>
      </c>
      <c r="I32" s="463">
        <v>0</v>
      </c>
      <c r="J32" s="463">
        <v>1E-4</v>
      </c>
      <c r="K32" s="463">
        <v>9.1999999999999998E-3</v>
      </c>
      <c r="L32" s="463">
        <v>0</v>
      </c>
      <c r="M32" s="463">
        <v>5.9999999999999995E-4</v>
      </c>
      <c r="N32" s="464">
        <v>5.4399999999999997E-2</v>
      </c>
    </row>
    <row r="33" spans="1:14" x14ac:dyDescent="0.25">
      <c r="A33" s="285">
        <v>28</v>
      </c>
      <c r="B33" s="463" t="s">
        <v>233</v>
      </c>
      <c r="C33" s="463" t="s">
        <v>2794</v>
      </c>
      <c r="D33" s="463" t="s">
        <v>2803</v>
      </c>
      <c r="E33" s="463">
        <v>1.3299999999999999E-2</v>
      </c>
      <c r="F33" s="463">
        <v>0.91759999999999997</v>
      </c>
      <c r="G33" s="463">
        <v>8.9999999999999998E-4</v>
      </c>
      <c r="H33" s="463">
        <v>3.1E-2</v>
      </c>
      <c r="I33" s="463">
        <v>5.0000000000000001E-4</v>
      </c>
      <c r="J33" s="463">
        <v>2.0000000000000001E-4</v>
      </c>
      <c r="K33" s="463">
        <v>4.5999999999999999E-3</v>
      </c>
      <c r="L33" s="463">
        <v>0</v>
      </c>
      <c r="M33" s="463">
        <v>1.1000000000000001E-3</v>
      </c>
      <c r="N33" s="464">
        <v>3.09E-2</v>
      </c>
    </row>
    <row r="34" spans="1:14" x14ac:dyDescent="0.25">
      <c r="A34" s="285">
        <v>29</v>
      </c>
      <c r="B34" s="463" t="s">
        <v>3058</v>
      </c>
      <c r="C34" s="463" t="s">
        <v>2794</v>
      </c>
      <c r="D34" s="463" t="s">
        <v>2803</v>
      </c>
      <c r="E34" s="463">
        <v>0.18679999999999999</v>
      </c>
      <c r="F34" s="463">
        <v>0.80510000000000004</v>
      </c>
      <c r="G34" s="463">
        <v>8.0000000000000004E-4</v>
      </c>
      <c r="H34" s="463">
        <v>5.0000000000000001E-4</v>
      </c>
      <c r="I34" s="463">
        <v>2.0999999999999999E-3</v>
      </c>
      <c r="J34" s="463">
        <v>4.0000000000000002E-4</v>
      </c>
      <c r="K34" s="463">
        <v>0</v>
      </c>
      <c r="L34" s="463">
        <v>1.6000000000000001E-3</v>
      </c>
      <c r="M34" s="463">
        <v>2.2000000000000001E-3</v>
      </c>
      <c r="N34" s="464">
        <v>4.0000000000000002E-4</v>
      </c>
    </row>
    <row r="35" spans="1:14" ht="15.75" thickBot="1" x14ac:dyDescent="0.3">
      <c r="A35" s="465">
        <v>30</v>
      </c>
      <c r="B35" s="401" t="s">
        <v>770</v>
      </c>
      <c r="C35" s="401" t="s">
        <v>2794</v>
      </c>
      <c r="D35" s="401" t="s">
        <v>2803</v>
      </c>
      <c r="E35" s="401">
        <v>2.3999999999999998E-3</v>
      </c>
      <c r="F35" s="401">
        <v>0.73429999999999995</v>
      </c>
      <c r="G35" s="401">
        <v>1E-3</v>
      </c>
      <c r="H35" s="401">
        <v>1.0800000000000001E-2</v>
      </c>
      <c r="I35" s="401">
        <v>1.1999999999999999E-3</v>
      </c>
      <c r="J35" s="401">
        <v>4.7999999999999996E-3</v>
      </c>
      <c r="K35" s="401">
        <v>2.3999999999999998E-3</v>
      </c>
      <c r="L35" s="401">
        <v>2.9999999999999997E-4</v>
      </c>
      <c r="M35" s="401">
        <v>1.6000000000000001E-3</v>
      </c>
      <c r="N35" s="466">
        <v>0.2414</v>
      </c>
    </row>
    <row r="36" spans="1:14" ht="16.5" thickBot="1" x14ac:dyDescent="0.3">
      <c r="A36" s="866" t="s">
        <v>2798</v>
      </c>
      <c r="B36" s="867"/>
      <c r="C36" s="867"/>
      <c r="D36" s="867"/>
      <c r="E36" s="867"/>
      <c r="F36" s="867"/>
      <c r="G36" s="867"/>
      <c r="H36" s="867"/>
      <c r="I36" s="867"/>
      <c r="J36" s="867"/>
      <c r="K36" s="867"/>
      <c r="L36" s="867"/>
      <c r="M36" s="867"/>
      <c r="N36" s="868"/>
    </row>
    <row r="37" spans="1:14" x14ac:dyDescent="0.25">
      <c r="A37" s="467">
        <v>31</v>
      </c>
      <c r="B37" s="468" t="s">
        <v>361</v>
      </c>
      <c r="C37" s="468" t="s">
        <v>2798</v>
      </c>
      <c r="D37" s="468" t="s">
        <v>2802</v>
      </c>
      <c r="E37" s="468">
        <v>0</v>
      </c>
      <c r="F37" s="468">
        <v>2.9999999999999997E-4</v>
      </c>
      <c r="G37" s="468">
        <v>2.9600000000000001E-2</v>
      </c>
      <c r="H37" s="468">
        <v>2.0000000000000001E-4</v>
      </c>
      <c r="I37" s="468">
        <v>2.3E-3</v>
      </c>
      <c r="J37" s="468">
        <v>0.90259999999999996</v>
      </c>
      <c r="K37" s="468">
        <v>0</v>
      </c>
      <c r="L37" s="468">
        <v>2.9999999999999997E-4</v>
      </c>
      <c r="M37" s="468">
        <v>6.4600000000000005E-2</v>
      </c>
      <c r="N37" s="469">
        <v>0</v>
      </c>
    </row>
    <row r="38" spans="1:14" x14ac:dyDescent="0.25">
      <c r="A38" s="285">
        <v>32</v>
      </c>
      <c r="B38" s="463" t="s">
        <v>462</v>
      </c>
      <c r="C38" s="463" t="s">
        <v>2798</v>
      </c>
      <c r="D38" s="463" t="s">
        <v>2802</v>
      </c>
      <c r="E38" s="463">
        <v>1E-4</v>
      </c>
      <c r="F38" s="463">
        <v>0</v>
      </c>
      <c r="G38" s="463">
        <v>0</v>
      </c>
      <c r="H38" s="463">
        <v>1.1999999999999999E-3</v>
      </c>
      <c r="I38" s="463">
        <v>0.19170000000000001</v>
      </c>
      <c r="J38" s="463">
        <v>0.54120000000000001</v>
      </c>
      <c r="K38" s="463">
        <v>1E-4</v>
      </c>
      <c r="L38" s="463">
        <v>0.13070000000000001</v>
      </c>
      <c r="M38" s="463">
        <v>0.1348</v>
      </c>
      <c r="N38" s="464">
        <v>2.0000000000000001E-4</v>
      </c>
    </row>
    <row r="39" spans="1:14" ht="15.75" thickBot="1" x14ac:dyDescent="0.3">
      <c r="A39" s="465">
        <v>33</v>
      </c>
      <c r="B39" s="401" t="s">
        <v>291</v>
      </c>
      <c r="C39" s="401" t="s">
        <v>2798</v>
      </c>
      <c r="D39" s="401" t="s">
        <v>2802</v>
      </c>
      <c r="E39" s="401">
        <v>9.4000000000000004E-3</v>
      </c>
      <c r="F39" s="401">
        <v>1.4E-3</v>
      </c>
      <c r="G39" s="401">
        <v>1.1000000000000001E-3</v>
      </c>
      <c r="H39" s="401">
        <v>2.69E-2</v>
      </c>
      <c r="I39" s="401">
        <v>2.63E-2</v>
      </c>
      <c r="J39" s="401">
        <v>0.74809999999999999</v>
      </c>
      <c r="K39" s="401">
        <v>6.9999999999999999E-4</v>
      </c>
      <c r="L39" s="401">
        <v>6.1699999999999998E-2</v>
      </c>
      <c r="M39" s="401">
        <v>0.1202</v>
      </c>
      <c r="N39" s="466">
        <v>4.3E-3</v>
      </c>
    </row>
    <row r="40" spans="1:14" ht="16.5" thickBot="1" x14ac:dyDescent="0.3">
      <c r="A40" s="866" t="s">
        <v>2795</v>
      </c>
      <c r="B40" s="867"/>
      <c r="C40" s="867"/>
      <c r="D40" s="867"/>
      <c r="E40" s="867"/>
      <c r="F40" s="867"/>
      <c r="G40" s="867"/>
      <c r="H40" s="867"/>
      <c r="I40" s="867"/>
      <c r="J40" s="867"/>
      <c r="K40" s="867"/>
      <c r="L40" s="867"/>
      <c r="M40" s="867"/>
      <c r="N40" s="868"/>
    </row>
    <row r="41" spans="1:14" x14ac:dyDescent="0.25">
      <c r="A41" s="467">
        <v>34</v>
      </c>
      <c r="B41" s="468" t="s">
        <v>217</v>
      </c>
      <c r="C41" s="468" t="s">
        <v>2795</v>
      </c>
      <c r="D41" s="468" t="s">
        <v>2803</v>
      </c>
      <c r="E41" s="468">
        <v>0</v>
      </c>
      <c r="F41" s="468">
        <v>2.5999999999999999E-3</v>
      </c>
      <c r="G41" s="468">
        <v>0.97170000000000001</v>
      </c>
      <c r="H41" s="468">
        <v>2.0000000000000001E-4</v>
      </c>
      <c r="I41" s="468">
        <v>7.6E-3</v>
      </c>
      <c r="J41" s="468">
        <v>9.4000000000000004E-3</v>
      </c>
      <c r="K41" s="468">
        <v>0</v>
      </c>
      <c r="L41" s="468">
        <v>1.1000000000000001E-3</v>
      </c>
      <c r="M41" s="468">
        <v>7.4000000000000003E-3</v>
      </c>
      <c r="N41" s="469">
        <v>0</v>
      </c>
    </row>
    <row r="42" spans="1:14" x14ac:dyDescent="0.25">
      <c r="A42" s="285">
        <v>35</v>
      </c>
      <c r="B42" s="463" t="s">
        <v>476</v>
      </c>
      <c r="C42" s="463" t="s">
        <v>2795</v>
      </c>
      <c r="D42" s="463" t="s">
        <v>2803</v>
      </c>
      <c r="E42" s="463">
        <v>0</v>
      </c>
      <c r="F42" s="463">
        <v>2.8E-3</v>
      </c>
      <c r="G42" s="463">
        <v>0.83350000000000002</v>
      </c>
      <c r="H42" s="463">
        <v>1.1000000000000001E-3</v>
      </c>
      <c r="I42" s="463">
        <v>1.6199999999999999E-2</v>
      </c>
      <c r="J42" s="463">
        <v>6.6900000000000001E-2</v>
      </c>
      <c r="K42" s="463">
        <v>5.9999999999999995E-4</v>
      </c>
      <c r="L42" s="463">
        <v>1.6999999999999999E-3</v>
      </c>
      <c r="M42" s="463">
        <v>7.7200000000000005E-2</v>
      </c>
      <c r="N42" s="464">
        <v>0</v>
      </c>
    </row>
    <row r="43" spans="1:14" x14ac:dyDescent="0.25">
      <c r="A43" s="285">
        <v>36</v>
      </c>
      <c r="B43" s="463" t="s">
        <v>479</v>
      </c>
      <c r="C43" s="463" t="s">
        <v>2795</v>
      </c>
      <c r="D43" s="463" t="s">
        <v>2803</v>
      </c>
      <c r="E43" s="463">
        <v>0</v>
      </c>
      <c r="F43" s="463">
        <v>0</v>
      </c>
      <c r="G43" s="463">
        <v>0.80740000000000001</v>
      </c>
      <c r="H43" s="463">
        <v>0</v>
      </c>
      <c r="I43" s="463">
        <v>0.03</v>
      </c>
      <c r="J43" s="463">
        <v>4.3799999999999999E-2</v>
      </c>
      <c r="K43" s="463">
        <v>6.9999999999999999E-4</v>
      </c>
      <c r="L43" s="463">
        <v>1.1000000000000001E-3</v>
      </c>
      <c r="M43" s="463">
        <v>0.11700000000000001</v>
      </c>
      <c r="N43" s="464">
        <v>0</v>
      </c>
    </row>
    <row r="44" spans="1:14" x14ac:dyDescent="0.25">
      <c r="A44" s="285">
        <v>37</v>
      </c>
      <c r="B44" s="463" t="s">
        <v>23</v>
      </c>
      <c r="C44" s="463" t="s">
        <v>2795</v>
      </c>
      <c r="D44" s="463" t="s">
        <v>2803</v>
      </c>
      <c r="E44" s="463">
        <v>0</v>
      </c>
      <c r="F44" s="463">
        <v>1E-4</v>
      </c>
      <c r="G44" s="463">
        <v>0.98839999999999995</v>
      </c>
      <c r="H44" s="463">
        <v>0</v>
      </c>
      <c r="I44" s="463">
        <v>1E-4</v>
      </c>
      <c r="J44" s="463">
        <v>0.01</v>
      </c>
      <c r="K44" s="463">
        <v>0</v>
      </c>
      <c r="L44" s="463">
        <v>0</v>
      </c>
      <c r="M44" s="463">
        <v>1.2999999999999999E-3</v>
      </c>
      <c r="N44" s="464">
        <v>0</v>
      </c>
    </row>
    <row r="45" spans="1:14" x14ac:dyDescent="0.25">
      <c r="A45" s="285">
        <v>38</v>
      </c>
      <c r="B45" s="463" t="s">
        <v>352</v>
      </c>
      <c r="C45" s="463" t="s">
        <v>2795</v>
      </c>
      <c r="D45" s="463" t="s">
        <v>2803</v>
      </c>
      <c r="E45" s="463">
        <v>0</v>
      </c>
      <c r="F45" s="463">
        <v>0</v>
      </c>
      <c r="G45" s="463">
        <v>0.41210000000000002</v>
      </c>
      <c r="H45" s="463">
        <v>3.0000000000000001E-3</v>
      </c>
      <c r="I45" s="463">
        <v>0.21199999999999999</v>
      </c>
      <c r="J45" s="463">
        <v>0.30620000000000003</v>
      </c>
      <c r="K45" s="463">
        <v>1E-4</v>
      </c>
      <c r="L45" s="463">
        <v>4.0000000000000002E-4</v>
      </c>
      <c r="M45" s="463">
        <v>6.6199999999999995E-2</v>
      </c>
      <c r="N45" s="464">
        <v>0</v>
      </c>
    </row>
    <row r="46" spans="1:14" x14ac:dyDescent="0.25">
      <c r="A46" s="285">
        <v>39</v>
      </c>
      <c r="B46" s="463" t="s">
        <v>223</v>
      </c>
      <c r="C46" s="463" t="s">
        <v>2795</v>
      </c>
      <c r="D46" s="463" t="s">
        <v>2803</v>
      </c>
      <c r="E46" s="463">
        <v>1E-4</v>
      </c>
      <c r="F46" s="463">
        <v>2.2000000000000001E-3</v>
      </c>
      <c r="G46" s="463">
        <v>0.98850000000000005</v>
      </c>
      <c r="H46" s="463">
        <v>0</v>
      </c>
      <c r="I46" s="463">
        <v>3.0999999999999999E-3</v>
      </c>
      <c r="J46" s="463">
        <v>4.1999999999999997E-3</v>
      </c>
      <c r="K46" s="463">
        <v>0</v>
      </c>
      <c r="L46" s="463">
        <v>2.0000000000000001E-4</v>
      </c>
      <c r="M46" s="463">
        <v>1.6999999999999999E-3</v>
      </c>
      <c r="N46" s="464">
        <v>0</v>
      </c>
    </row>
    <row r="47" spans="1:14" x14ac:dyDescent="0.25">
      <c r="A47" s="285">
        <v>40</v>
      </c>
      <c r="B47" s="463" t="s">
        <v>295</v>
      </c>
      <c r="C47" s="463" t="s">
        <v>2795</v>
      </c>
      <c r="D47" s="463" t="s">
        <v>2803</v>
      </c>
      <c r="E47" s="463">
        <v>0</v>
      </c>
      <c r="F47" s="463">
        <v>0</v>
      </c>
      <c r="G47" s="463">
        <v>0.99990000000000001</v>
      </c>
      <c r="H47" s="463">
        <v>0</v>
      </c>
      <c r="I47" s="463">
        <v>0</v>
      </c>
      <c r="J47" s="463">
        <v>0</v>
      </c>
      <c r="K47" s="463">
        <v>0</v>
      </c>
      <c r="L47" s="463">
        <v>0</v>
      </c>
      <c r="M47" s="463">
        <v>1E-4</v>
      </c>
      <c r="N47" s="464">
        <v>0</v>
      </c>
    </row>
    <row r="48" spans="1:14" x14ac:dyDescent="0.25">
      <c r="A48" s="285">
        <v>41</v>
      </c>
      <c r="B48" s="463" t="s">
        <v>324</v>
      </c>
      <c r="C48" s="463" t="s">
        <v>2795</v>
      </c>
      <c r="D48" s="463" t="s">
        <v>2803</v>
      </c>
      <c r="E48" s="463">
        <v>0</v>
      </c>
      <c r="F48" s="463">
        <v>0</v>
      </c>
      <c r="G48" s="463">
        <v>0.99609999999999999</v>
      </c>
      <c r="H48" s="463">
        <v>0</v>
      </c>
      <c r="I48" s="463">
        <v>0</v>
      </c>
      <c r="J48" s="463">
        <v>2.0999999999999999E-3</v>
      </c>
      <c r="K48" s="463">
        <v>0</v>
      </c>
      <c r="L48" s="463">
        <v>0</v>
      </c>
      <c r="M48" s="463">
        <v>1.6999999999999999E-3</v>
      </c>
      <c r="N48" s="464">
        <v>0</v>
      </c>
    </row>
    <row r="49" spans="1:14" x14ac:dyDescent="0.25">
      <c r="A49" s="285">
        <v>42</v>
      </c>
      <c r="B49" s="463" t="s">
        <v>266</v>
      </c>
      <c r="C49" s="463" t="s">
        <v>2795</v>
      </c>
      <c r="D49" s="463" t="s">
        <v>2803</v>
      </c>
      <c r="E49" s="463">
        <v>0</v>
      </c>
      <c r="F49" s="463">
        <v>0</v>
      </c>
      <c r="G49" s="463">
        <v>0.99819999999999998</v>
      </c>
      <c r="H49" s="463">
        <v>0</v>
      </c>
      <c r="I49" s="463">
        <v>0</v>
      </c>
      <c r="J49" s="463">
        <v>2.9999999999999997E-4</v>
      </c>
      <c r="K49" s="463">
        <v>8.9999999999999998E-4</v>
      </c>
      <c r="L49" s="463">
        <v>0</v>
      </c>
      <c r="M49" s="463">
        <v>5.9999999999999995E-4</v>
      </c>
      <c r="N49" s="464">
        <v>0</v>
      </c>
    </row>
    <row r="50" spans="1:14" x14ac:dyDescent="0.25">
      <c r="A50" s="285">
        <v>43</v>
      </c>
      <c r="B50" s="463" t="s">
        <v>337</v>
      </c>
      <c r="C50" s="463" t="s">
        <v>2795</v>
      </c>
      <c r="D50" s="463" t="s">
        <v>2803</v>
      </c>
      <c r="E50" s="463">
        <v>1.4E-3</v>
      </c>
      <c r="F50" s="463">
        <v>1.14E-2</v>
      </c>
      <c r="G50" s="463">
        <v>0.97840000000000005</v>
      </c>
      <c r="H50" s="463">
        <v>1E-4</v>
      </c>
      <c r="I50" s="463">
        <v>2.8999999999999998E-3</v>
      </c>
      <c r="J50" s="463">
        <v>3.2000000000000002E-3</v>
      </c>
      <c r="K50" s="463">
        <v>0</v>
      </c>
      <c r="L50" s="463">
        <v>1E-4</v>
      </c>
      <c r="M50" s="463">
        <v>2.5999999999999999E-3</v>
      </c>
      <c r="N50" s="464">
        <v>0</v>
      </c>
    </row>
    <row r="51" spans="1:14" x14ac:dyDescent="0.25">
      <c r="A51" s="285">
        <v>44</v>
      </c>
      <c r="B51" s="463" t="s">
        <v>332</v>
      </c>
      <c r="C51" s="463" t="s">
        <v>2795</v>
      </c>
      <c r="D51" s="463" t="s">
        <v>2803</v>
      </c>
      <c r="E51" s="463">
        <v>6.9999999999999999E-4</v>
      </c>
      <c r="F51" s="463">
        <v>1.21E-2</v>
      </c>
      <c r="G51" s="463">
        <v>0.86109999999999998</v>
      </c>
      <c r="H51" s="463">
        <v>5.0000000000000001E-4</v>
      </c>
      <c r="I51" s="463">
        <v>3.2399999999999998E-2</v>
      </c>
      <c r="J51" s="463">
        <v>4.19E-2</v>
      </c>
      <c r="K51" s="463">
        <v>0</v>
      </c>
      <c r="L51" s="463">
        <v>3.8999999999999998E-3</v>
      </c>
      <c r="M51" s="463">
        <v>4.7300000000000002E-2</v>
      </c>
      <c r="N51" s="464">
        <v>1E-4</v>
      </c>
    </row>
    <row r="52" spans="1:14" x14ac:dyDescent="0.25">
      <c r="A52" s="285">
        <v>45</v>
      </c>
      <c r="B52" s="463" t="s">
        <v>200</v>
      </c>
      <c r="C52" s="463" t="s">
        <v>2795</v>
      </c>
      <c r="D52" s="463" t="s">
        <v>2803</v>
      </c>
      <c r="E52" s="463">
        <v>0</v>
      </c>
      <c r="F52" s="463">
        <v>2.3999999999999998E-3</v>
      </c>
      <c r="G52" s="463">
        <v>0.54959999999999998</v>
      </c>
      <c r="H52" s="463">
        <v>5.5999999999999999E-3</v>
      </c>
      <c r="I52" s="463">
        <v>0.185</v>
      </c>
      <c r="J52" s="463">
        <v>0.16209999999999999</v>
      </c>
      <c r="K52" s="463">
        <v>2.0000000000000001E-4</v>
      </c>
      <c r="L52" s="463">
        <v>6.3E-3</v>
      </c>
      <c r="M52" s="463">
        <v>8.8599999999999998E-2</v>
      </c>
      <c r="N52" s="464">
        <v>2.0000000000000001E-4</v>
      </c>
    </row>
    <row r="53" spans="1:14" x14ac:dyDescent="0.25">
      <c r="A53" s="285">
        <v>46</v>
      </c>
      <c r="B53" s="463" t="s">
        <v>187</v>
      </c>
      <c r="C53" s="463" t="s">
        <v>2795</v>
      </c>
      <c r="D53" s="463" t="s">
        <v>2803</v>
      </c>
      <c r="E53" s="463">
        <v>0</v>
      </c>
      <c r="F53" s="463">
        <v>8.9999999999999998E-4</v>
      </c>
      <c r="G53" s="463">
        <v>0.97350000000000003</v>
      </c>
      <c r="H53" s="463">
        <v>0</v>
      </c>
      <c r="I53" s="463">
        <v>4.0000000000000002E-4</v>
      </c>
      <c r="J53" s="463">
        <v>7.7999999999999996E-3</v>
      </c>
      <c r="K53" s="463">
        <v>0</v>
      </c>
      <c r="L53" s="463">
        <v>0</v>
      </c>
      <c r="M53" s="463">
        <v>1.7299999999999999E-2</v>
      </c>
      <c r="N53" s="464">
        <v>0</v>
      </c>
    </row>
    <row r="54" spans="1:14" x14ac:dyDescent="0.25">
      <c r="A54" s="285">
        <v>47</v>
      </c>
      <c r="B54" s="463" t="s">
        <v>179</v>
      </c>
      <c r="C54" s="463" t="s">
        <v>2795</v>
      </c>
      <c r="D54" s="463" t="s">
        <v>2803</v>
      </c>
      <c r="E54" s="463">
        <v>0</v>
      </c>
      <c r="F54" s="463">
        <v>0</v>
      </c>
      <c r="G54" s="463">
        <v>1</v>
      </c>
      <c r="H54" s="463">
        <v>0</v>
      </c>
      <c r="I54" s="463">
        <v>0</v>
      </c>
      <c r="J54" s="463">
        <v>0</v>
      </c>
      <c r="K54" s="463">
        <v>0</v>
      </c>
      <c r="L54" s="463">
        <v>0</v>
      </c>
      <c r="M54" s="463">
        <v>0</v>
      </c>
      <c r="N54" s="464">
        <v>0</v>
      </c>
    </row>
    <row r="55" spans="1:14" x14ac:dyDescent="0.25">
      <c r="A55" s="285">
        <v>48</v>
      </c>
      <c r="B55" s="463" t="s">
        <v>124</v>
      </c>
      <c r="C55" s="463" t="s">
        <v>2795</v>
      </c>
      <c r="D55" s="463" t="s">
        <v>2803</v>
      </c>
      <c r="E55" s="463">
        <v>0</v>
      </c>
      <c r="F55" s="463">
        <v>0</v>
      </c>
      <c r="G55" s="463">
        <v>0.99980000000000002</v>
      </c>
      <c r="H55" s="463">
        <v>0</v>
      </c>
      <c r="I55" s="463">
        <v>0</v>
      </c>
      <c r="J55" s="463">
        <v>0</v>
      </c>
      <c r="K55" s="463">
        <v>0</v>
      </c>
      <c r="L55" s="463">
        <v>0</v>
      </c>
      <c r="M55" s="463">
        <v>2.0000000000000001E-4</v>
      </c>
      <c r="N55" s="464">
        <v>0</v>
      </c>
    </row>
    <row r="56" spans="1:14" x14ac:dyDescent="0.25">
      <c r="A56" s="285">
        <v>49</v>
      </c>
      <c r="B56" s="463" t="s">
        <v>66</v>
      </c>
      <c r="C56" s="463" t="s">
        <v>2795</v>
      </c>
      <c r="D56" s="463" t="s">
        <v>2803</v>
      </c>
      <c r="E56" s="463">
        <v>2.0000000000000001E-4</v>
      </c>
      <c r="F56" s="463">
        <v>7.0000000000000001E-3</v>
      </c>
      <c r="G56" s="463">
        <v>0.97909999999999997</v>
      </c>
      <c r="H56" s="463">
        <v>1E-4</v>
      </c>
      <c r="I56" s="463">
        <v>3.0999999999999999E-3</v>
      </c>
      <c r="J56" s="463">
        <v>2.5000000000000001E-3</v>
      </c>
      <c r="K56" s="463">
        <v>0</v>
      </c>
      <c r="L56" s="463">
        <v>2.9999999999999997E-4</v>
      </c>
      <c r="M56" s="463">
        <v>7.7000000000000002E-3</v>
      </c>
      <c r="N56" s="464">
        <v>0</v>
      </c>
    </row>
    <row r="57" spans="1:14" x14ac:dyDescent="0.25">
      <c r="A57" s="285">
        <v>50</v>
      </c>
      <c r="B57" s="463" t="s">
        <v>71</v>
      </c>
      <c r="C57" s="463" t="s">
        <v>2795</v>
      </c>
      <c r="D57" s="463" t="s">
        <v>2803</v>
      </c>
      <c r="E57" s="463">
        <v>0</v>
      </c>
      <c r="F57" s="463">
        <v>1E-4</v>
      </c>
      <c r="G57" s="463">
        <v>0.99870000000000003</v>
      </c>
      <c r="H57" s="463">
        <v>0</v>
      </c>
      <c r="I57" s="463">
        <v>0</v>
      </c>
      <c r="J57" s="463">
        <v>8.9999999999999998E-4</v>
      </c>
      <c r="K57" s="463">
        <v>0</v>
      </c>
      <c r="L57" s="463">
        <v>0</v>
      </c>
      <c r="M57" s="463">
        <v>2.9999999999999997E-4</v>
      </c>
      <c r="N57" s="464">
        <v>0</v>
      </c>
    </row>
    <row r="58" spans="1:14" x14ac:dyDescent="0.25">
      <c r="A58" s="285">
        <v>51</v>
      </c>
      <c r="B58" s="463" t="s">
        <v>83</v>
      </c>
      <c r="C58" s="463" t="s">
        <v>2795</v>
      </c>
      <c r="D58" s="463" t="s">
        <v>2803</v>
      </c>
      <c r="E58" s="463">
        <v>0</v>
      </c>
      <c r="F58" s="463">
        <v>0</v>
      </c>
      <c r="G58" s="463">
        <v>0.97529999999999994</v>
      </c>
      <c r="H58" s="463">
        <v>0</v>
      </c>
      <c r="I58" s="463">
        <v>2.0000000000000001E-4</v>
      </c>
      <c r="J58" s="463">
        <v>1.8499999999999999E-2</v>
      </c>
      <c r="K58" s="463">
        <v>0</v>
      </c>
      <c r="L58" s="463">
        <v>0</v>
      </c>
      <c r="M58" s="463">
        <v>6.0000000000000001E-3</v>
      </c>
      <c r="N58" s="464">
        <v>0</v>
      </c>
    </row>
    <row r="59" spans="1:14" x14ac:dyDescent="0.25">
      <c r="A59" s="285">
        <v>52</v>
      </c>
      <c r="B59" s="463" t="s">
        <v>58</v>
      </c>
      <c r="C59" s="463" t="s">
        <v>2795</v>
      </c>
      <c r="D59" s="463" t="s">
        <v>2803</v>
      </c>
      <c r="E59" s="463">
        <v>0</v>
      </c>
      <c r="F59" s="463">
        <v>0</v>
      </c>
      <c r="G59" s="463">
        <v>0.99790000000000001</v>
      </c>
      <c r="H59" s="463">
        <v>0</v>
      </c>
      <c r="I59" s="463">
        <v>0</v>
      </c>
      <c r="J59" s="463">
        <v>2.0999999999999999E-3</v>
      </c>
      <c r="K59" s="463">
        <v>0</v>
      </c>
      <c r="L59" s="463">
        <v>0</v>
      </c>
      <c r="M59" s="463">
        <v>0</v>
      </c>
      <c r="N59" s="464">
        <v>0</v>
      </c>
    </row>
    <row r="60" spans="1:14" x14ac:dyDescent="0.25">
      <c r="A60" s="285">
        <v>53</v>
      </c>
      <c r="B60" s="463" t="s">
        <v>37</v>
      </c>
      <c r="C60" s="463" t="s">
        <v>2795</v>
      </c>
      <c r="D60" s="463" t="s">
        <v>2803</v>
      </c>
      <c r="E60" s="463">
        <v>0</v>
      </c>
      <c r="F60" s="463">
        <v>0</v>
      </c>
      <c r="G60" s="463">
        <v>0.97670000000000001</v>
      </c>
      <c r="H60" s="463">
        <v>0</v>
      </c>
      <c r="I60" s="463">
        <v>1E-4</v>
      </c>
      <c r="J60" s="463">
        <v>3.7000000000000002E-3</v>
      </c>
      <c r="K60" s="463">
        <v>0</v>
      </c>
      <c r="L60" s="463">
        <v>0</v>
      </c>
      <c r="M60" s="463">
        <v>1.9400000000000001E-2</v>
      </c>
      <c r="N60" s="464">
        <v>0</v>
      </c>
    </row>
    <row r="61" spans="1:14" x14ac:dyDescent="0.25">
      <c r="A61" s="285">
        <v>54</v>
      </c>
      <c r="B61" s="463" t="s">
        <v>277</v>
      </c>
      <c r="C61" s="463" t="s">
        <v>2795</v>
      </c>
      <c r="D61" s="463" t="s">
        <v>2803</v>
      </c>
      <c r="E61" s="463">
        <v>0</v>
      </c>
      <c r="F61" s="463">
        <v>0</v>
      </c>
      <c r="G61" s="463">
        <v>0.99990000000000001</v>
      </c>
      <c r="H61" s="463">
        <v>0</v>
      </c>
      <c r="I61" s="463">
        <v>0</v>
      </c>
      <c r="J61" s="463">
        <v>1E-4</v>
      </c>
      <c r="K61" s="463">
        <v>0</v>
      </c>
      <c r="L61" s="463">
        <v>0</v>
      </c>
      <c r="M61" s="463">
        <v>0</v>
      </c>
      <c r="N61" s="464">
        <v>0</v>
      </c>
    </row>
    <row r="62" spans="1:14" x14ac:dyDescent="0.25">
      <c r="A62" s="285">
        <v>55</v>
      </c>
      <c r="B62" s="463" t="s">
        <v>319</v>
      </c>
      <c r="C62" s="463" t="s">
        <v>2795</v>
      </c>
      <c r="D62" s="463" t="s">
        <v>2803</v>
      </c>
      <c r="E62" s="463">
        <v>0</v>
      </c>
      <c r="F62" s="463">
        <v>0</v>
      </c>
      <c r="G62" s="463">
        <v>0.9909</v>
      </c>
      <c r="H62" s="463">
        <v>0</v>
      </c>
      <c r="I62" s="463">
        <v>0</v>
      </c>
      <c r="J62" s="463">
        <v>3.8999999999999998E-3</v>
      </c>
      <c r="K62" s="463">
        <v>0</v>
      </c>
      <c r="L62" s="463">
        <v>0</v>
      </c>
      <c r="M62" s="463">
        <v>5.1999999999999998E-3</v>
      </c>
      <c r="N62" s="464">
        <v>0</v>
      </c>
    </row>
    <row r="63" spans="1:14" x14ac:dyDescent="0.25">
      <c r="A63" s="285">
        <v>56</v>
      </c>
      <c r="B63" s="463" t="s">
        <v>238</v>
      </c>
      <c r="C63" s="463" t="s">
        <v>2795</v>
      </c>
      <c r="D63" s="463" t="s">
        <v>2803</v>
      </c>
      <c r="E63" s="463">
        <v>0</v>
      </c>
      <c r="F63" s="463">
        <v>0</v>
      </c>
      <c r="G63" s="463">
        <v>0.99980000000000002</v>
      </c>
      <c r="H63" s="463">
        <v>0</v>
      </c>
      <c r="I63" s="463">
        <v>0</v>
      </c>
      <c r="J63" s="463">
        <v>2.0000000000000001E-4</v>
      </c>
      <c r="K63" s="463">
        <v>0</v>
      </c>
      <c r="L63" s="463">
        <v>0</v>
      </c>
      <c r="M63" s="463">
        <v>0</v>
      </c>
      <c r="N63" s="464">
        <v>0</v>
      </c>
    </row>
    <row r="64" spans="1:14" ht="15.75" thickBot="1" x14ac:dyDescent="0.3">
      <c r="A64" s="465">
        <v>57</v>
      </c>
      <c r="B64" s="401" t="s">
        <v>2145</v>
      </c>
      <c r="C64" s="401" t="s">
        <v>2795</v>
      </c>
      <c r="D64" s="401" t="s">
        <v>2803</v>
      </c>
      <c r="E64" s="401">
        <v>1.4E-3</v>
      </c>
      <c r="F64" s="401">
        <v>3.5900000000000001E-2</v>
      </c>
      <c r="G64" s="401">
        <v>0.55759999999999998</v>
      </c>
      <c r="H64" s="401">
        <v>2.9999999999999997E-4</v>
      </c>
      <c r="I64" s="401">
        <v>0.22720000000000001</v>
      </c>
      <c r="J64" s="401">
        <v>8.1699999999999995E-2</v>
      </c>
      <c r="K64" s="401">
        <v>1E-4</v>
      </c>
      <c r="L64" s="401">
        <v>1.49E-2</v>
      </c>
      <c r="M64" s="401">
        <v>8.0699999999999994E-2</v>
      </c>
      <c r="N64" s="466">
        <v>1E-4</v>
      </c>
    </row>
    <row r="65" spans="1:14" ht="16.5" thickBot="1" x14ac:dyDescent="0.3">
      <c r="A65" s="866" t="s">
        <v>2800</v>
      </c>
      <c r="B65" s="867"/>
      <c r="C65" s="867"/>
      <c r="D65" s="867"/>
      <c r="E65" s="867"/>
      <c r="F65" s="867"/>
      <c r="G65" s="867"/>
      <c r="H65" s="867"/>
      <c r="I65" s="867"/>
      <c r="J65" s="867"/>
      <c r="K65" s="867"/>
      <c r="L65" s="867"/>
      <c r="M65" s="867"/>
      <c r="N65" s="868"/>
    </row>
    <row r="66" spans="1:14" x14ac:dyDescent="0.25">
      <c r="A66" s="467">
        <v>58</v>
      </c>
      <c r="B66" s="468" t="s">
        <v>328</v>
      </c>
      <c r="C66" s="468" t="s">
        <v>2800</v>
      </c>
      <c r="D66" s="468" t="s">
        <v>2802</v>
      </c>
      <c r="E66" s="468">
        <v>0</v>
      </c>
      <c r="F66" s="468">
        <v>0</v>
      </c>
      <c r="G66" s="468">
        <v>3.5400000000000001E-2</v>
      </c>
      <c r="H66" s="468">
        <v>4.0000000000000002E-4</v>
      </c>
      <c r="I66" s="468">
        <v>0.28160000000000002</v>
      </c>
      <c r="J66" s="468">
        <v>0.28000000000000003</v>
      </c>
      <c r="K66" s="468">
        <v>2.3999999999999998E-3</v>
      </c>
      <c r="L66" s="468">
        <v>5.1999999999999998E-2</v>
      </c>
      <c r="M66" s="468">
        <v>0.34789999999999999</v>
      </c>
      <c r="N66" s="469">
        <v>1E-4</v>
      </c>
    </row>
    <row r="67" spans="1:14" ht="15.75" thickBot="1" x14ac:dyDescent="0.3">
      <c r="A67" s="470">
        <v>59</v>
      </c>
      <c r="B67" s="471" t="s">
        <v>160</v>
      </c>
      <c r="C67" s="471" t="s">
        <v>2800</v>
      </c>
      <c r="D67" s="471" t="s">
        <v>2802</v>
      </c>
      <c r="E67" s="471">
        <v>4.0000000000000002E-4</v>
      </c>
      <c r="F67" s="471">
        <v>3.8999999999999998E-3</v>
      </c>
      <c r="G67" s="471">
        <v>5.4899999999999997E-2</v>
      </c>
      <c r="H67" s="471">
        <v>1.9800000000000002E-2</v>
      </c>
      <c r="I67" s="471">
        <v>0.24529999999999999</v>
      </c>
      <c r="J67" s="471">
        <v>0.20669999999999999</v>
      </c>
      <c r="K67" s="471">
        <v>4.0300000000000002E-2</v>
      </c>
      <c r="L67" s="471">
        <v>2.8199999999999999E-2</v>
      </c>
      <c r="M67" s="471">
        <v>0.39660000000000001</v>
      </c>
      <c r="N67" s="472">
        <v>3.8999999999999998E-3</v>
      </c>
    </row>
  </sheetData>
  <mergeCells count="5">
    <mergeCell ref="A4:N4"/>
    <mergeCell ref="A29:N29"/>
    <mergeCell ref="A36:N36"/>
    <mergeCell ref="A40:N40"/>
    <mergeCell ref="A65:N65"/>
  </mergeCells>
  <conditionalFormatting sqref="B3 B5:B28 B30:B35 B37:B39 B41:B64 B66:B67">
    <cfRule type="duplicateValues" dxfId="6" priority="2"/>
  </conditionalFormatting>
  <conditionalFormatting sqref="B5:B28 B30:B35 B37:B39 B41:B62">
    <cfRule type="duplicateValues" dxfId="5" priority="3"/>
  </conditionalFormatting>
  <conditionalFormatting sqref="A3">
    <cfRule type="duplicateValues" dxfId="4" priority="1"/>
  </conditionalFormatting>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61"/>
  <sheetViews>
    <sheetView zoomScale="80" zoomScaleNormal="80" workbookViewId="0"/>
  </sheetViews>
  <sheetFormatPr defaultColWidth="9.140625" defaultRowHeight="15" x14ac:dyDescent="0.25"/>
  <cols>
    <col min="1" max="1" width="4.28515625" style="193" customWidth="1"/>
    <col min="2" max="2" width="15.7109375" style="193" bestFit="1" customWidth="1"/>
    <col min="3" max="3" width="20.140625" style="193" bestFit="1" customWidth="1"/>
    <col min="4" max="4" width="10.140625" style="193" bestFit="1" customWidth="1"/>
    <col min="5" max="5" width="9.140625" style="193"/>
    <col min="6" max="6" width="11" style="193" customWidth="1"/>
    <col min="7" max="7" width="13.140625" style="193" customWidth="1"/>
    <col min="8" max="8" width="14.7109375" style="193" customWidth="1"/>
    <col min="9" max="9" width="11" style="193" customWidth="1"/>
    <col min="10" max="10" width="12.85546875" style="193" customWidth="1"/>
    <col min="11" max="11" width="9.140625" style="193"/>
    <col min="12" max="12" width="10.42578125" style="193" customWidth="1"/>
    <col min="13" max="13" width="11.140625" style="193" customWidth="1"/>
    <col min="14" max="14" width="12.85546875" style="193" customWidth="1"/>
    <col min="15" max="16384" width="9.140625" style="193"/>
  </cols>
  <sheetData>
    <row r="1" spans="1:14" ht="20.25" x14ac:dyDescent="0.3">
      <c r="A1" s="356" t="s">
        <v>4875</v>
      </c>
    </row>
    <row r="2" spans="1:14" ht="15.75" thickBot="1" x14ac:dyDescent="0.3"/>
    <row r="3" spans="1:14" ht="32.25" thickBot="1" x14ac:dyDescent="0.3">
      <c r="A3" s="458" t="s">
        <v>0</v>
      </c>
      <c r="B3" s="473" t="s">
        <v>2790</v>
      </c>
      <c r="C3" s="473" t="s">
        <v>2791</v>
      </c>
      <c r="D3" s="473" t="s">
        <v>2792</v>
      </c>
      <c r="E3" s="473" t="s">
        <v>2793</v>
      </c>
      <c r="F3" s="473" t="s">
        <v>2794</v>
      </c>
      <c r="G3" s="473" t="s">
        <v>2795</v>
      </c>
      <c r="H3" s="473" t="s">
        <v>2796</v>
      </c>
      <c r="I3" s="473" t="s">
        <v>2797</v>
      </c>
      <c r="J3" s="473" t="s">
        <v>2798</v>
      </c>
      <c r="K3" s="473" t="s">
        <v>2841</v>
      </c>
      <c r="L3" s="473" t="s">
        <v>2799</v>
      </c>
      <c r="M3" s="473" t="s">
        <v>2800</v>
      </c>
      <c r="N3" s="474" t="s">
        <v>2801</v>
      </c>
    </row>
    <row r="4" spans="1:14" ht="15.75" x14ac:dyDescent="0.25">
      <c r="A4" s="863" t="s">
        <v>2797</v>
      </c>
      <c r="B4" s="864"/>
      <c r="C4" s="864"/>
      <c r="D4" s="864"/>
      <c r="E4" s="864"/>
      <c r="F4" s="864"/>
      <c r="G4" s="864"/>
      <c r="H4" s="864"/>
      <c r="I4" s="864"/>
      <c r="J4" s="864"/>
      <c r="K4" s="864"/>
      <c r="L4" s="864"/>
      <c r="M4" s="864"/>
      <c r="N4" s="865"/>
    </row>
    <row r="5" spans="1:14" x14ac:dyDescent="0.25">
      <c r="A5" s="285">
        <v>1</v>
      </c>
      <c r="B5" s="463" t="s">
        <v>87</v>
      </c>
      <c r="C5" s="463" t="s">
        <v>2797</v>
      </c>
      <c r="D5" s="463" t="s">
        <v>2802</v>
      </c>
      <c r="E5" s="463">
        <v>0</v>
      </c>
      <c r="F5" s="463">
        <v>0</v>
      </c>
      <c r="G5" s="463">
        <v>7.5399999999999995E-2</v>
      </c>
      <c r="H5" s="463">
        <v>3.3999999999999998E-3</v>
      </c>
      <c r="I5" s="463">
        <v>0.5081</v>
      </c>
      <c r="J5" s="463">
        <v>0.1867</v>
      </c>
      <c r="K5" s="463">
        <v>1.8E-3</v>
      </c>
      <c r="L5" s="463">
        <v>1.01E-2</v>
      </c>
      <c r="M5" s="463">
        <v>0.2145</v>
      </c>
      <c r="N5" s="464">
        <v>0</v>
      </c>
    </row>
    <row r="6" spans="1:14" x14ac:dyDescent="0.25">
      <c r="A6" s="285">
        <v>2</v>
      </c>
      <c r="B6" s="463" t="s">
        <v>98</v>
      </c>
      <c r="C6" s="463" t="s">
        <v>2797</v>
      </c>
      <c r="D6" s="463" t="s">
        <v>2802</v>
      </c>
      <c r="E6" s="463">
        <v>0</v>
      </c>
      <c r="F6" s="463">
        <v>0</v>
      </c>
      <c r="G6" s="463">
        <v>1E-4</v>
      </c>
      <c r="H6" s="463">
        <v>2.0000000000000001E-4</v>
      </c>
      <c r="I6" s="463">
        <v>0.98680000000000001</v>
      </c>
      <c r="J6" s="463">
        <v>7.1999999999999998E-3</v>
      </c>
      <c r="K6" s="463">
        <v>0</v>
      </c>
      <c r="L6" s="463">
        <v>1E-3</v>
      </c>
      <c r="M6" s="463">
        <v>4.7999999999999996E-3</v>
      </c>
      <c r="N6" s="464">
        <v>0</v>
      </c>
    </row>
    <row r="7" spans="1:14" x14ac:dyDescent="0.25">
      <c r="A7" s="285">
        <v>3</v>
      </c>
      <c r="B7" s="463" t="s">
        <v>115</v>
      </c>
      <c r="C7" s="463" t="s">
        <v>2797</v>
      </c>
      <c r="D7" s="463" t="s">
        <v>2802</v>
      </c>
      <c r="E7" s="463">
        <v>0</v>
      </c>
      <c r="F7" s="463">
        <v>0</v>
      </c>
      <c r="G7" s="463">
        <v>0</v>
      </c>
      <c r="H7" s="463">
        <v>1E-4</v>
      </c>
      <c r="I7" s="463">
        <v>0.99970000000000003</v>
      </c>
      <c r="J7" s="463">
        <v>1E-4</v>
      </c>
      <c r="K7" s="463">
        <v>0</v>
      </c>
      <c r="L7" s="463">
        <v>0</v>
      </c>
      <c r="M7" s="463">
        <v>0</v>
      </c>
      <c r="N7" s="464">
        <v>0</v>
      </c>
    </row>
    <row r="8" spans="1:14" x14ac:dyDescent="0.25">
      <c r="A8" s="285">
        <v>4</v>
      </c>
      <c r="B8" s="463" t="s">
        <v>111</v>
      </c>
      <c r="C8" s="463" t="s">
        <v>2797</v>
      </c>
      <c r="D8" s="463" t="s">
        <v>2802</v>
      </c>
      <c r="E8" s="463">
        <v>0</v>
      </c>
      <c r="F8" s="463">
        <v>0</v>
      </c>
      <c r="G8" s="463">
        <v>1E-4</v>
      </c>
      <c r="H8" s="463">
        <v>1.5E-3</v>
      </c>
      <c r="I8" s="463">
        <v>0.66</v>
      </c>
      <c r="J8" s="463">
        <v>3.0599999999999999E-2</v>
      </c>
      <c r="K8" s="463">
        <v>0</v>
      </c>
      <c r="L8" s="463">
        <v>1.3100000000000001E-2</v>
      </c>
      <c r="M8" s="463">
        <v>0.29459999999999997</v>
      </c>
      <c r="N8" s="464">
        <v>1E-4</v>
      </c>
    </row>
    <row r="9" spans="1:14" x14ac:dyDescent="0.25">
      <c r="A9" s="285">
        <v>5</v>
      </c>
      <c r="B9" s="463" t="s">
        <v>447</v>
      </c>
      <c r="C9" s="463" t="s">
        <v>2797</v>
      </c>
      <c r="D9" s="463" t="s">
        <v>2802</v>
      </c>
      <c r="E9" s="463">
        <v>1E-4</v>
      </c>
      <c r="F9" s="463">
        <v>0</v>
      </c>
      <c r="G9" s="463">
        <v>4.9200000000000001E-2</v>
      </c>
      <c r="H9" s="463">
        <v>8.3999999999999995E-3</v>
      </c>
      <c r="I9" s="463">
        <v>0.58950000000000002</v>
      </c>
      <c r="J9" s="463">
        <v>0.28899999999999998</v>
      </c>
      <c r="K9" s="463">
        <v>0</v>
      </c>
      <c r="L9" s="463">
        <v>2.35E-2</v>
      </c>
      <c r="M9" s="463">
        <v>4.02E-2</v>
      </c>
      <c r="N9" s="464">
        <v>0</v>
      </c>
    </row>
    <row r="10" spans="1:14" x14ac:dyDescent="0.25">
      <c r="A10" s="285">
        <v>6</v>
      </c>
      <c r="B10" s="463" t="s">
        <v>418</v>
      </c>
      <c r="C10" s="463" t="s">
        <v>2797</v>
      </c>
      <c r="D10" s="463" t="s">
        <v>2802</v>
      </c>
      <c r="E10" s="463">
        <v>2.0000000000000001E-4</v>
      </c>
      <c r="F10" s="463">
        <v>2.0000000000000001E-4</v>
      </c>
      <c r="G10" s="463">
        <v>7.8899999999999998E-2</v>
      </c>
      <c r="H10" s="463">
        <v>2.9999999999999997E-4</v>
      </c>
      <c r="I10" s="463">
        <v>0.51160000000000005</v>
      </c>
      <c r="J10" s="463">
        <v>0.28789999999999999</v>
      </c>
      <c r="K10" s="463">
        <v>2.0000000000000001E-4</v>
      </c>
      <c r="L10" s="463">
        <v>1.8800000000000001E-2</v>
      </c>
      <c r="M10" s="463">
        <v>0.1018</v>
      </c>
      <c r="N10" s="464">
        <v>1E-4</v>
      </c>
    </row>
    <row r="11" spans="1:14" x14ac:dyDescent="0.25">
      <c r="A11" s="285">
        <v>7</v>
      </c>
      <c r="B11" s="463" t="s">
        <v>365</v>
      </c>
      <c r="C11" s="463" t="s">
        <v>2797</v>
      </c>
      <c r="D11" s="463" t="s">
        <v>2802</v>
      </c>
      <c r="E11" s="463">
        <v>0</v>
      </c>
      <c r="F11" s="463">
        <v>0</v>
      </c>
      <c r="G11" s="463">
        <v>0.1867</v>
      </c>
      <c r="H11" s="463">
        <v>1E-3</v>
      </c>
      <c r="I11" s="463">
        <v>0.35370000000000001</v>
      </c>
      <c r="J11" s="463">
        <v>0.2487</v>
      </c>
      <c r="K11" s="463">
        <v>0</v>
      </c>
      <c r="L11" s="463">
        <v>6.3E-3</v>
      </c>
      <c r="M11" s="463">
        <v>0.2036</v>
      </c>
      <c r="N11" s="464">
        <v>0</v>
      </c>
    </row>
    <row r="12" spans="1:14" x14ac:dyDescent="0.25">
      <c r="A12" s="285">
        <v>8</v>
      </c>
      <c r="B12" s="463" t="s">
        <v>357</v>
      </c>
      <c r="C12" s="463" t="s">
        <v>2797</v>
      </c>
      <c r="D12" s="463" t="s">
        <v>2802</v>
      </c>
      <c r="E12" s="463">
        <v>0</v>
      </c>
      <c r="F12" s="463">
        <v>0</v>
      </c>
      <c r="G12" s="463">
        <v>0.14899999999999999</v>
      </c>
      <c r="H12" s="463">
        <v>2.3999999999999998E-3</v>
      </c>
      <c r="I12" s="463">
        <v>0.72419999999999995</v>
      </c>
      <c r="J12" s="463">
        <v>0.113</v>
      </c>
      <c r="K12" s="463">
        <v>0</v>
      </c>
      <c r="L12" s="463">
        <v>6.4000000000000003E-3</v>
      </c>
      <c r="M12" s="463">
        <v>5.0000000000000001E-3</v>
      </c>
      <c r="N12" s="464">
        <v>0</v>
      </c>
    </row>
    <row r="13" spans="1:14" x14ac:dyDescent="0.25">
      <c r="A13" s="285">
        <v>9</v>
      </c>
      <c r="B13" s="463" t="s">
        <v>344</v>
      </c>
      <c r="C13" s="463" t="s">
        <v>2797</v>
      </c>
      <c r="D13" s="463" t="s">
        <v>2802</v>
      </c>
      <c r="E13" s="463">
        <v>0</v>
      </c>
      <c r="F13" s="463">
        <v>0</v>
      </c>
      <c r="G13" s="463">
        <v>0.26029999999999998</v>
      </c>
      <c r="H13" s="463">
        <v>1E-4</v>
      </c>
      <c r="I13" s="463">
        <v>0.65490000000000004</v>
      </c>
      <c r="J13" s="463">
        <v>3.0599999999999999E-2</v>
      </c>
      <c r="K13" s="463">
        <v>0</v>
      </c>
      <c r="L13" s="463">
        <v>1.6999999999999999E-3</v>
      </c>
      <c r="M13" s="463">
        <v>5.2299999999999999E-2</v>
      </c>
      <c r="N13" s="464">
        <v>0</v>
      </c>
    </row>
    <row r="14" spans="1:14" x14ac:dyDescent="0.25">
      <c r="A14" s="285">
        <v>10</v>
      </c>
      <c r="B14" s="463" t="s">
        <v>496</v>
      </c>
      <c r="C14" s="463" t="s">
        <v>2797</v>
      </c>
      <c r="D14" s="463" t="s">
        <v>2802</v>
      </c>
      <c r="E14" s="463">
        <v>0</v>
      </c>
      <c r="F14" s="463">
        <v>1E-4</v>
      </c>
      <c r="G14" s="463">
        <v>0.24010000000000001</v>
      </c>
      <c r="H14" s="463">
        <v>1E-3</v>
      </c>
      <c r="I14" s="463">
        <v>0.4022</v>
      </c>
      <c r="J14" s="463">
        <v>0.20180000000000001</v>
      </c>
      <c r="K14" s="463">
        <v>4.0000000000000002E-4</v>
      </c>
      <c r="L14" s="463">
        <v>4.7999999999999996E-3</v>
      </c>
      <c r="M14" s="463">
        <v>0.1497</v>
      </c>
      <c r="N14" s="464">
        <v>0</v>
      </c>
    </row>
    <row r="15" spans="1:14" x14ac:dyDescent="0.25">
      <c r="A15" s="285">
        <v>11</v>
      </c>
      <c r="B15" s="463" t="s">
        <v>492</v>
      </c>
      <c r="C15" s="463" t="s">
        <v>2797</v>
      </c>
      <c r="D15" s="463" t="s">
        <v>2802</v>
      </c>
      <c r="E15" s="463">
        <v>0</v>
      </c>
      <c r="F15" s="463">
        <v>0</v>
      </c>
      <c r="G15" s="463">
        <v>0.25130000000000002</v>
      </c>
      <c r="H15" s="463">
        <v>2.0000000000000001E-4</v>
      </c>
      <c r="I15" s="463">
        <v>0.4168</v>
      </c>
      <c r="J15" s="463">
        <v>0.23710000000000001</v>
      </c>
      <c r="K15" s="463">
        <v>2.0000000000000001E-4</v>
      </c>
      <c r="L15" s="463">
        <v>1.0200000000000001E-2</v>
      </c>
      <c r="M15" s="463">
        <v>8.43E-2</v>
      </c>
      <c r="N15" s="464">
        <v>0</v>
      </c>
    </row>
    <row r="16" spans="1:14" x14ac:dyDescent="0.25">
      <c r="A16" s="285">
        <v>12</v>
      </c>
      <c r="B16" s="463" t="s">
        <v>74</v>
      </c>
      <c r="C16" s="463" t="s">
        <v>2797</v>
      </c>
      <c r="D16" s="463" t="s">
        <v>2802</v>
      </c>
      <c r="E16" s="463">
        <v>5.9999999999999995E-4</v>
      </c>
      <c r="F16" s="463">
        <v>5.0000000000000001E-4</v>
      </c>
      <c r="G16" s="463">
        <v>7.7999999999999996E-3</v>
      </c>
      <c r="H16" s="463">
        <v>2.3999999999999998E-3</v>
      </c>
      <c r="I16" s="463">
        <v>0.57820000000000005</v>
      </c>
      <c r="J16" s="463">
        <v>0.16139999999999999</v>
      </c>
      <c r="K16" s="463">
        <v>1.2999999999999999E-3</v>
      </c>
      <c r="L16" s="463">
        <v>5.3499999999999999E-2</v>
      </c>
      <c r="M16" s="463">
        <v>0.19370000000000001</v>
      </c>
      <c r="N16" s="464">
        <v>5.0000000000000001E-4</v>
      </c>
    </row>
    <row r="17" spans="1:14" x14ac:dyDescent="0.25">
      <c r="A17" s="285">
        <v>13</v>
      </c>
      <c r="B17" s="463" t="s">
        <v>62</v>
      </c>
      <c r="C17" s="463" t="s">
        <v>2797</v>
      </c>
      <c r="D17" s="463" t="s">
        <v>2802</v>
      </c>
      <c r="E17" s="463">
        <v>0</v>
      </c>
      <c r="F17" s="463">
        <v>0</v>
      </c>
      <c r="G17" s="463">
        <v>0.15049999999999999</v>
      </c>
      <c r="H17" s="463">
        <v>2.0000000000000001E-4</v>
      </c>
      <c r="I17" s="463">
        <v>0.55879999999999996</v>
      </c>
      <c r="J17" s="463">
        <v>0.23350000000000001</v>
      </c>
      <c r="K17" s="463">
        <v>1E-4</v>
      </c>
      <c r="L17" s="463">
        <v>6.7000000000000002E-3</v>
      </c>
      <c r="M17" s="463">
        <v>5.0099999999999999E-2</v>
      </c>
      <c r="N17" s="464">
        <v>0</v>
      </c>
    </row>
    <row r="18" spans="1:14" x14ac:dyDescent="0.25">
      <c r="A18" s="285">
        <v>14</v>
      </c>
      <c r="B18" s="463" t="s">
        <v>106</v>
      </c>
      <c r="C18" s="463" t="s">
        <v>2797</v>
      </c>
      <c r="D18" s="463" t="s">
        <v>2802</v>
      </c>
      <c r="E18" s="463">
        <v>0</v>
      </c>
      <c r="F18" s="463">
        <v>0</v>
      </c>
      <c r="G18" s="463">
        <v>2.0000000000000001E-4</v>
      </c>
      <c r="H18" s="463">
        <v>4.0000000000000002E-4</v>
      </c>
      <c r="I18" s="463">
        <v>0.43769999999999998</v>
      </c>
      <c r="J18" s="463">
        <v>0.43469999999999998</v>
      </c>
      <c r="K18" s="463">
        <v>0</v>
      </c>
      <c r="L18" s="463">
        <v>1.44E-2</v>
      </c>
      <c r="M18" s="463">
        <v>0.1125</v>
      </c>
      <c r="N18" s="464">
        <v>0</v>
      </c>
    </row>
    <row r="19" spans="1:14" x14ac:dyDescent="0.25">
      <c r="A19" s="285">
        <v>15</v>
      </c>
      <c r="B19" s="463" t="s">
        <v>270</v>
      </c>
      <c r="C19" s="463" t="s">
        <v>2797</v>
      </c>
      <c r="D19" s="463" t="s">
        <v>2802</v>
      </c>
      <c r="E19" s="463">
        <v>1E-4</v>
      </c>
      <c r="F19" s="463">
        <v>0</v>
      </c>
      <c r="G19" s="463">
        <v>3.3700000000000001E-2</v>
      </c>
      <c r="H19" s="463">
        <v>4.5999999999999999E-3</v>
      </c>
      <c r="I19" s="463">
        <v>0.60589999999999999</v>
      </c>
      <c r="J19" s="463">
        <v>0.32269999999999999</v>
      </c>
      <c r="K19" s="463">
        <v>0</v>
      </c>
      <c r="L19" s="463">
        <v>2.5399999999999999E-2</v>
      </c>
      <c r="M19" s="463">
        <v>7.4999999999999997E-3</v>
      </c>
      <c r="N19" s="464">
        <v>0</v>
      </c>
    </row>
    <row r="20" spans="1:14" x14ac:dyDescent="0.25">
      <c r="A20" s="285">
        <v>16</v>
      </c>
      <c r="B20" s="463" t="s">
        <v>18</v>
      </c>
      <c r="C20" s="463" t="s">
        <v>2797</v>
      </c>
      <c r="D20" s="463" t="s">
        <v>2802</v>
      </c>
      <c r="E20" s="463">
        <v>0</v>
      </c>
      <c r="F20" s="463">
        <v>0</v>
      </c>
      <c r="G20" s="463">
        <v>0.1003</v>
      </c>
      <c r="H20" s="463">
        <v>4.1999999999999997E-3</v>
      </c>
      <c r="I20" s="463">
        <v>0.70540000000000003</v>
      </c>
      <c r="J20" s="463">
        <v>9.1399999999999995E-2</v>
      </c>
      <c r="K20" s="463">
        <v>0</v>
      </c>
      <c r="L20" s="463">
        <v>2.07E-2</v>
      </c>
      <c r="M20" s="463">
        <v>7.7799999999999994E-2</v>
      </c>
      <c r="N20" s="464">
        <v>0</v>
      </c>
    </row>
    <row r="21" spans="1:14" x14ac:dyDescent="0.25">
      <c r="A21" s="285">
        <v>17</v>
      </c>
      <c r="B21" s="463" t="s">
        <v>323</v>
      </c>
      <c r="C21" s="463" t="s">
        <v>2797</v>
      </c>
      <c r="D21" s="463" t="s">
        <v>2802</v>
      </c>
      <c r="E21" s="463">
        <v>0</v>
      </c>
      <c r="F21" s="463">
        <v>0</v>
      </c>
      <c r="G21" s="463">
        <v>0.2626</v>
      </c>
      <c r="H21" s="463">
        <v>8.0000000000000004E-4</v>
      </c>
      <c r="I21" s="463">
        <v>0.61580000000000001</v>
      </c>
      <c r="J21" s="463">
        <v>0.06</v>
      </c>
      <c r="K21" s="463">
        <v>0</v>
      </c>
      <c r="L21" s="463">
        <v>6.0000000000000001E-3</v>
      </c>
      <c r="M21" s="463">
        <v>5.4600000000000003E-2</v>
      </c>
      <c r="N21" s="464">
        <v>0</v>
      </c>
    </row>
    <row r="22" spans="1:14" x14ac:dyDescent="0.25">
      <c r="A22" s="285">
        <v>18</v>
      </c>
      <c r="B22" s="463" t="s">
        <v>483</v>
      </c>
      <c r="C22" s="463" t="s">
        <v>2797</v>
      </c>
      <c r="D22" s="463" t="s">
        <v>2802</v>
      </c>
      <c r="E22" s="463">
        <v>0</v>
      </c>
      <c r="F22" s="463">
        <v>0</v>
      </c>
      <c r="G22" s="463">
        <v>0</v>
      </c>
      <c r="H22" s="463">
        <v>1E-4</v>
      </c>
      <c r="I22" s="463">
        <v>0.93459999999999999</v>
      </c>
      <c r="J22" s="463">
        <v>6.1499999999999999E-2</v>
      </c>
      <c r="K22" s="463">
        <v>0</v>
      </c>
      <c r="L22" s="463">
        <v>1.1999999999999999E-3</v>
      </c>
      <c r="M22" s="463">
        <v>2.5999999999999999E-3</v>
      </c>
      <c r="N22" s="464">
        <v>0</v>
      </c>
    </row>
    <row r="23" spans="1:14" ht="15.75" thickBot="1" x14ac:dyDescent="0.3">
      <c r="A23" s="285">
        <v>19</v>
      </c>
      <c r="B23" s="463" t="s">
        <v>340</v>
      </c>
      <c r="C23" s="463" t="s">
        <v>2797</v>
      </c>
      <c r="D23" s="463" t="s">
        <v>2802</v>
      </c>
      <c r="E23" s="463">
        <v>8.6E-3</v>
      </c>
      <c r="F23" s="463">
        <v>5.7999999999999996E-3</v>
      </c>
      <c r="G23" s="463">
        <v>1.8100000000000002E-2</v>
      </c>
      <c r="H23" s="463">
        <v>6.8900000000000003E-2</v>
      </c>
      <c r="I23" s="463">
        <v>0.65659999999999996</v>
      </c>
      <c r="J23" s="463">
        <v>2.0400000000000001E-2</v>
      </c>
      <c r="K23" s="463">
        <v>3.8999999999999998E-3</v>
      </c>
      <c r="L23" s="463">
        <v>1.9699999999999999E-2</v>
      </c>
      <c r="M23" s="463">
        <v>0.18959999999999999</v>
      </c>
      <c r="N23" s="464">
        <v>8.5000000000000006E-3</v>
      </c>
    </row>
    <row r="24" spans="1:14" ht="16.5" thickBot="1" x14ac:dyDescent="0.3">
      <c r="A24" s="866" t="s">
        <v>2794</v>
      </c>
      <c r="B24" s="867"/>
      <c r="C24" s="867"/>
      <c r="D24" s="867"/>
      <c r="E24" s="867"/>
      <c r="F24" s="867"/>
      <c r="G24" s="867"/>
      <c r="H24" s="867"/>
      <c r="I24" s="867"/>
      <c r="J24" s="867"/>
      <c r="K24" s="867"/>
      <c r="L24" s="867"/>
      <c r="M24" s="867"/>
      <c r="N24" s="868"/>
    </row>
    <row r="25" spans="1:14" x14ac:dyDescent="0.25">
      <c r="A25" s="285">
        <v>20</v>
      </c>
      <c r="B25" s="463" t="s">
        <v>33</v>
      </c>
      <c r="C25" s="463" t="s">
        <v>2794</v>
      </c>
      <c r="D25" s="463" t="s">
        <v>2803</v>
      </c>
      <c r="E25" s="463">
        <v>1.8700000000000001E-2</v>
      </c>
      <c r="F25" s="463">
        <v>0.87790000000000001</v>
      </c>
      <c r="G25" s="463">
        <v>5.0000000000000001E-4</v>
      </c>
      <c r="H25" s="463">
        <v>3.0999999999999999E-3</v>
      </c>
      <c r="I25" s="463">
        <v>3.1199999999999999E-2</v>
      </c>
      <c r="J25" s="463">
        <v>6.7999999999999996E-3</v>
      </c>
      <c r="K25" s="463">
        <v>2E-3</v>
      </c>
      <c r="L25" s="463">
        <v>2.2499999999999999E-2</v>
      </c>
      <c r="M25" s="463">
        <v>1.84E-2</v>
      </c>
      <c r="N25" s="464">
        <v>1.89E-2</v>
      </c>
    </row>
    <row r="26" spans="1:14" x14ac:dyDescent="0.25">
      <c r="A26" s="285">
        <v>21</v>
      </c>
      <c r="B26" s="463" t="s">
        <v>274</v>
      </c>
      <c r="C26" s="463" t="s">
        <v>2794</v>
      </c>
      <c r="D26" s="463" t="s">
        <v>2803</v>
      </c>
      <c r="E26" s="463">
        <v>1.1999999999999999E-3</v>
      </c>
      <c r="F26" s="463">
        <v>0.84609999999999996</v>
      </c>
      <c r="G26" s="463">
        <v>2.9999999999999997E-4</v>
      </c>
      <c r="H26" s="463">
        <v>8.8099999999999998E-2</v>
      </c>
      <c r="I26" s="463">
        <v>0</v>
      </c>
      <c r="J26" s="463">
        <v>1E-4</v>
      </c>
      <c r="K26" s="463">
        <v>9.1999999999999998E-3</v>
      </c>
      <c r="L26" s="463">
        <v>0</v>
      </c>
      <c r="M26" s="463">
        <v>5.9999999999999995E-4</v>
      </c>
      <c r="N26" s="464">
        <v>5.4399999999999997E-2</v>
      </c>
    </row>
    <row r="27" spans="1:14" x14ac:dyDescent="0.25">
      <c r="A27" s="285">
        <v>22</v>
      </c>
      <c r="B27" s="463" t="s">
        <v>147</v>
      </c>
      <c r="C27" s="463" t="s">
        <v>2794</v>
      </c>
      <c r="D27" s="463" t="s">
        <v>2803</v>
      </c>
      <c r="E27" s="463">
        <v>5.67E-2</v>
      </c>
      <c r="F27" s="463">
        <v>0.91469999999999996</v>
      </c>
      <c r="G27" s="463">
        <v>1.8E-3</v>
      </c>
      <c r="H27" s="463">
        <v>1.89E-2</v>
      </c>
      <c r="I27" s="463">
        <v>1E-3</v>
      </c>
      <c r="J27" s="463">
        <v>8.0000000000000004E-4</v>
      </c>
      <c r="K27" s="463">
        <v>2E-3</v>
      </c>
      <c r="L27" s="463">
        <v>1E-4</v>
      </c>
      <c r="M27" s="463">
        <v>8.9999999999999998E-4</v>
      </c>
      <c r="N27" s="464">
        <v>3.2000000000000002E-3</v>
      </c>
    </row>
    <row r="28" spans="1:14" x14ac:dyDescent="0.25">
      <c r="A28" s="285">
        <v>23</v>
      </c>
      <c r="B28" s="463" t="s">
        <v>174</v>
      </c>
      <c r="C28" s="463" t="s">
        <v>2794</v>
      </c>
      <c r="D28" s="463" t="s">
        <v>2803</v>
      </c>
      <c r="E28" s="463">
        <v>0.26169999999999999</v>
      </c>
      <c r="F28" s="463">
        <v>0.62570000000000003</v>
      </c>
      <c r="G28" s="463">
        <v>5.9999999999999995E-4</v>
      </c>
      <c r="H28" s="463">
        <v>3.5999999999999999E-3</v>
      </c>
      <c r="I28" s="463">
        <v>1E-4</v>
      </c>
      <c r="J28" s="463">
        <v>2.9999999999999997E-4</v>
      </c>
      <c r="K28" s="463">
        <v>0.10639999999999999</v>
      </c>
      <c r="L28" s="463">
        <v>0</v>
      </c>
      <c r="M28" s="463">
        <v>1.6999999999999999E-3</v>
      </c>
      <c r="N28" s="464">
        <v>1E-4</v>
      </c>
    </row>
    <row r="29" spans="1:14" x14ac:dyDescent="0.25">
      <c r="A29" s="285">
        <v>24</v>
      </c>
      <c r="B29" s="463" t="s">
        <v>165</v>
      </c>
      <c r="C29" s="463" t="s">
        <v>2794</v>
      </c>
      <c r="D29" s="463" t="s">
        <v>2803</v>
      </c>
      <c r="E29" s="463">
        <v>7.9100000000000004E-2</v>
      </c>
      <c r="F29" s="463">
        <v>0.77880000000000005</v>
      </c>
      <c r="G29" s="463">
        <v>2.5000000000000001E-3</v>
      </c>
      <c r="H29" s="463">
        <v>0.1046</v>
      </c>
      <c r="I29" s="463">
        <v>6.4999999999999997E-3</v>
      </c>
      <c r="J29" s="463">
        <v>3.7000000000000002E-3</v>
      </c>
      <c r="K29" s="463">
        <v>9.7000000000000003E-3</v>
      </c>
      <c r="L29" s="463">
        <v>4.0000000000000002E-4</v>
      </c>
      <c r="M29" s="463">
        <v>1.2200000000000001E-2</v>
      </c>
      <c r="N29" s="464">
        <v>2.3999999999999998E-3</v>
      </c>
    </row>
    <row r="30" spans="1:14" ht="15.75" thickBot="1" x14ac:dyDescent="0.3">
      <c r="A30" s="285">
        <v>25</v>
      </c>
      <c r="B30" s="463" t="s">
        <v>3058</v>
      </c>
      <c r="C30" s="463" t="s">
        <v>2794</v>
      </c>
      <c r="D30" s="463" t="s">
        <v>2803</v>
      </c>
      <c r="E30" s="463">
        <v>0.18679999999999999</v>
      </c>
      <c r="F30" s="463">
        <v>0.80510000000000004</v>
      </c>
      <c r="G30" s="463">
        <v>8.0000000000000004E-4</v>
      </c>
      <c r="H30" s="463">
        <v>5.0000000000000001E-4</v>
      </c>
      <c r="I30" s="463">
        <v>2.0999999999999999E-3</v>
      </c>
      <c r="J30" s="463">
        <v>4.0000000000000002E-4</v>
      </c>
      <c r="K30" s="463">
        <v>0</v>
      </c>
      <c r="L30" s="463">
        <v>1.6000000000000001E-3</v>
      </c>
      <c r="M30" s="463">
        <v>2.2000000000000001E-3</v>
      </c>
      <c r="N30" s="464">
        <v>4.0000000000000002E-4</v>
      </c>
    </row>
    <row r="31" spans="1:14" ht="16.5" thickBot="1" x14ac:dyDescent="0.3">
      <c r="A31" s="866" t="s">
        <v>2798</v>
      </c>
      <c r="B31" s="867"/>
      <c r="C31" s="867"/>
      <c r="D31" s="867"/>
      <c r="E31" s="867"/>
      <c r="F31" s="867"/>
      <c r="G31" s="867"/>
      <c r="H31" s="867"/>
      <c r="I31" s="867"/>
      <c r="J31" s="867"/>
      <c r="K31" s="867"/>
      <c r="L31" s="867"/>
      <c r="M31" s="867"/>
      <c r="N31" s="868"/>
    </row>
    <row r="32" spans="1:14" x14ac:dyDescent="0.25">
      <c r="A32" s="285">
        <v>26</v>
      </c>
      <c r="B32" s="463" t="s">
        <v>361</v>
      </c>
      <c r="C32" s="463" t="s">
        <v>2798</v>
      </c>
      <c r="D32" s="463" t="s">
        <v>2802</v>
      </c>
      <c r="E32" s="463">
        <v>0</v>
      </c>
      <c r="F32" s="463">
        <v>2.9999999999999997E-4</v>
      </c>
      <c r="G32" s="463">
        <v>2.9600000000000001E-2</v>
      </c>
      <c r="H32" s="463">
        <v>2.0000000000000001E-4</v>
      </c>
      <c r="I32" s="463">
        <v>2.3E-3</v>
      </c>
      <c r="J32" s="463">
        <v>0.90259999999999996</v>
      </c>
      <c r="K32" s="463">
        <v>0</v>
      </c>
      <c r="L32" s="463">
        <v>2.9999999999999997E-4</v>
      </c>
      <c r="M32" s="463">
        <v>6.4600000000000005E-2</v>
      </c>
      <c r="N32" s="464">
        <v>0</v>
      </c>
    </row>
    <row r="33" spans="1:14" ht="15.75" thickBot="1" x14ac:dyDescent="0.3">
      <c r="A33" s="285">
        <v>27</v>
      </c>
      <c r="B33" s="463" t="s">
        <v>291</v>
      </c>
      <c r="C33" s="463" t="s">
        <v>2798</v>
      </c>
      <c r="D33" s="463" t="s">
        <v>2802</v>
      </c>
      <c r="E33" s="463">
        <v>9.4000000000000004E-3</v>
      </c>
      <c r="F33" s="463">
        <v>1.4E-3</v>
      </c>
      <c r="G33" s="463">
        <v>1.1000000000000001E-3</v>
      </c>
      <c r="H33" s="463">
        <v>2.69E-2</v>
      </c>
      <c r="I33" s="463">
        <v>2.63E-2</v>
      </c>
      <c r="J33" s="463">
        <v>0.74809999999999999</v>
      </c>
      <c r="K33" s="463">
        <v>6.9999999999999999E-4</v>
      </c>
      <c r="L33" s="463">
        <v>6.1699999999999998E-2</v>
      </c>
      <c r="M33" s="463">
        <v>0.1202</v>
      </c>
      <c r="N33" s="464">
        <v>4.3E-3</v>
      </c>
    </row>
    <row r="34" spans="1:14" ht="16.5" thickBot="1" x14ac:dyDescent="0.3">
      <c r="A34" s="866" t="s">
        <v>2795</v>
      </c>
      <c r="B34" s="867"/>
      <c r="C34" s="867"/>
      <c r="D34" s="867"/>
      <c r="E34" s="867"/>
      <c r="F34" s="867"/>
      <c r="G34" s="867"/>
      <c r="H34" s="867"/>
      <c r="I34" s="867"/>
      <c r="J34" s="867"/>
      <c r="K34" s="867"/>
      <c r="L34" s="867"/>
      <c r="M34" s="867"/>
      <c r="N34" s="868"/>
    </row>
    <row r="35" spans="1:14" x14ac:dyDescent="0.25">
      <c r="A35" s="285">
        <v>28</v>
      </c>
      <c r="B35" s="463" t="s">
        <v>217</v>
      </c>
      <c r="C35" s="463" t="s">
        <v>2795</v>
      </c>
      <c r="D35" s="463" t="s">
        <v>2803</v>
      </c>
      <c r="E35" s="463">
        <v>0</v>
      </c>
      <c r="F35" s="463">
        <v>2.5999999999999999E-3</v>
      </c>
      <c r="G35" s="463">
        <v>0.97170000000000001</v>
      </c>
      <c r="H35" s="463">
        <v>2.0000000000000001E-4</v>
      </c>
      <c r="I35" s="463">
        <v>7.6E-3</v>
      </c>
      <c r="J35" s="463">
        <v>9.4000000000000004E-3</v>
      </c>
      <c r="K35" s="463">
        <v>0</v>
      </c>
      <c r="L35" s="463">
        <v>1.1000000000000001E-3</v>
      </c>
      <c r="M35" s="463">
        <v>7.4000000000000003E-3</v>
      </c>
      <c r="N35" s="464">
        <v>0</v>
      </c>
    </row>
    <row r="36" spans="1:14" x14ac:dyDescent="0.25">
      <c r="A36" s="285">
        <v>29</v>
      </c>
      <c r="B36" s="463" t="s">
        <v>476</v>
      </c>
      <c r="C36" s="463" t="s">
        <v>2795</v>
      </c>
      <c r="D36" s="463" t="s">
        <v>2803</v>
      </c>
      <c r="E36" s="463">
        <v>0</v>
      </c>
      <c r="F36" s="463">
        <v>2.8E-3</v>
      </c>
      <c r="G36" s="463">
        <v>0.83350000000000002</v>
      </c>
      <c r="H36" s="463">
        <v>1.1000000000000001E-3</v>
      </c>
      <c r="I36" s="463">
        <v>1.6199999999999999E-2</v>
      </c>
      <c r="J36" s="463">
        <v>6.6900000000000001E-2</v>
      </c>
      <c r="K36" s="463">
        <v>5.9999999999999995E-4</v>
      </c>
      <c r="L36" s="463">
        <v>1.6999999999999999E-3</v>
      </c>
      <c r="M36" s="463">
        <v>7.7200000000000005E-2</v>
      </c>
      <c r="N36" s="464">
        <v>0</v>
      </c>
    </row>
    <row r="37" spans="1:14" x14ac:dyDescent="0.25">
      <c r="A37" s="285">
        <v>30</v>
      </c>
      <c r="B37" s="463" t="s">
        <v>352</v>
      </c>
      <c r="C37" s="463" t="s">
        <v>2795</v>
      </c>
      <c r="D37" s="463" t="s">
        <v>2803</v>
      </c>
      <c r="E37" s="463">
        <v>0</v>
      </c>
      <c r="F37" s="463">
        <v>0</v>
      </c>
      <c r="G37" s="463">
        <v>0.41210000000000002</v>
      </c>
      <c r="H37" s="463">
        <v>3.0000000000000001E-3</v>
      </c>
      <c r="I37" s="463">
        <v>0.21199999999999999</v>
      </c>
      <c r="J37" s="463">
        <v>0.30620000000000003</v>
      </c>
      <c r="K37" s="463">
        <v>1E-4</v>
      </c>
      <c r="L37" s="463">
        <v>4.0000000000000002E-4</v>
      </c>
      <c r="M37" s="463">
        <v>6.6199999999999995E-2</v>
      </c>
      <c r="N37" s="464">
        <v>0</v>
      </c>
    </row>
    <row r="38" spans="1:14" x14ac:dyDescent="0.25">
      <c r="A38" s="285">
        <v>31</v>
      </c>
      <c r="B38" s="463" t="s">
        <v>223</v>
      </c>
      <c r="C38" s="463" t="s">
        <v>2795</v>
      </c>
      <c r="D38" s="463" t="s">
        <v>2803</v>
      </c>
      <c r="E38" s="463">
        <v>1E-4</v>
      </c>
      <c r="F38" s="463">
        <v>2.2000000000000001E-3</v>
      </c>
      <c r="G38" s="463">
        <v>0.98850000000000005</v>
      </c>
      <c r="H38" s="463">
        <v>0</v>
      </c>
      <c r="I38" s="463">
        <v>3.0999999999999999E-3</v>
      </c>
      <c r="J38" s="463">
        <v>4.1999999999999997E-3</v>
      </c>
      <c r="K38" s="463">
        <v>0</v>
      </c>
      <c r="L38" s="463">
        <v>2.0000000000000001E-4</v>
      </c>
      <c r="M38" s="463">
        <v>1.6999999999999999E-3</v>
      </c>
      <c r="N38" s="464">
        <v>0</v>
      </c>
    </row>
    <row r="39" spans="1:14" x14ac:dyDescent="0.25">
      <c r="A39" s="285">
        <v>32</v>
      </c>
      <c r="B39" s="463" t="s">
        <v>295</v>
      </c>
      <c r="C39" s="463" t="s">
        <v>2795</v>
      </c>
      <c r="D39" s="463" t="s">
        <v>2803</v>
      </c>
      <c r="E39" s="463">
        <v>0</v>
      </c>
      <c r="F39" s="463">
        <v>0</v>
      </c>
      <c r="G39" s="463">
        <v>0.99990000000000001</v>
      </c>
      <c r="H39" s="463">
        <v>0</v>
      </c>
      <c r="I39" s="463">
        <v>0</v>
      </c>
      <c r="J39" s="463">
        <v>0</v>
      </c>
      <c r="K39" s="463">
        <v>0</v>
      </c>
      <c r="L39" s="463">
        <v>0</v>
      </c>
      <c r="M39" s="463">
        <v>1E-4</v>
      </c>
      <c r="N39" s="464">
        <v>0</v>
      </c>
    </row>
    <row r="40" spans="1:14" x14ac:dyDescent="0.25">
      <c r="A40" s="285">
        <v>33</v>
      </c>
      <c r="B40" s="463" t="s">
        <v>324</v>
      </c>
      <c r="C40" s="463" t="s">
        <v>2795</v>
      </c>
      <c r="D40" s="463" t="s">
        <v>2803</v>
      </c>
      <c r="E40" s="463">
        <v>0</v>
      </c>
      <c r="F40" s="463">
        <v>0</v>
      </c>
      <c r="G40" s="463">
        <v>0.99609999999999999</v>
      </c>
      <c r="H40" s="463">
        <v>0</v>
      </c>
      <c r="I40" s="463">
        <v>0</v>
      </c>
      <c r="J40" s="463">
        <v>2.0999999999999999E-3</v>
      </c>
      <c r="K40" s="463">
        <v>0</v>
      </c>
      <c r="L40" s="463">
        <v>0</v>
      </c>
      <c r="M40" s="463">
        <v>1.6999999999999999E-3</v>
      </c>
      <c r="N40" s="464">
        <v>0</v>
      </c>
    </row>
    <row r="41" spans="1:14" x14ac:dyDescent="0.25">
      <c r="A41" s="285">
        <v>34</v>
      </c>
      <c r="B41" s="463" t="s">
        <v>266</v>
      </c>
      <c r="C41" s="463" t="s">
        <v>2795</v>
      </c>
      <c r="D41" s="463" t="s">
        <v>2803</v>
      </c>
      <c r="E41" s="463">
        <v>0</v>
      </c>
      <c r="F41" s="463">
        <v>0</v>
      </c>
      <c r="G41" s="463">
        <v>0.99819999999999998</v>
      </c>
      <c r="H41" s="463">
        <v>0</v>
      </c>
      <c r="I41" s="463">
        <v>0</v>
      </c>
      <c r="J41" s="463">
        <v>2.9999999999999997E-4</v>
      </c>
      <c r="K41" s="463">
        <v>8.9999999999999998E-4</v>
      </c>
      <c r="L41" s="463">
        <v>0</v>
      </c>
      <c r="M41" s="463">
        <v>5.9999999999999995E-4</v>
      </c>
      <c r="N41" s="464">
        <v>0</v>
      </c>
    </row>
    <row r="42" spans="1:14" x14ac:dyDescent="0.25">
      <c r="A42" s="285">
        <v>35</v>
      </c>
      <c r="B42" s="463" t="s">
        <v>337</v>
      </c>
      <c r="C42" s="463" t="s">
        <v>2795</v>
      </c>
      <c r="D42" s="463" t="s">
        <v>2803</v>
      </c>
      <c r="E42" s="463">
        <v>1.4E-3</v>
      </c>
      <c r="F42" s="463">
        <v>1.14E-2</v>
      </c>
      <c r="G42" s="463">
        <v>0.97840000000000005</v>
      </c>
      <c r="H42" s="463">
        <v>1E-4</v>
      </c>
      <c r="I42" s="463">
        <v>2.8999999999999998E-3</v>
      </c>
      <c r="J42" s="463">
        <v>3.2000000000000002E-3</v>
      </c>
      <c r="K42" s="463">
        <v>0</v>
      </c>
      <c r="L42" s="463">
        <v>1E-4</v>
      </c>
      <c r="M42" s="463">
        <v>2.5999999999999999E-3</v>
      </c>
      <c r="N42" s="464">
        <v>0</v>
      </c>
    </row>
    <row r="43" spans="1:14" x14ac:dyDescent="0.25">
      <c r="A43" s="285">
        <v>36</v>
      </c>
      <c r="B43" s="463" t="s">
        <v>332</v>
      </c>
      <c r="C43" s="463" t="s">
        <v>2795</v>
      </c>
      <c r="D43" s="463" t="s">
        <v>2803</v>
      </c>
      <c r="E43" s="463">
        <v>6.9999999999999999E-4</v>
      </c>
      <c r="F43" s="463">
        <v>1.21E-2</v>
      </c>
      <c r="G43" s="463">
        <v>0.86109999999999998</v>
      </c>
      <c r="H43" s="463">
        <v>5.0000000000000001E-4</v>
      </c>
      <c r="I43" s="463">
        <v>3.2399999999999998E-2</v>
      </c>
      <c r="J43" s="463">
        <v>4.19E-2</v>
      </c>
      <c r="K43" s="463">
        <v>0</v>
      </c>
      <c r="L43" s="463">
        <v>3.8999999999999998E-3</v>
      </c>
      <c r="M43" s="463">
        <v>4.7300000000000002E-2</v>
      </c>
      <c r="N43" s="464">
        <v>1E-4</v>
      </c>
    </row>
    <row r="44" spans="1:14" x14ac:dyDescent="0.25">
      <c r="A44" s="285">
        <v>37</v>
      </c>
      <c r="B44" s="463" t="s">
        <v>200</v>
      </c>
      <c r="C44" s="463" t="s">
        <v>2795</v>
      </c>
      <c r="D44" s="463" t="s">
        <v>2803</v>
      </c>
      <c r="E44" s="463">
        <v>0</v>
      </c>
      <c r="F44" s="463">
        <v>2.3999999999999998E-3</v>
      </c>
      <c r="G44" s="463">
        <v>0.54959999999999998</v>
      </c>
      <c r="H44" s="463">
        <v>5.5999999999999999E-3</v>
      </c>
      <c r="I44" s="463">
        <v>0.185</v>
      </c>
      <c r="J44" s="463">
        <v>0.16209999999999999</v>
      </c>
      <c r="K44" s="463">
        <v>2.0000000000000001E-4</v>
      </c>
      <c r="L44" s="463">
        <v>6.3E-3</v>
      </c>
      <c r="M44" s="463">
        <v>8.8599999999999998E-2</v>
      </c>
      <c r="N44" s="464">
        <v>2.0000000000000001E-4</v>
      </c>
    </row>
    <row r="45" spans="1:14" x14ac:dyDescent="0.25">
      <c r="A45" s="285">
        <v>38</v>
      </c>
      <c r="B45" s="463" t="s">
        <v>187</v>
      </c>
      <c r="C45" s="463" t="s">
        <v>2795</v>
      </c>
      <c r="D45" s="463" t="s">
        <v>2803</v>
      </c>
      <c r="E45" s="463">
        <v>0</v>
      </c>
      <c r="F45" s="463">
        <v>8.9999999999999998E-4</v>
      </c>
      <c r="G45" s="463">
        <v>0.97350000000000003</v>
      </c>
      <c r="H45" s="463">
        <v>0</v>
      </c>
      <c r="I45" s="463">
        <v>4.0000000000000002E-4</v>
      </c>
      <c r="J45" s="463">
        <v>7.7999999999999996E-3</v>
      </c>
      <c r="K45" s="463">
        <v>0</v>
      </c>
      <c r="L45" s="463">
        <v>0</v>
      </c>
      <c r="M45" s="463">
        <v>1.7299999999999999E-2</v>
      </c>
      <c r="N45" s="464">
        <v>0</v>
      </c>
    </row>
    <row r="46" spans="1:14" x14ac:dyDescent="0.25">
      <c r="A46" s="285">
        <v>39</v>
      </c>
      <c r="B46" s="463" t="s">
        <v>179</v>
      </c>
      <c r="C46" s="463" t="s">
        <v>2795</v>
      </c>
      <c r="D46" s="463" t="s">
        <v>2803</v>
      </c>
      <c r="E46" s="463">
        <v>0</v>
      </c>
      <c r="F46" s="463">
        <v>0</v>
      </c>
      <c r="G46" s="463">
        <v>1</v>
      </c>
      <c r="H46" s="463">
        <v>0</v>
      </c>
      <c r="I46" s="463">
        <v>0</v>
      </c>
      <c r="J46" s="463">
        <v>0</v>
      </c>
      <c r="K46" s="463">
        <v>0</v>
      </c>
      <c r="L46" s="463">
        <v>0</v>
      </c>
      <c r="M46" s="463">
        <v>0</v>
      </c>
      <c r="N46" s="464">
        <v>0</v>
      </c>
    </row>
    <row r="47" spans="1:14" x14ac:dyDescent="0.25">
      <c r="A47" s="285">
        <v>40</v>
      </c>
      <c r="B47" s="463" t="s">
        <v>124</v>
      </c>
      <c r="C47" s="463" t="s">
        <v>2795</v>
      </c>
      <c r="D47" s="463" t="s">
        <v>2803</v>
      </c>
      <c r="E47" s="463">
        <v>0</v>
      </c>
      <c r="F47" s="463">
        <v>0</v>
      </c>
      <c r="G47" s="463">
        <v>0.99980000000000002</v>
      </c>
      <c r="H47" s="463">
        <v>0</v>
      </c>
      <c r="I47" s="463">
        <v>0</v>
      </c>
      <c r="J47" s="463">
        <v>0</v>
      </c>
      <c r="K47" s="463">
        <v>0</v>
      </c>
      <c r="L47" s="463">
        <v>0</v>
      </c>
      <c r="M47" s="463">
        <v>2.0000000000000001E-4</v>
      </c>
      <c r="N47" s="464">
        <v>0</v>
      </c>
    </row>
    <row r="48" spans="1:14" x14ac:dyDescent="0.25">
      <c r="A48" s="285">
        <v>41</v>
      </c>
      <c r="B48" s="463" t="s">
        <v>66</v>
      </c>
      <c r="C48" s="463" t="s">
        <v>2795</v>
      </c>
      <c r="D48" s="463" t="s">
        <v>2803</v>
      </c>
      <c r="E48" s="463">
        <v>2.0000000000000001E-4</v>
      </c>
      <c r="F48" s="463">
        <v>7.0000000000000001E-3</v>
      </c>
      <c r="G48" s="463">
        <v>0.97909999999999997</v>
      </c>
      <c r="H48" s="463">
        <v>1E-4</v>
      </c>
      <c r="I48" s="463">
        <v>3.0999999999999999E-3</v>
      </c>
      <c r="J48" s="463">
        <v>2.5000000000000001E-3</v>
      </c>
      <c r="K48" s="463">
        <v>0</v>
      </c>
      <c r="L48" s="463">
        <v>2.9999999999999997E-4</v>
      </c>
      <c r="M48" s="463">
        <v>7.7000000000000002E-3</v>
      </c>
      <c r="N48" s="464">
        <v>0</v>
      </c>
    </row>
    <row r="49" spans="1:14" x14ac:dyDescent="0.25">
      <c r="A49" s="285">
        <v>42</v>
      </c>
      <c r="B49" s="463" t="s">
        <v>71</v>
      </c>
      <c r="C49" s="463" t="s">
        <v>2795</v>
      </c>
      <c r="D49" s="463" t="s">
        <v>2803</v>
      </c>
      <c r="E49" s="463">
        <v>0</v>
      </c>
      <c r="F49" s="463">
        <v>1E-4</v>
      </c>
      <c r="G49" s="463">
        <v>0.99870000000000003</v>
      </c>
      <c r="H49" s="463">
        <v>0</v>
      </c>
      <c r="I49" s="463">
        <v>0</v>
      </c>
      <c r="J49" s="463">
        <v>8.9999999999999998E-4</v>
      </c>
      <c r="K49" s="463">
        <v>0</v>
      </c>
      <c r="L49" s="463">
        <v>0</v>
      </c>
      <c r="M49" s="463">
        <v>2.9999999999999997E-4</v>
      </c>
      <c r="N49" s="464">
        <v>0</v>
      </c>
    </row>
    <row r="50" spans="1:14" x14ac:dyDescent="0.25">
      <c r="A50" s="285">
        <v>43</v>
      </c>
      <c r="B50" s="463" t="s">
        <v>83</v>
      </c>
      <c r="C50" s="463" t="s">
        <v>2795</v>
      </c>
      <c r="D50" s="463" t="s">
        <v>2803</v>
      </c>
      <c r="E50" s="463">
        <v>0</v>
      </c>
      <c r="F50" s="463">
        <v>0</v>
      </c>
      <c r="G50" s="463">
        <v>0.97529999999999994</v>
      </c>
      <c r="H50" s="463">
        <v>0</v>
      </c>
      <c r="I50" s="463">
        <v>2.0000000000000001E-4</v>
      </c>
      <c r="J50" s="463">
        <v>1.8499999999999999E-2</v>
      </c>
      <c r="K50" s="463">
        <v>0</v>
      </c>
      <c r="L50" s="463">
        <v>0</v>
      </c>
      <c r="M50" s="463">
        <v>6.0000000000000001E-3</v>
      </c>
      <c r="N50" s="464">
        <v>0</v>
      </c>
    </row>
    <row r="51" spans="1:14" x14ac:dyDescent="0.25">
      <c r="A51" s="285">
        <v>44</v>
      </c>
      <c r="B51" s="463" t="s">
        <v>58</v>
      </c>
      <c r="C51" s="463" t="s">
        <v>2795</v>
      </c>
      <c r="D51" s="463" t="s">
        <v>2803</v>
      </c>
      <c r="E51" s="463">
        <v>0</v>
      </c>
      <c r="F51" s="463">
        <v>0</v>
      </c>
      <c r="G51" s="463">
        <v>0.99790000000000001</v>
      </c>
      <c r="H51" s="463">
        <v>0</v>
      </c>
      <c r="I51" s="463">
        <v>0</v>
      </c>
      <c r="J51" s="463">
        <v>2.0999999999999999E-3</v>
      </c>
      <c r="K51" s="463">
        <v>0</v>
      </c>
      <c r="L51" s="463">
        <v>0</v>
      </c>
      <c r="M51" s="463">
        <v>0</v>
      </c>
      <c r="N51" s="464">
        <v>0</v>
      </c>
    </row>
    <row r="52" spans="1:14" x14ac:dyDescent="0.25">
      <c r="A52" s="285">
        <v>45</v>
      </c>
      <c r="B52" s="463" t="s">
        <v>37</v>
      </c>
      <c r="C52" s="463" t="s">
        <v>2795</v>
      </c>
      <c r="D52" s="463" t="s">
        <v>2803</v>
      </c>
      <c r="E52" s="463">
        <v>0</v>
      </c>
      <c r="F52" s="463">
        <v>0</v>
      </c>
      <c r="G52" s="463">
        <v>0.97670000000000001</v>
      </c>
      <c r="H52" s="463">
        <v>0</v>
      </c>
      <c r="I52" s="463">
        <v>1E-4</v>
      </c>
      <c r="J52" s="463">
        <v>3.7000000000000002E-3</v>
      </c>
      <c r="K52" s="463">
        <v>0</v>
      </c>
      <c r="L52" s="463">
        <v>0</v>
      </c>
      <c r="M52" s="463">
        <v>1.9400000000000001E-2</v>
      </c>
      <c r="N52" s="464">
        <v>0</v>
      </c>
    </row>
    <row r="53" spans="1:14" x14ac:dyDescent="0.25">
      <c r="A53" s="285">
        <v>46</v>
      </c>
      <c r="B53" s="463" t="s">
        <v>277</v>
      </c>
      <c r="C53" s="463" t="s">
        <v>2795</v>
      </c>
      <c r="D53" s="463" t="s">
        <v>2803</v>
      </c>
      <c r="E53" s="463">
        <v>0</v>
      </c>
      <c r="F53" s="463">
        <v>0</v>
      </c>
      <c r="G53" s="463">
        <v>0.99990000000000001</v>
      </c>
      <c r="H53" s="463">
        <v>0</v>
      </c>
      <c r="I53" s="463">
        <v>0</v>
      </c>
      <c r="J53" s="463">
        <v>1E-4</v>
      </c>
      <c r="K53" s="463">
        <v>0</v>
      </c>
      <c r="L53" s="463">
        <v>0</v>
      </c>
      <c r="M53" s="463">
        <v>0</v>
      </c>
      <c r="N53" s="464">
        <v>0</v>
      </c>
    </row>
    <row r="54" spans="1:14" x14ac:dyDescent="0.25">
      <c r="A54" s="285">
        <v>47</v>
      </c>
      <c r="B54" s="463" t="s">
        <v>319</v>
      </c>
      <c r="C54" s="463" t="s">
        <v>2795</v>
      </c>
      <c r="D54" s="463" t="s">
        <v>2803</v>
      </c>
      <c r="E54" s="463">
        <v>0</v>
      </c>
      <c r="F54" s="463">
        <v>0</v>
      </c>
      <c r="G54" s="463">
        <v>0.9909</v>
      </c>
      <c r="H54" s="463">
        <v>0</v>
      </c>
      <c r="I54" s="463">
        <v>0</v>
      </c>
      <c r="J54" s="463">
        <v>3.8999999999999998E-3</v>
      </c>
      <c r="K54" s="463">
        <v>0</v>
      </c>
      <c r="L54" s="463">
        <v>0</v>
      </c>
      <c r="M54" s="463">
        <v>5.1999999999999998E-3</v>
      </c>
      <c r="N54" s="464">
        <v>0</v>
      </c>
    </row>
    <row r="55" spans="1:14" x14ac:dyDescent="0.25">
      <c r="A55" s="285">
        <v>48</v>
      </c>
      <c r="B55" s="463" t="s">
        <v>238</v>
      </c>
      <c r="C55" s="463" t="s">
        <v>2795</v>
      </c>
      <c r="D55" s="463" t="s">
        <v>2803</v>
      </c>
      <c r="E55" s="463">
        <v>0</v>
      </c>
      <c r="F55" s="463">
        <v>0</v>
      </c>
      <c r="G55" s="463">
        <v>0.99980000000000002</v>
      </c>
      <c r="H55" s="463">
        <v>0</v>
      </c>
      <c r="I55" s="463">
        <v>0</v>
      </c>
      <c r="J55" s="463">
        <v>2.0000000000000001E-4</v>
      </c>
      <c r="K55" s="463">
        <v>0</v>
      </c>
      <c r="L55" s="463">
        <v>0</v>
      </c>
      <c r="M55" s="463">
        <v>0</v>
      </c>
      <c r="N55" s="464">
        <v>0</v>
      </c>
    </row>
    <row r="56" spans="1:14" ht="15.75" thickBot="1" x14ac:dyDescent="0.3">
      <c r="A56" s="285">
        <v>49</v>
      </c>
      <c r="B56" s="463" t="s">
        <v>129</v>
      </c>
      <c r="C56" s="463" t="s">
        <v>2795</v>
      </c>
      <c r="D56" s="463" t="s">
        <v>2803</v>
      </c>
      <c r="E56" s="463">
        <v>0</v>
      </c>
      <c r="F56" s="463">
        <v>0</v>
      </c>
      <c r="G56" s="463">
        <v>0.99990000000000001</v>
      </c>
      <c r="H56" s="463">
        <v>0</v>
      </c>
      <c r="I56" s="463">
        <v>0</v>
      </c>
      <c r="J56" s="463">
        <v>0</v>
      </c>
      <c r="K56" s="463">
        <v>0</v>
      </c>
      <c r="L56" s="463">
        <v>0</v>
      </c>
      <c r="M56" s="463">
        <v>1E-4</v>
      </c>
      <c r="N56" s="464">
        <v>0</v>
      </c>
    </row>
    <row r="57" spans="1:14" ht="16.5" thickBot="1" x14ac:dyDescent="0.3">
      <c r="A57" s="866" t="s">
        <v>2800</v>
      </c>
      <c r="B57" s="867"/>
      <c r="C57" s="867"/>
      <c r="D57" s="867"/>
      <c r="E57" s="867"/>
      <c r="F57" s="867"/>
      <c r="G57" s="867"/>
      <c r="H57" s="867"/>
      <c r="I57" s="867"/>
      <c r="J57" s="867"/>
      <c r="K57" s="867"/>
      <c r="L57" s="867"/>
      <c r="M57" s="867"/>
      <c r="N57" s="868"/>
    </row>
    <row r="58" spans="1:14" x14ac:dyDescent="0.25">
      <c r="A58" s="285">
        <v>50</v>
      </c>
      <c r="B58" s="463" t="s">
        <v>328</v>
      </c>
      <c r="C58" s="463" t="s">
        <v>2800</v>
      </c>
      <c r="D58" s="463" t="s">
        <v>2802</v>
      </c>
      <c r="E58" s="463">
        <v>0</v>
      </c>
      <c r="F58" s="463">
        <v>0</v>
      </c>
      <c r="G58" s="463">
        <v>3.5400000000000001E-2</v>
      </c>
      <c r="H58" s="463">
        <v>4.0000000000000002E-4</v>
      </c>
      <c r="I58" s="463">
        <v>0.28160000000000002</v>
      </c>
      <c r="J58" s="463">
        <v>0.28000000000000003</v>
      </c>
      <c r="K58" s="463">
        <v>2.3999999999999998E-3</v>
      </c>
      <c r="L58" s="463">
        <v>5.1999999999999998E-2</v>
      </c>
      <c r="M58" s="463">
        <v>0.34789999999999999</v>
      </c>
      <c r="N58" s="464">
        <v>1E-4</v>
      </c>
    </row>
    <row r="59" spans="1:14" ht="15.75" thickBot="1" x14ac:dyDescent="0.3">
      <c r="A59" s="285">
        <v>51</v>
      </c>
      <c r="B59" s="463" t="s">
        <v>160</v>
      </c>
      <c r="C59" s="463" t="s">
        <v>2800</v>
      </c>
      <c r="D59" s="463" t="s">
        <v>2802</v>
      </c>
      <c r="E59" s="463">
        <v>4.0000000000000002E-4</v>
      </c>
      <c r="F59" s="463">
        <v>3.8999999999999998E-3</v>
      </c>
      <c r="G59" s="463">
        <v>5.4899999999999997E-2</v>
      </c>
      <c r="H59" s="463">
        <v>1.9800000000000002E-2</v>
      </c>
      <c r="I59" s="463">
        <v>0.24529999999999999</v>
      </c>
      <c r="J59" s="463">
        <v>0.20669999999999999</v>
      </c>
      <c r="K59" s="463">
        <v>4.0300000000000002E-2</v>
      </c>
      <c r="L59" s="463">
        <v>2.8199999999999999E-2</v>
      </c>
      <c r="M59" s="463">
        <v>0.39660000000000001</v>
      </c>
      <c r="N59" s="464">
        <v>3.8999999999999998E-3</v>
      </c>
    </row>
    <row r="60" spans="1:14" ht="16.5" thickBot="1" x14ac:dyDescent="0.3">
      <c r="A60" s="866" t="s">
        <v>2793</v>
      </c>
      <c r="B60" s="867"/>
      <c r="C60" s="867"/>
      <c r="D60" s="867"/>
      <c r="E60" s="867"/>
      <c r="F60" s="867"/>
      <c r="G60" s="867"/>
      <c r="H60" s="867"/>
      <c r="I60" s="867"/>
      <c r="J60" s="867"/>
      <c r="K60" s="867"/>
      <c r="L60" s="867"/>
      <c r="M60" s="867"/>
      <c r="N60" s="868"/>
    </row>
    <row r="61" spans="1:14" ht="15.75" thickBot="1" x14ac:dyDescent="0.3">
      <c r="A61" s="470">
        <v>52</v>
      </c>
      <c r="B61" s="471" t="s">
        <v>2730</v>
      </c>
      <c r="C61" s="471" t="s">
        <v>2793</v>
      </c>
      <c r="D61" s="471" t="s">
        <v>2803</v>
      </c>
      <c r="E61" s="471">
        <v>0.91300000000000003</v>
      </c>
      <c r="F61" s="471">
        <v>8.5699999999999998E-2</v>
      </c>
      <c r="G61" s="471">
        <v>0</v>
      </c>
      <c r="H61" s="471">
        <v>8.9999999999999998E-4</v>
      </c>
      <c r="I61" s="471">
        <v>1E-4</v>
      </c>
      <c r="J61" s="471">
        <v>0</v>
      </c>
      <c r="K61" s="471">
        <v>0</v>
      </c>
      <c r="L61" s="471">
        <v>0</v>
      </c>
      <c r="M61" s="471">
        <v>0</v>
      </c>
      <c r="N61" s="472">
        <v>2.0000000000000001E-4</v>
      </c>
    </row>
  </sheetData>
  <mergeCells count="6">
    <mergeCell ref="A60:N60"/>
    <mergeCell ref="A4:N4"/>
    <mergeCell ref="A24:N24"/>
    <mergeCell ref="A31:N31"/>
    <mergeCell ref="A34:N34"/>
    <mergeCell ref="A57:N57"/>
  </mergeCells>
  <conditionalFormatting sqref="B3">
    <cfRule type="duplicateValues" dxfId="3" priority="4"/>
  </conditionalFormatting>
  <conditionalFormatting sqref="B5:B23 B25:B30 B32:B33 B35:B56 B58">
    <cfRule type="duplicateValues" dxfId="2" priority="3"/>
  </conditionalFormatting>
  <conditionalFormatting sqref="B5:B23">
    <cfRule type="duplicateValues" dxfId="1" priority="2"/>
  </conditionalFormatting>
  <conditionalFormatting sqref="A3">
    <cfRule type="duplicateValues" dxfId="0" priority="1"/>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45"/>
  <sheetViews>
    <sheetView zoomScale="80" zoomScaleNormal="80" workbookViewId="0"/>
  </sheetViews>
  <sheetFormatPr defaultColWidth="9.140625" defaultRowHeight="15" x14ac:dyDescent="0.25"/>
  <cols>
    <col min="1" max="1" width="12.42578125" style="80" customWidth="1"/>
    <col min="2" max="2" width="41.140625" style="201" customWidth="1"/>
    <col min="3" max="3" width="66.42578125" style="80" customWidth="1"/>
    <col min="4" max="4" width="13" style="80" customWidth="1"/>
    <col min="5" max="5" width="14.28515625" style="80" customWidth="1"/>
    <col min="6" max="6" width="10.42578125" style="80" customWidth="1"/>
    <col min="7" max="16384" width="9.140625" style="80"/>
  </cols>
  <sheetData>
    <row r="1" spans="1:7" ht="20.25" x14ac:dyDescent="0.25">
      <c r="A1" s="357" t="s">
        <v>4876</v>
      </c>
    </row>
    <row r="2" spans="1:7" ht="15.75" thickBot="1" x14ac:dyDescent="0.3"/>
    <row r="3" spans="1:7" ht="15.75" thickBot="1" x14ac:dyDescent="0.3">
      <c r="A3" s="724" t="s">
        <v>3027</v>
      </c>
      <c r="B3" s="725"/>
      <c r="C3" s="725"/>
      <c r="D3" s="725"/>
      <c r="E3" s="725"/>
      <c r="F3" s="725"/>
      <c r="G3" s="726"/>
    </row>
    <row r="4" spans="1:7" s="478" customFormat="1" ht="28.5" x14ac:dyDescent="0.25">
      <c r="A4" s="475" t="s">
        <v>2806</v>
      </c>
      <c r="B4" s="476" t="s">
        <v>2807</v>
      </c>
      <c r="C4" s="476" t="s">
        <v>2808</v>
      </c>
      <c r="D4" s="476" t="s">
        <v>2809</v>
      </c>
      <c r="E4" s="476" t="s">
        <v>2810</v>
      </c>
      <c r="F4" s="476" t="s">
        <v>2906</v>
      </c>
      <c r="G4" s="477" t="s">
        <v>2812</v>
      </c>
    </row>
    <row r="5" spans="1:7" ht="33.75" x14ac:dyDescent="0.25">
      <c r="A5" s="479" t="s">
        <v>2813</v>
      </c>
      <c r="B5" s="480" t="s">
        <v>2814</v>
      </c>
      <c r="C5" s="481" t="s">
        <v>4493</v>
      </c>
      <c r="D5" s="255" t="s">
        <v>4494</v>
      </c>
      <c r="E5" s="255" t="s">
        <v>4495</v>
      </c>
      <c r="F5" s="255" t="s">
        <v>4496</v>
      </c>
      <c r="G5" s="482" t="s">
        <v>2994</v>
      </c>
    </row>
    <row r="6" spans="1:7" ht="22.5" x14ac:dyDescent="0.25">
      <c r="A6" s="479" t="s">
        <v>2819</v>
      </c>
      <c r="B6" s="480" t="s">
        <v>2820</v>
      </c>
      <c r="C6" s="481" t="s">
        <v>4497</v>
      </c>
      <c r="D6" s="255" t="s">
        <v>4498</v>
      </c>
      <c r="E6" s="255" t="s">
        <v>4499</v>
      </c>
      <c r="F6" s="255" t="s">
        <v>4500</v>
      </c>
      <c r="G6" s="482" t="s">
        <v>4501</v>
      </c>
    </row>
    <row r="7" spans="1:7" ht="22.5" x14ac:dyDescent="0.25">
      <c r="A7" s="479" t="s">
        <v>2830</v>
      </c>
      <c r="B7" s="480" t="s">
        <v>2831</v>
      </c>
      <c r="C7" s="481" t="s">
        <v>4502</v>
      </c>
      <c r="D7" s="255">
        <v>6.187132E-5</v>
      </c>
      <c r="E7" s="255">
        <v>8.9713409999999999E-4</v>
      </c>
      <c r="F7" s="255" t="s">
        <v>4503</v>
      </c>
      <c r="G7" s="482" t="s">
        <v>4504</v>
      </c>
    </row>
    <row r="8" spans="1:7" x14ac:dyDescent="0.25">
      <c r="A8" s="479" t="s">
        <v>2834</v>
      </c>
      <c r="B8" s="480" t="s">
        <v>2835</v>
      </c>
      <c r="C8" s="481" t="s">
        <v>4505</v>
      </c>
      <c r="D8" s="255">
        <v>1.147665E-4</v>
      </c>
      <c r="E8" s="255">
        <v>1.331292E-3</v>
      </c>
      <c r="F8" s="255" t="s">
        <v>2836</v>
      </c>
      <c r="G8" s="482" t="s">
        <v>4506</v>
      </c>
    </row>
    <row r="9" spans="1:7" x14ac:dyDescent="0.25">
      <c r="A9" s="479" t="s">
        <v>2838</v>
      </c>
      <c r="B9" s="480" t="s">
        <v>2839</v>
      </c>
      <c r="C9" s="481" t="s">
        <v>4507</v>
      </c>
      <c r="D9" s="255">
        <v>3.4190289999999998E-4</v>
      </c>
      <c r="E9" s="255">
        <v>3.3050610000000002E-3</v>
      </c>
      <c r="F9" s="255" t="s">
        <v>2840</v>
      </c>
      <c r="G9" s="482" t="s">
        <v>4506</v>
      </c>
    </row>
    <row r="10" spans="1:7" x14ac:dyDescent="0.25">
      <c r="A10" s="479" t="s">
        <v>4508</v>
      </c>
      <c r="B10" s="480" t="s">
        <v>4509</v>
      </c>
      <c r="C10" s="481" t="s">
        <v>4510</v>
      </c>
      <c r="D10" s="255">
        <v>4.8845160000000002E-3</v>
      </c>
      <c r="E10" s="255">
        <v>4.0471699999999999E-2</v>
      </c>
      <c r="F10" s="255" t="s">
        <v>4511</v>
      </c>
      <c r="G10" s="482" t="s">
        <v>4506</v>
      </c>
    </row>
    <row r="11" spans="1:7" x14ac:dyDescent="0.25">
      <c r="A11" s="479" t="s">
        <v>4512</v>
      </c>
      <c r="B11" s="480" t="s">
        <v>4513</v>
      </c>
      <c r="C11" s="481" t="s">
        <v>332</v>
      </c>
      <c r="D11" s="255">
        <v>1.080388E-2</v>
      </c>
      <c r="E11" s="255">
        <v>4.8201939999999999E-2</v>
      </c>
      <c r="F11" s="255" t="s">
        <v>4514</v>
      </c>
      <c r="G11" s="482" t="s">
        <v>4515</v>
      </c>
    </row>
    <row r="12" spans="1:7" x14ac:dyDescent="0.25">
      <c r="A12" s="479" t="s">
        <v>4516</v>
      </c>
      <c r="B12" s="480" t="s">
        <v>4517</v>
      </c>
      <c r="C12" s="481" t="s">
        <v>274</v>
      </c>
      <c r="D12" s="255">
        <v>1.080388E-2</v>
      </c>
      <c r="E12" s="255">
        <v>4.8201939999999999E-2</v>
      </c>
      <c r="F12" s="255" t="s">
        <v>4514</v>
      </c>
      <c r="G12" s="482" t="s">
        <v>4515</v>
      </c>
    </row>
    <row r="13" spans="1:7" ht="30" x14ac:dyDescent="0.25">
      <c r="A13" s="479" t="s">
        <v>4518</v>
      </c>
      <c r="B13" s="480" t="s">
        <v>4519</v>
      </c>
      <c r="C13" s="481" t="s">
        <v>357</v>
      </c>
      <c r="D13" s="255">
        <v>1.080388E-2</v>
      </c>
      <c r="E13" s="255">
        <v>4.8201939999999999E-2</v>
      </c>
      <c r="F13" s="255" t="s">
        <v>4514</v>
      </c>
      <c r="G13" s="482" t="s">
        <v>4515</v>
      </c>
    </row>
    <row r="14" spans="1:7" x14ac:dyDescent="0.25">
      <c r="A14" s="479" t="s">
        <v>4520</v>
      </c>
      <c r="B14" s="480" t="s">
        <v>4521</v>
      </c>
      <c r="C14" s="481" t="s">
        <v>23</v>
      </c>
      <c r="D14" s="255">
        <v>1.080388E-2</v>
      </c>
      <c r="E14" s="255">
        <v>4.8201939999999999E-2</v>
      </c>
      <c r="F14" s="255" t="s">
        <v>4514</v>
      </c>
      <c r="G14" s="482" t="s">
        <v>4515</v>
      </c>
    </row>
    <row r="15" spans="1:7" x14ac:dyDescent="0.25">
      <c r="A15" s="479" t="s">
        <v>4522</v>
      </c>
      <c r="B15" s="480" t="s">
        <v>4523</v>
      </c>
      <c r="C15" s="481" t="s">
        <v>496</v>
      </c>
      <c r="D15" s="255">
        <v>1.080388E-2</v>
      </c>
      <c r="E15" s="255">
        <v>4.8201939999999999E-2</v>
      </c>
      <c r="F15" s="255" t="s">
        <v>4514</v>
      </c>
      <c r="G15" s="482" t="s">
        <v>4515</v>
      </c>
    </row>
    <row r="16" spans="1:7" x14ac:dyDescent="0.25">
      <c r="A16" s="479" t="s">
        <v>4524</v>
      </c>
      <c r="B16" s="480" t="s">
        <v>4525</v>
      </c>
      <c r="C16" s="481" t="s">
        <v>462</v>
      </c>
      <c r="D16" s="255">
        <v>1.080388E-2</v>
      </c>
      <c r="E16" s="255">
        <v>4.8201939999999999E-2</v>
      </c>
      <c r="F16" s="255" t="s">
        <v>4514</v>
      </c>
      <c r="G16" s="482" t="s">
        <v>4515</v>
      </c>
    </row>
    <row r="17" spans="1:7" x14ac:dyDescent="0.25">
      <c r="A17" s="479" t="s">
        <v>4526</v>
      </c>
      <c r="B17" s="480" t="s">
        <v>4527</v>
      </c>
      <c r="C17" s="481" t="s">
        <v>492</v>
      </c>
      <c r="D17" s="255">
        <v>1.080388E-2</v>
      </c>
      <c r="E17" s="255">
        <v>4.8201939999999999E-2</v>
      </c>
      <c r="F17" s="255" t="s">
        <v>4514</v>
      </c>
      <c r="G17" s="482" t="s">
        <v>4515</v>
      </c>
    </row>
    <row r="18" spans="1:7" ht="30" x14ac:dyDescent="0.25">
      <c r="A18" s="479" t="s">
        <v>4528</v>
      </c>
      <c r="B18" s="480" t="s">
        <v>4529</v>
      </c>
      <c r="C18" s="481" t="s">
        <v>213</v>
      </c>
      <c r="D18" s="255">
        <v>1.080388E-2</v>
      </c>
      <c r="E18" s="255">
        <v>4.8201939999999999E-2</v>
      </c>
      <c r="F18" s="255" t="s">
        <v>4514</v>
      </c>
      <c r="G18" s="482" t="s">
        <v>4515</v>
      </c>
    </row>
    <row r="19" spans="1:7" ht="45.75" thickBot="1" x14ac:dyDescent="0.3">
      <c r="A19" s="479" t="s">
        <v>4530</v>
      </c>
      <c r="B19" s="480" t="s">
        <v>4531</v>
      </c>
      <c r="C19" s="481" t="s">
        <v>274</v>
      </c>
      <c r="D19" s="255">
        <v>1.080388E-2</v>
      </c>
      <c r="E19" s="255">
        <v>4.8201939999999999E-2</v>
      </c>
      <c r="F19" s="255" t="s">
        <v>4514</v>
      </c>
      <c r="G19" s="482" t="s">
        <v>4515</v>
      </c>
    </row>
    <row r="20" spans="1:7" ht="15.75" thickBot="1" x14ac:dyDescent="0.3">
      <c r="A20" s="727" t="s">
        <v>3025</v>
      </c>
      <c r="B20" s="728"/>
      <c r="C20" s="728"/>
      <c r="D20" s="728"/>
      <c r="E20" s="728"/>
      <c r="F20" s="728"/>
      <c r="G20" s="729"/>
    </row>
    <row r="21" spans="1:7" ht="67.5" x14ac:dyDescent="0.25">
      <c r="A21" s="479" t="s">
        <v>2842</v>
      </c>
      <c r="B21" s="480" t="s">
        <v>2865</v>
      </c>
      <c r="C21" s="481" t="s">
        <v>4532</v>
      </c>
      <c r="D21" s="255" t="s">
        <v>4533</v>
      </c>
      <c r="E21" s="255" t="s">
        <v>4534</v>
      </c>
      <c r="F21" s="255" t="s">
        <v>2845</v>
      </c>
      <c r="G21" s="482" t="s">
        <v>4535</v>
      </c>
    </row>
    <row r="22" spans="1:7" ht="22.5" x14ac:dyDescent="0.25">
      <c r="A22" s="479" t="s">
        <v>2847</v>
      </c>
      <c r="B22" s="480" t="s">
        <v>2866</v>
      </c>
      <c r="C22" s="481" t="s">
        <v>4536</v>
      </c>
      <c r="D22" s="255" t="s">
        <v>4537</v>
      </c>
      <c r="E22" s="255">
        <v>8.8503099999999996E-6</v>
      </c>
      <c r="F22" s="255" t="s">
        <v>2832</v>
      </c>
      <c r="G22" s="482" t="s">
        <v>4538</v>
      </c>
    </row>
    <row r="23" spans="1:7" x14ac:dyDescent="0.25">
      <c r="A23" s="479" t="s">
        <v>2855</v>
      </c>
      <c r="B23" s="480" t="s">
        <v>2868</v>
      </c>
      <c r="C23" s="481" t="s">
        <v>4539</v>
      </c>
      <c r="D23" s="255">
        <v>1.198331E-6</v>
      </c>
      <c r="E23" s="255">
        <v>2.3167740000000001E-5</v>
      </c>
      <c r="F23" s="255" t="s">
        <v>2856</v>
      </c>
      <c r="G23" s="482" t="s">
        <v>4540</v>
      </c>
    </row>
    <row r="24" spans="1:7" ht="33.75" x14ac:dyDescent="0.25">
      <c r="A24" s="479" t="s">
        <v>2858</v>
      </c>
      <c r="B24" s="480" t="s">
        <v>2869</v>
      </c>
      <c r="C24" s="481" t="s">
        <v>4541</v>
      </c>
      <c r="D24" s="255">
        <v>1.262354E-5</v>
      </c>
      <c r="E24" s="255">
        <v>2.196496E-4</v>
      </c>
      <c r="F24" s="255" t="s">
        <v>4542</v>
      </c>
      <c r="G24" s="482" t="s">
        <v>4543</v>
      </c>
    </row>
    <row r="25" spans="1:7" ht="33.75" x14ac:dyDescent="0.25">
      <c r="A25" s="479" t="s">
        <v>2861</v>
      </c>
      <c r="B25" s="480" t="s">
        <v>2798</v>
      </c>
      <c r="C25" s="481" t="s">
        <v>4544</v>
      </c>
      <c r="D25" s="255">
        <v>2.5025289999999998E-5</v>
      </c>
      <c r="E25" s="255">
        <v>3.958546E-4</v>
      </c>
      <c r="F25" s="255" t="s">
        <v>4545</v>
      </c>
      <c r="G25" s="482" t="s">
        <v>4546</v>
      </c>
    </row>
    <row r="26" spans="1:7" x14ac:dyDescent="0.25">
      <c r="A26" s="479" t="s">
        <v>2864</v>
      </c>
      <c r="B26" s="480" t="s">
        <v>2870</v>
      </c>
      <c r="C26" s="481" t="s">
        <v>4547</v>
      </c>
      <c r="D26" s="255">
        <v>3.4190289999999998E-4</v>
      </c>
      <c r="E26" s="255">
        <v>3.3050610000000002E-3</v>
      </c>
      <c r="F26" s="255" t="s">
        <v>2840</v>
      </c>
      <c r="G26" s="482" t="s">
        <v>4506</v>
      </c>
    </row>
    <row r="27" spans="1:7" x14ac:dyDescent="0.25">
      <c r="A27" s="479" t="s">
        <v>2972</v>
      </c>
      <c r="B27" s="480" t="s">
        <v>2973</v>
      </c>
      <c r="C27" s="481" t="s">
        <v>4548</v>
      </c>
      <c r="D27" s="255">
        <v>6.0708590000000003E-4</v>
      </c>
      <c r="E27" s="255">
        <v>5.559629E-3</v>
      </c>
      <c r="F27" s="255" t="s">
        <v>4549</v>
      </c>
      <c r="G27" s="482" t="s">
        <v>4540</v>
      </c>
    </row>
    <row r="28" spans="1:7" x14ac:dyDescent="0.25">
      <c r="A28" s="479" t="s">
        <v>4550</v>
      </c>
      <c r="B28" s="480" t="s">
        <v>4551</v>
      </c>
      <c r="C28" s="481" t="s">
        <v>4552</v>
      </c>
      <c r="D28" s="255">
        <v>4.820263E-3</v>
      </c>
      <c r="E28" s="255">
        <v>4.0471699999999999E-2</v>
      </c>
      <c r="F28" s="255" t="s">
        <v>4553</v>
      </c>
      <c r="G28" s="482" t="s">
        <v>4554</v>
      </c>
    </row>
    <row r="29" spans="1:7" x14ac:dyDescent="0.25">
      <c r="A29" s="479" t="s">
        <v>4555</v>
      </c>
      <c r="B29" s="480" t="s">
        <v>4556</v>
      </c>
      <c r="C29" s="481" t="s">
        <v>337</v>
      </c>
      <c r="D29" s="255">
        <v>1.080388E-2</v>
      </c>
      <c r="E29" s="255">
        <v>4.8201939999999999E-2</v>
      </c>
      <c r="F29" s="255" t="s">
        <v>4514</v>
      </c>
      <c r="G29" s="482" t="s">
        <v>4515</v>
      </c>
    </row>
    <row r="30" spans="1:7" ht="15.75" thickBot="1" x14ac:dyDescent="0.3">
      <c r="A30" s="479" t="s">
        <v>4557</v>
      </c>
      <c r="B30" s="480" t="s">
        <v>4558</v>
      </c>
      <c r="C30" s="481" t="s">
        <v>160</v>
      </c>
      <c r="D30" s="255">
        <v>1.080388E-2</v>
      </c>
      <c r="E30" s="255">
        <v>4.8201939999999999E-2</v>
      </c>
      <c r="F30" s="255" t="s">
        <v>4514</v>
      </c>
      <c r="G30" s="482" t="s">
        <v>4515</v>
      </c>
    </row>
    <row r="31" spans="1:7" ht="15.75" thickBot="1" x14ac:dyDescent="0.3">
      <c r="A31" s="727" t="s">
        <v>3026</v>
      </c>
      <c r="B31" s="728"/>
      <c r="C31" s="728"/>
      <c r="D31" s="728"/>
      <c r="E31" s="728"/>
      <c r="F31" s="728"/>
      <c r="G31" s="729"/>
    </row>
    <row r="32" spans="1:7" ht="22.5" x14ac:dyDescent="0.25">
      <c r="A32" s="479" t="s">
        <v>2871</v>
      </c>
      <c r="B32" s="480" t="s">
        <v>2896</v>
      </c>
      <c r="C32" s="481" t="s">
        <v>4559</v>
      </c>
      <c r="D32" s="255" t="s">
        <v>4560</v>
      </c>
      <c r="E32" s="255" t="s">
        <v>4561</v>
      </c>
      <c r="F32" s="255" t="s">
        <v>2878</v>
      </c>
      <c r="G32" s="482" t="s">
        <v>4562</v>
      </c>
    </row>
    <row r="33" spans="1:7" ht="22.5" x14ac:dyDescent="0.25">
      <c r="A33" s="479" t="s">
        <v>2875</v>
      </c>
      <c r="B33" s="480" t="s">
        <v>2897</v>
      </c>
      <c r="C33" s="481" t="s">
        <v>4563</v>
      </c>
      <c r="D33" s="255" t="s">
        <v>4560</v>
      </c>
      <c r="E33" s="255" t="s">
        <v>4561</v>
      </c>
      <c r="F33" s="255" t="s">
        <v>2878</v>
      </c>
      <c r="G33" s="482" t="s">
        <v>4562</v>
      </c>
    </row>
    <row r="34" spans="1:7" x14ac:dyDescent="0.25">
      <c r="A34" s="479" t="s">
        <v>2882</v>
      </c>
      <c r="B34" s="480" t="s">
        <v>2883</v>
      </c>
      <c r="C34" s="481" t="s">
        <v>4564</v>
      </c>
      <c r="D34" s="255" t="s">
        <v>4565</v>
      </c>
      <c r="E34" s="255">
        <v>5.262468E-6</v>
      </c>
      <c r="F34" s="255" t="s">
        <v>2884</v>
      </c>
      <c r="G34" s="482" t="s">
        <v>4554</v>
      </c>
    </row>
    <row r="35" spans="1:7" ht="30" x14ac:dyDescent="0.25">
      <c r="A35" s="479" t="s">
        <v>2886</v>
      </c>
      <c r="B35" s="480" t="s">
        <v>2899</v>
      </c>
      <c r="C35" s="481" t="s">
        <v>4566</v>
      </c>
      <c r="D35" s="255" t="s">
        <v>4567</v>
      </c>
      <c r="E35" s="255">
        <v>9.1350919999999998E-6</v>
      </c>
      <c r="F35" s="255" t="s">
        <v>2887</v>
      </c>
      <c r="G35" s="482" t="s">
        <v>4554</v>
      </c>
    </row>
    <row r="36" spans="1:7" ht="30" x14ac:dyDescent="0.25">
      <c r="A36" s="479" t="s">
        <v>2889</v>
      </c>
      <c r="B36" s="480" t="s">
        <v>2901</v>
      </c>
      <c r="C36" s="481" t="s">
        <v>4505</v>
      </c>
      <c r="D36" s="255">
        <v>1.147665E-4</v>
      </c>
      <c r="E36" s="255">
        <v>1.331292E-3</v>
      </c>
      <c r="F36" s="255" t="s">
        <v>2836</v>
      </c>
      <c r="G36" s="482" t="s">
        <v>4506</v>
      </c>
    </row>
    <row r="37" spans="1:7" x14ac:dyDescent="0.25">
      <c r="A37" s="479" t="s">
        <v>2888</v>
      </c>
      <c r="B37" s="480" t="s">
        <v>2900</v>
      </c>
      <c r="C37" s="481" t="s">
        <v>4568</v>
      </c>
      <c r="D37" s="255">
        <v>1.147665E-4</v>
      </c>
      <c r="E37" s="255">
        <v>1.331292E-3</v>
      </c>
      <c r="F37" s="255" t="s">
        <v>2836</v>
      </c>
      <c r="G37" s="482" t="s">
        <v>4506</v>
      </c>
    </row>
    <row r="38" spans="1:7" x14ac:dyDescent="0.25">
      <c r="A38" s="479" t="s">
        <v>2891</v>
      </c>
      <c r="B38" s="480" t="s">
        <v>2903</v>
      </c>
      <c r="C38" s="481" t="s">
        <v>4569</v>
      </c>
      <c r="D38" s="255">
        <v>3.4190289999999998E-4</v>
      </c>
      <c r="E38" s="255">
        <v>3.3050610000000002E-3</v>
      </c>
      <c r="F38" s="255" t="s">
        <v>2840</v>
      </c>
      <c r="G38" s="482" t="s">
        <v>4506</v>
      </c>
    </row>
    <row r="39" spans="1:7" x14ac:dyDescent="0.25">
      <c r="A39" s="479" t="s">
        <v>4570</v>
      </c>
      <c r="B39" s="480" t="s">
        <v>4571</v>
      </c>
      <c r="C39" s="481" t="s">
        <v>324</v>
      </c>
      <c r="D39" s="255">
        <v>1.080388E-2</v>
      </c>
      <c r="E39" s="255">
        <v>4.8201939999999999E-2</v>
      </c>
      <c r="F39" s="255" t="s">
        <v>4514</v>
      </c>
      <c r="G39" s="482" t="s">
        <v>4515</v>
      </c>
    </row>
    <row r="40" spans="1:7" x14ac:dyDescent="0.25">
      <c r="A40" s="479" t="s">
        <v>4572</v>
      </c>
      <c r="B40" s="480" t="s">
        <v>4573</v>
      </c>
      <c r="C40" s="481" t="s">
        <v>124</v>
      </c>
      <c r="D40" s="255">
        <v>1.080388E-2</v>
      </c>
      <c r="E40" s="255">
        <v>4.8201939999999999E-2</v>
      </c>
      <c r="F40" s="255" t="s">
        <v>4514</v>
      </c>
      <c r="G40" s="482" t="s">
        <v>4515</v>
      </c>
    </row>
    <row r="41" spans="1:7" ht="30" x14ac:dyDescent="0.25">
      <c r="A41" s="479" t="s">
        <v>4574</v>
      </c>
      <c r="B41" s="480" t="s">
        <v>4575</v>
      </c>
      <c r="C41" s="481" t="s">
        <v>213</v>
      </c>
      <c r="D41" s="255">
        <v>1.080388E-2</v>
      </c>
      <c r="E41" s="255">
        <v>4.8201939999999999E-2</v>
      </c>
      <c r="F41" s="255" t="s">
        <v>4514</v>
      </c>
      <c r="G41" s="482" t="s">
        <v>4515</v>
      </c>
    </row>
    <row r="42" spans="1:7" ht="30" x14ac:dyDescent="0.25">
      <c r="A42" s="479" t="s">
        <v>4576</v>
      </c>
      <c r="B42" s="480" t="s">
        <v>4577</v>
      </c>
      <c r="C42" s="481" t="s">
        <v>462</v>
      </c>
      <c r="D42" s="255">
        <v>1.080388E-2</v>
      </c>
      <c r="E42" s="255">
        <v>4.8201939999999999E-2</v>
      </c>
      <c r="F42" s="255" t="s">
        <v>4514</v>
      </c>
      <c r="G42" s="482" t="s">
        <v>4515</v>
      </c>
    </row>
    <row r="43" spans="1:7" ht="30" x14ac:dyDescent="0.25">
      <c r="A43" s="479" t="s">
        <v>4578</v>
      </c>
      <c r="B43" s="480" t="s">
        <v>4579</v>
      </c>
      <c r="C43" s="481" t="s">
        <v>770</v>
      </c>
      <c r="D43" s="255">
        <v>1.080388E-2</v>
      </c>
      <c r="E43" s="255">
        <v>4.8201939999999999E-2</v>
      </c>
      <c r="F43" s="255" t="s">
        <v>4514</v>
      </c>
      <c r="G43" s="482" t="s">
        <v>4515</v>
      </c>
    </row>
    <row r="44" spans="1:7" x14ac:dyDescent="0.25">
      <c r="A44" s="479" t="s">
        <v>4580</v>
      </c>
      <c r="B44" s="480" t="s">
        <v>4581</v>
      </c>
      <c r="C44" s="481" t="s">
        <v>58</v>
      </c>
      <c r="D44" s="255">
        <v>1.080388E-2</v>
      </c>
      <c r="E44" s="255">
        <v>4.8201939999999999E-2</v>
      </c>
      <c r="F44" s="255" t="s">
        <v>4514</v>
      </c>
      <c r="G44" s="482" t="s">
        <v>4515</v>
      </c>
    </row>
    <row r="45" spans="1:7" ht="15.75" thickBot="1" x14ac:dyDescent="0.3">
      <c r="A45" s="483" t="s">
        <v>4582</v>
      </c>
      <c r="B45" s="484" t="s">
        <v>4583</v>
      </c>
      <c r="C45" s="485" t="s">
        <v>462</v>
      </c>
      <c r="D45" s="486">
        <v>1.080388E-2</v>
      </c>
      <c r="E45" s="486">
        <v>4.8201939999999999E-2</v>
      </c>
      <c r="F45" s="486" t="s">
        <v>4514</v>
      </c>
      <c r="G45" s="487" t="s">
        <v>4515</v>
      </c>
    </row>
  </sheetData>
  <mergeCells count="3">
    <mergeCell ref="A3:G3"/>
    <mergeCell ref="A20:G20"/>
    <mergeCell ref="A31:G3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8"/>
  <sheetViews>
    <sheetView tabSelected="1" zoomScale="80" zoomScaleNormal="80" workbookViewId="0">
      <selection activeCell="K10" sqref="K10"/>
    </sheetView>
  </sheetViews>
  <sheetFormatPr defaultRowHeight="15" x14ac:dyDescent="0.25"/>
  <cols>
    <col min="1" max="1" width="12.28515625" style="488" customWidth="1"/>
    <col min="2" max="2" width="38.140625" style="488" customWidth="1"/>
    <col min="3" max="3" width="65.42578125" style="488" customWidth="1"/>
    <col min="4" max="4" width="12.7109375" style="488" customWidth="1"/>
    <col min="5" max="5" width="12.85546875" style="488" customWidth="1"/>
    <col min="6" max="6" width="10.5703125" style="488" customWidth="1"/>
    <col min="7" max="16383" width="9.140625" style="488"/>
    <col min="16384" max="16384" width="9.28515625" style="488" customWidth="1"/>
  </cols>
  <sheetData>
    <row r="1" spans="1:7" s="493" customFormat="1" ht="20.25" x14ac:dyDescent="0.25">
      <c r="A1" s="357" t="s">
        <v>4877</v>
      </c>
    </row>
    <row r="2" spans="1:7" ht="15.75" thickBot="1" x14ac:dyDescent="0.3"/>
    <row r="3" spans="1:7" x14ac:dyDescent="0.25">
      <c r="A3" s="869" t="s">
        <v>3027</v>
      </c>
      <c r="B3" s="870"/>
      <c r="C3" s="870"/>
      <c r="D3" s="870"/>
      <c r="E3" s="870"/>
      <c r="F3" s="870"/>
      <c r="G3" s="871"/>
    </row>
    <row r="4" spans="1:7" s="492" customFormat="1" ht="28.5" x14ac:dyDescent="0.25">
      <c r="A4" s="489" t="s">
        <v>2806</v>
      </c>
      <c r="B4" s="490" t="s">
        <v>2807</v>
      </c>
      <c r="C4" s="490" t="s">
        <v>2808</v>
      </c>
      <c r="D4" s="490" t="s">
        <v>2809</v>
      </c>
      <c r="E4" s="490" t="s">
        <v>2810</v>
      </c>
      <c r="F4" s="490" t="s">
        <v>2906</v>
      </c>
      <c r="G4" s="491" t="s">
        <v>2812</v>
      </c>
    </row>
    <row r="5" spans="1:7" ht="22.5" x14ac:dyDescent="0.25">
      <c r="A5" s="479" t="s">
        <v>2819</v>
      </c>
      <c r="B5" s="480" t="s">
        <v>2820</v>
      </c>
      <c r="C5" s="481" t="s">
        <v>4497</v>
      </c>
      <c r="D5" s="255" t="s">
        <v>4584</v>
      </c>
      <c r="E5" s="255" t="s">
        <v>4585</v>
      </c>
      <c r="F5" s="255" t="s">
        <v>4500</v>
      </c>
      <c r="G5" s="482" t="s">
        <v>4586</v>
      </c>
    </row>
    <row r="6" spans="1:7" ht="33.75" x14ac:dyDescent="0.25">
      <c r="A6" s="479" t="s">
        <v>2813</v>
      </c>
      <c r="B6" s="480" t="s">
        <v>2814</v>
      </c>
      <c r="C6" s="481" t="s">
        <v>4587</v>
      </c>
      <c r="D6" s="255" t="s">
        <v>4588</v>
      </c>
      <c r="E6" s="255" t="s">
        <v>4589</v>
      </c>
      <c r="F6" s="255" t="s">
        <v>4590</v>
      </c>
      <c r="G6" s="482" t="s">
        <v>4591</v>
      </c>
    </row>
    <row r="7" spans="1:7" x14ac:dyDescent="0.25">
      <c r="A7" s="479" t="s">
        <v>2834</v>
      </c>
      <c r="B7" s="480" t="s">
        <v>2835</v>
      </c>
      <c r="C7" s="481" t="s">
        <v>4505</v>
      </c>
      <c r="D7" s="255">
        <v>8.8942370000000002E-5</v>
      </c>
      <c r="E7" s="255">
        <v>1.230369E-3</v>
      </c>
      <c r="F7" s="255" t="s">
        <v>2836</v>
      </c>
      <c r="G7" s="482" t="s">
        <v>4592</v>
      </c>
    </row>
    <row r="8" spans="1:7" x14ac:dyDescent="0.25">
      <c r="A8" s="479" t="s">
        <v>2838</v>
      </c>
      <c r="B8" s="480" t="s">
        <v>2839</v>
      </c>
      <c r="C8" s="481" t="s">
        <v>4507</v>
      </c>
      <c r="D8" s="255">
        <v>2.651978E-4</v>
      </c>
      <c r="E8" s="255">
        <v>2.934856E-3</v>
      </c>
      <c r="F8" s="255" t="s">
        <v>2840</v>
      </c>
      <c r="G8" s="482" t="s">
        <v>4592</v>
      </c>
    </row>
    <row r="9" spans="1:7" x14ac:dyDescent="0.25">
      <c r="A9" s="479" t="s">
        <v>4508</v>
      </c>
      <c r="B9" s="480" t="s">
        <v>4509</v>
      </c>
      <c r="C9" s="481" t="s">
        <v>4510</v>
      </c>
      <c r="D9" s="255">
        <v>3.8114360000000001E-3</v>
      </c>
      <c r="E9" s="255">
        <v>3.5149909999999999E-2</v>
      </c>
      <c r="F9" s="255" t="s">
        <v>4511</v>
      </c>
      <c r="G9" s="482" t="s">
        <v>4592</v>
      </c>
    </row>
    <row r="10" spans="1:7" x14ac:dyDescent="0.25">
      <c r="A10" s="479" t="s">
        <v>4593</v>
      </c>
      <c r="B10" s="480" t="s">
        <v>4594</v>
      </c>
      <c r="C10" s="481" t="s">
        <v>4595</v>
      </c>
      <c r="D10" s="255">
        <v>7.5221539999999996E-3</v>
      </c>
      <c r="E10" s="255">
        <v>4.9395719999999997E-2</v>
      </c>
      <c r="F10" s="255" t="s">
        <v>4596</v>
      </c>
      <c r="G10" s="482" t="s">
        <v>4592</v>
      </c>
    </row>
    <row r="11" spans="1:7" ht="30" x14ac:dyDescent="0.25">
      <c r="A11" s="479" t="s">
        <v>4518</v>
      </c>
      <c r="B11" s="480" t="s">
        <v>4519</v>
      </c>
      <c r="C11" s="481" t="s">
        <v>357</v>
      </c>
      <c r="D11" s="255">
        <v>9.5220659999999992E-3</v>
      </c>
      <c r="E11" s="255">
        <v>4.9395719999999997E-2</v>
      </c>
      <c r="F11" s="255" t="s">
        <v>4514</v>
      </c>
      <c r="G11" s="482" t="s">
        <v>4597</v>
      </c>
    </row>
    <row r="12" spans="1:7" x14ac:dyDescent="0.25">
      <c r="A12" s="479" t="s">
        <v>4516</v>
      </c>
      <c r="B12" s="480" t="s">
        <v>4517</v>
      </c>
      <c r="C12" s="481" t="s">
        <v>274</v>
      </c>
      <c r="D12" s="255">
        <v>9.5220659999999992E-3</v>
      </c>
      <c r="E12" s="255">
        <v>4.9395719999999997E-2</v>
      </c>
      <c r="F12" s="255" t="s">
        <v>4514</v>
      </c>
      <c r="G12" s="482" t="s">
        <v>4597</v>
      </c>
    </row>
    <row r="13" spans="1:7" x14ac:dyDescent="0.25">
      <c r="A13" s="479" t="s">
        <v>4598</v>
      </c>
      <c r="B13" s="480" t="s">
        <v>4599</v>
      </c>
      <c r="C13" s="481" t="s">
        <v>174</v>
      </c>
      <c r="D13" s="255">
        <v>9.5220659999999992E-3</v>
      </c>
      <c r="E13" s="255">
        <v>4.9395719999999997E-2</v>
      </c>
      <c r="F13" s="255" t="s">
        <v>4514</v>
      </c>
      <c r="G13" s="482" t="s">
        <v>4597</v>
      </c>
    </row>
    <row r="14" spans="1:7" x14ac:dyDescent="0.25">
      <c r="A14" s="479" t="s">
        <v>4526</v>
      </c>
      <c r="B14" s="480" t="s">
        <v>4527</v>
      </c>
      <c r="C14" s="481" t="s">
        <v>492</v>
      </c>
      <c r="D14" s="255">
        <v>9.5220659999999992E-3</v>
      </c>
      <c r="E14" s="255">
        <v>4.9395719999999997E-2</v>
      </c>
      <c r="F14" s="255" t="s">
        <v>4514</v>
      </c>
      <c r="G14" s="482" t="s">
        <v>4597</v>
      </c>
    </row>
    <row r="15" spans="1:7" ht="30" x14ac:dyDescent="0.25">
      <c r="A15" s="479" t="s">
        <v>4600</v>
      </c>
      <c r="B15" s="480" t="s">
        <v>4601</v>
      </c>
      <c r="C15" s="481" t="s">
        <v>174</v>
      </c>
      <c r="D15" s="255">
        <v>9.5220659999999992E-3</v>
      </c>
      <c r="E15" s="255">
        <v>4.9395719999999997E-2</v>
      </c>
      <c r="F15" s="255" t="s">
        <v>4514</v>
      </c>
      <c r="G15" s="482" t="s">
        <v>4597</v>
      </c>
    </row>
    <row r="16" spans="1:7" x14ac:dyDescent="0.25">
      <c r="A16" s="479" t="s">
        <v>4522</v>
      </c>
      <c r="B16" s="480" t="s">
        <v>4523</v>
      </c>
      <c r="C16" s="481" t="s">
        <v>496</v>
      </c>
      <c r="D16" s="255">
        <v>9.5220659999999992E-3</v>
      </c>
      <c r="E16" s="255">
        <v>4.9395719999999997E-2</v>
      </c>
      <c r="F16" s="255" t="s">
        <v>4514</v>
      </c>
      <c r="G16" s="482" t="s">
        <v>4597</v>
      </c>
    </row>
    <row r="17" spans="1:7" x14ac:dyDescent="0.25">
      <c r="A17" s="479" t="s">
        <v>4512</v>
      </c>
      <c r="B17" s="480" t="s">
        <v>4513</v>
      </c>
      <c r="C17" s="481" t="s">
        <v>332</v>
      </c>
      <c r="D17" s="255">
        <v>9.5220659999999992E-3</v>
      </c>
      <c r="E17" s="255">
        <v>4.9395719999999997E-2</v>
      </c>
      <c r="F17" s="255" t="s">
        <v>4514</v>
      </c>
      <c r="G17" s="482" t="s">
        <v>4597</v>
      </c>
    </row>
    <row r="18" spans="1:7" ht="45" x14ac:dyDescent="0.25">
      <c r="A18" s="479" t="s">
        <v>4530</v>
      </c>
      <c r="B18" s="480" t="s">
        <v>4531</v>
      </c>
      <c r="C18" s="481" t="s">
        <v>274</v>
      </c>
      <c r="D18" s="255">
        <v>9.5220659999999992E-3</v>
      </c>
      <c r="E18" s="255">
        <v>4.9395719999999997E-2</v>
      </c>
      <c r="F18" s="255" t="s">
        <v>4514</v>
      </c>
      <c r="G18" s="482" t="s">
        <v>4597</v>
      </c>
    </row>
    <row r="19" spans="1:7" x14ac:dyDescent="0.25">
      <c r="A19" s="872" t="s">
        <v>3025</v>
      </c>
      <c r="B19" s="873"/>
      <c r="C19" s="873"/>
      <c r="D19" s="873"/>
      <c r="E19" s="873"/>
      <c r="F19" s="873"/>
      <c r="G19" s="874"/>
    </row>
    <row r="20" spans="1:7" ht="67.5" x14ac:dyDescent="0.25">
      <c r="A20" s="479" t="s">
        <v>2842</v>
      </c>
      <c r="B20" s="480" t="s">
        <v>2865</v>
      </c>
      <c r="C20" s="481" t="s">
        <v>4602</v>
      </c>
      <c r="D20" s="255" t="s">
        <v>4603</v>
      </c>
      <c r="E20" s="255" t="s">
        <v>4604</v>
      </c>
      <c r="F20" s="255" t="s">
        <v>4605</v>
      </c>
      <c r="G20" s="482" t="s">
        <v>4606</v>
      </c>
    </row>
    <row r="21" spans="1:7" ht="22.5" x14ac:dyDescent="0.25">
      <c r="A21" s="479" t="s">
        <v>2847</v>
      </c>
      <c r="B21" s="480" t="s">
        <v>2866</v>
      </c>
      <c r="C21" s="481" t="s">
        <v>4607</v>
      </c>
      <c r="D21" s="255" t="s">
        <v>4608</v>
      </c>
      <c r="E21" s="255" t="s">
        <v>4609</v>
      </c>
      <c r="F21" s="255" t="s">
        <v>4610</v>
      </c>
      <c r="G21" s="482" t="s">
        <v>4611</v>
      </c>
    </row>
    <row r="22" spans="1:7" x14ac:dyDescent="0.25">
      <c r="A22" s="479" t="s">
        <v>2855</v>
      </c>
      <c r="B22" s="480" t="s">
        <v>2868</v>
      </c>
      <c r="C22" s="481" t="s">
        <v>4539</v>
      </c>
      <c r="D22" s="255" t="s">
        <v>4612</v>
      </c>
      <c r="E22" s="255">
        <v>1.6903780000000001E-5</v>
      </c>
      <c r="F22" s="255" t="s">
        <v>2856</v>
      </c>
      <c r="G22" s="482" t="s">
        <v>4613</v>
      </c>
    </row>
    <row r="23" spans="1:7" ht="33.75" x14ac:dyDescent="0.25">
      <c r="A23" s="479" t="s">
        <v>2861</v>
      </c>
      <c r="B23" s="480" t="s">
        <v>2798</v>
      </c>
      <c r="C23" s="481" t="s">
        <v>4614</v>
      </c>
      <c r="D23" s="255">
        <v>6.3108340000000003E-6</v>
      </c>
      <c r="E23" s="255">
        <v>1.163998E-4</v>
      </c>
      <c r="F23" s="255" t="s">
        <v>4545</v>
      </c>
      <c r="G23" s="482" t="s">
        <v>4615</v>
      </c>
    </row>
    <row r="24" spans="1:7" x14ac:dyDescent="0.25">
      <c r="A24" s="479" t="s">
        <v>2864</v>
      </c>
      <c r="B24" s="480" t="s">
        <v>2870</v>
      </c>
      <c r="C24" s="481" t="s">
        <v>4547</v>
      </c>
      <c r="D24" s="255">
        <v>2.651978E-4</v>
      </c>
      <c r="E24" s="255">
        <v>2.934856E-3</v>
      </c>
      <c r="F24" s="255" t="s">
        <v>2840</v>
      </c>
      <c r="G24" s="482" t="s">
        <v>4592</v>
      </c>
    </row>
    <row r="25" spans="1:7" ht="22.5" x14ac:dyDescent="0.25">
      <c r="A25" s="479" t="s">
        <v>2858</v>
      </c>
      <c r="B25" s="480" t="s">
        <v>2869</v>
      </c>
      <c r="C25" s="481" t="s">
        <v>4616</v>
      </c>
      <c r="D25" s="255">
        <v>7.7855160000000004E-4</v>
      </c>
      <c r="E25" s="255">
        <v>8.0774729999999999E-3</v>
      </c>
      <c r="F25" s="255" t="s">
        <v>4617</v>
      </c>
      <c r="G25" s="482" t="s">
        <v>4618</v>
      </c>
    </row>
    <row r="26" spans="1:7" x14ac:dyDescent="0.25">
      <c r="A26" s="479" t="s">
        <v>4550</v>
      </c>
      <c r="B26" s="480" t="s">
        <v>4551</v>
      </c>
      <c r="C26" s="481" t="s">
        <v>4552</v>
      </c>
      <c r="D26" s="255">
        <v>3.04785E-3</v>
      </c>
      <c r="E26" s="255">
        <v>2.9761360000000001E-2</v>
      </c>
      <c r="F26" s="255" t="s">
        <v>4553</v>
      </c>
      <c r="G26" s="482" t="s">
        <v>4619</v>
      </c>
    </row>
    <row r="27" spans="1:7" x14ac:dyDescent="0.25">
      <c r="A27" s="479" t="s">
        <v>4555</v>
      </c>
      <c r="B27" s="480" t="s">
        <v>4556</v>
      </c>
      <c r="C27" s="481" t="s">
        <v>337</v>
      </c>
      <c r="D27" s="255">
        <v>9.5220659999999992E-3</v>
      </c>
      <c r="E27" s="255">
        <v>4.9395719999999997E-2</v>
      </c>
      <c r="F27" s="255" t="s">
        <v>4514</v>
      </c>
      <c r="G27" s="482" t="s">
        <v>4597</v>
      </c>
    </row>
    <row r="28" spans="1:7" x14ac:dyDescent="0.25">
      <c r="A28" s="479" t="s">
        <v>4557</v>
      </c>
      <c r="B28" s="480" t="s">
        <v>4558</v>
      </c>
      <c r="C28" s="481" t="s">
        <v>160</v>
      </c>
      <c r="D28" s="255">
        <v>9.5220659999999992E-3</v>
      </c>
      <c r="E28" s="255">
        <v>4.9395719999999997E-2</v>
      </c>
      <c r="F28" s="255" t="s">
        <v>4514</v>
      </c>
      <c r="G28" s="482" t="s">
        <v>4597</v>
      </c>
    </row>
    <row r="29" spans="1:7" x14ac:dyDescent="0.25">
      <c r="A29" s="872" t="s">
        <v>3026</v>
      </c>
      <c r="B29" s="873"/>
      <c r="C29" s="873"/>
      <c r="D29" s="873"/>
      <c r="E29" s="873"/>
      <c r="F29" s="873"/>
      <c r="G29" s="874"/>
    </row>
    <row r="30" spans="1:7" ht="22.5" x14ac:dyDescent="0.25">
      <c r="A30" s="479" t="s">
        <v>2871</v>
      </c>
      <c r="B30" s="480" t="s">
        <v>2896</v>
      </c>
      <c r="C30" s="481" t="s">
        <v>4559</v>
      </c>
      <c r="D30" s="255" t="s">
        <v>4620</v>
      </c>
      <c r="E30" s="255" t="s">
        <v>4621</v>
      </c>
      <c r="F30" s="255" t="s">
        <v>2878</v>
      </c>
      <c r="G30" s="482" t="s">
        <v>4622</v>
      </c>
    </row>
    <row r="31" spans="1:7" x14ac:dyDescent="0.25">
      <c r="A31" s="479" t="s">
        <v>2882</v>
      </c>
      <c r="B31" s="480" t="s">
        <v>2883</v>
      </c>
      <c r="C31" s="481" t="s">
        <v>4564</v>
      </c>
      <c r="D31" s="255" t="s">
        <v>4623</v>
      </c>
      <c r="E31" s="255">
        <v>2.9925609999999999E-6</v>
      </c>
      <c r="F31" s="255" t="s">
        <v>2884</v>
      </c>
      <c r="G31" s="482" t="s">
        <v>4619</v>
      </c>
    </row>
    <row r="32" spans="1:7" ht="30" x14ac:dyDescent="0.25">
      <c r="A32" s="479" t="s">
        <v>2886</v>
      </c>
      <c r="B32" s="480" t="s">
        <v>2899</v>
      </c>
      <c r="C32" s="481" t="s">
        <v>4566</v>
      </c>
      <c r="D32" s="255" t="s">
        <v>4624</v>
      </c>
      <c r="E32" s="255">
        <v>5.9430170000000004E-6</v>
      </c>
      <c r="F32" s="255" t="s">
        <v>2887</v>
      </c>
      <c r="G32" s="482" t="s">
        <v>4619</v>
      </c>
    </row>
    <row r="33" spans="1:7" ht="30" x14ac:dyDescent="0.25">
      <c r="A33" s="479" t="s">
        <v>2889</v>
      </c>
      <c r="B33" s="480" t="s">
        <v>2901</v>
      </c>
      <c r="C33" s="481" t="s">
        <v>4505</v>
      </c>
      <c r="D33" s="255">
        <v>8.8942370000000002E-5</v>
      </c>
      <c r="E33" s="255">
        <v>1.230369E-3</v>
      </c>
      <c r="F33" s="255" t="s">
        <v>2836</v>
      </c>
      <c r="G33" s="482" t="s">
        <v>4592</v>
      </c>
    </row>
    <row r="34" spans="1:7" x14ac:dyDescent="0.25">
      <c r="A34" s="479" t="s">
        <v>2888</v>
      </c>
      <c r="B34" s="480" t="s">
        <v>2900</v>
      </c>
      <c r="C34" s="481" t="s">
        <v>4568</v>
      </c>
      <c r="D34" s="255">
        <v>8.8942370000000002E-5</v>
      </c>
      <c r="E34" s="255">
        <v>1.230369E-3</v>
      </c>
      <c r="F34" s="255" t="s">
        <v>2836</v>
      </c>
      <c r="G34" s="482" t="s">
        <v>4592</v>
      </c>
    </row>
    <row r="35" spans="1:7" x14ac:dyDescent="0.25">
      <c r="A35" s="479" t="s">
        <v>2891</v>
      </c>
      <c r="B35" s="480" t="s">
        <v>2903</v>
      </c>
      <c r="C35" s="481" t="s">
        <v>4569</v>
      </c>
      <c r="D35" s="255">
        <v>2.651978E-4</v>
      </c>
      <c r="E35" s="255">
        <v>2.934856E-3</v>
      </c>
      <c r="F35" s="255" t="s">
        <v>2840</v>
      </c>
      <c r="G35" s="482" t="s">
        <v>4592</v>
      </c>
    </row>
    <row r="36" spans="1:7" x14ac:dyDescent="0.25">
      <c r="A36" s="479" t="s">
        <v>4580</v>
      </c>
      <c r="B36" s="480" t="s">
        <v>4581</v>
      </c>
      <c r="C36" s="481" t="s">
        <v>58</v>
      </c>
      <c r="D36" s="255">
        <v>9.5220659999999992E-3</v>
      </c>
      <c r="E36" s="255">
        <v>4.9395719999999997E-2</v>
      </c>
      <c r="F36" s="255" t="s">
        <v>4514</v>
      </c>
      <c r="G36" s="482" t="s">
        <v>4597</v>
      </c>
    </row>
    <row r="37" spans="1:7" ht="30" x14ac:dyDescent="0.25">
      <c r="A37" s="479" t="s">
        <v>4570</v>
      </c>
      <c r="B37" s="480" t="s">
        <v>4571</v>
      </c>
      <c r="C37" s="481" t="s">
        <v>324</v>
      </c>
      <c r="D37" s="255">
        <v>9.5220659999999992E-3</v>
      </c>
      <c r="E37" s="255">
        <v>4.9395719999999997E-2</v>
      </c>
      <c r="F37" s="255" t="s">
        <v>4514</v>
      </c>
      <c r="G37" s="482" t="s">
        <v>4597</v>
      </c>
    </row>
    <row r="38" spans="1:7" ht="15.75" thickBot="1" x14ac:dyDescent="0.3">
      <c r="A38" s="483" t="s">
        <v>4572</v>
      </c>
      <c r="B38" s="484" t="s">
        <v>4573</v>
      </c>
      <c r="C38" s="485" t="s">
        <v>124</v>
      </c>
      <c r="D38" s="486">
        <v>9.5220659999999992E-3</v>
      </c>
      <c r="E38" s="486">
        <v>4.9395719999999997E-2</v>
      </c>
      <c r="F38" s="486" t="s">
        <v>4514</v>
      </c>
      <c r="G38" s="487" t="s">
        <v>4597</v>
      </c>
    </row>
  </sheetData>
  <mergeCells count="3">
    <mergeCell ref="A3:G3"/>
    <mergeCell ref="A19:G19"/>
    <mergeCell ref="A29:G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56"/>
  <sheetViews>
    <sheetView zoomScale="80" zoomScaleNormal="80" workbookViewId="0"/>
  </sheetViews>
  <sheetFormatPr defaultColWidth="9.140625" defaultRowHeight="15" x14ac:dyDescent="0.25"/>
  <cols>
    <col min="1" max="1" width="7.5703125" style="2" bestFit="1" customWidth="1"/>
    <col min="2" max="2" width="15.85546875" style="2" bestFit="1" customWidth="1"/>
    <col min="3" max="3" width="17.85546875" style="2" bestFit="1" customWidth="1"/>
    <col min="4" max="4" width="9.140625" style="2"/>
    <col min="5" max="5" width="15.5703125" style="2" customWidth="1"/>
    <col min="6" max="6" width="9.5703125" style="2" customWidth="1"/>
    <col min="7" max="7" width="9.140625" style="2" bestFit="1" customWidth="1"/>
    <col min="8" max="8" width="6.7109375" style="2" bestFit="1" customWidth="1"/>
    <col min="9" max="9" width="9.140625" style="2" bestFit="1" customWidth="1"/>
    <col min="10" max="10" width="6.7109375" style="2" bestFit="1" customWidth="1"/>
    <col min="11" max="11" width="16.42578125" style="6" customWidth="1"/>
    <col min="12" max="13" width="68.42578125" style="27" customWidth="1"/>
    <col min="14" max="14" width="9.140625" style="2"/>
    <col min="15" max="15" width="18.7109375" bestFit="1" customWidth="1"/>
    <col min="16" max="16384" width="9.140625" style="2"/>
  </cols>
  <sheetData>
    <row r="1" spans="1:15" ht="20.25" x14ac:dyDescent="0.25">
      <c r="A1" s="357" t="s">
        <v>4857</v>
      </c>
      <c r="B1" s="168"/>
    </row>
    <row r="2" spans="1:15" s="320" customFormat="1" ht="15.75" x14ac:dyDescent="0.25">
      <c r="A2"/>
      <c r="B2" s="198" t="s">
        <v>4392</v>
      </c>
      <c r="K2" s="321"/>
      <c r="L2" s="325"/>
      <c r="M2" s="325"/>
      <c r="O2" s="326"/>
    </row>
    <row r="3" spans="1:15" ht="20.25" x14ac:dyDescent="0.25">
      <c r="A3"/>
      <c r="B3" s="198" t="s">
        <v>4391</v>
      </c>
      <c r="C3" s="323"/>
      <c r="D3" s="323"/>
      <c r="E3" s="323"/>
      <c r="F3" s="8"/>
      <c r="G3" s="6"/>
      <c r="H3" s="6"/>
    </row>
    <row r="4" spans="1:15" ht="20.25" x14ac:dyDescent="0.25">
      <c r="A4"/>
      <c r="B4" s="198" t="s">
        <v>4390</v>
      </c>
      <c r="C4" s="323"/>
      <c r="D4" s="323"/>
      <c r="E4" s="323"/>
      <c r="F4" s="8"/>
      <c r="G4" s="6"/>
      <c r="H4" s="6"/>
    </row>
    <row r="5" spans="1:15" ht="18" x14ac:dyDescent="0.25">
      <c r="A5"/>
      <c r="B5" s="198" t="s">
        <v>4396</v>
      </c>
      <c r="C5" s="320"/>
      <c r="D5" s="320"/>
      <c r="E5" s="320"/>
    </row>
    <row r="6" spans="1:15" ht="15.75" thickBot="1" x14ac:dyDescent="0.3"/>
    <row r="7" spans="1:15" ht="15.75" x14ac:dyDescent="0.25">
      <c r="A7" s="688" t="s">
        <v>0</v>
      </c>
      <c r="B7" s="690" t="s">
        <v>1</v>
      </c>
      <c r="C7" s="692" t="s">
        <v>4393</v>
      </c>
      <c r="D7" s="694" t="s">
        <v>3</v>
      </c>
      <c r="E7" s="696" t="s">
        <v>4</v>
      </c>
      <c r="F7" s="698" t="s">
        <v>5</v>
      </c>
      <c r="G7" s="670" t="s">
        <v>2782</v>
      </c>
      <c r="H7" s="671"/>
      <c r="I7" s="670" t="s">
        <v>2783</v>
      </c>
      <c r="J7" s="672"/>
      <c r="K7" s="682" t="s">
        <v>4399</v>
      </c>
      <c r="L7" s="686" t="s">
        <v>4394</v>
      </c>
      <c r="M7" s="675" t="s">
        <v>4395</v>
      </c>
    </row>
    <row r="8" spans="1:15" s="1" customFormat="1" ht="19.5" thickBot="1" x14ac:dyDescent="0.35">
      <c r="A8" s="689"/>
      <c r="B8" s="691"/>
      <c r="C8" s="693"/>
      <c r="D8" s="695"/>
      <c r="E8" s="697"/>
      <c r="F8" s="699"/>
      <c r="G8" s="48" t="s">
        <v>6</v>
      </c>
      <c r="H8" s="49" t="s">
        <v>7</v>
      </c>
      <c r="I8" s="49" t="s">
        <v>6</v>
      </c>
      <c r="J8" s="28" t="s">
        <v>7</v>
      </c>
      <c r="K8" s="683"/>
      <c r="L8" s="687"/>
      <c r="M8" s="676"/>
      <c r="O8"/>
    </row>
    <row r="9" spans="1:15" ht="36" x14ac:dyDescent="0.25">
      <c r="A9" s="55">
        <v>1</v>
      </c>
      <c r="B9" s="29" t="s">
        <v>584</v>
      </c>
      <c r="C9" s="30" t="s">
        <v>585</v>
      </c>
      <c r="D9" s="30"/>
      <c r="E9" s="31" t="s">
        <v>586</v>
      </c>
      <c r="F9" s="29">
        <v>11.81</v>
      </c>
      <c r="G9" s="30">
        <v>2</v>
      </c>
      <c r="H9" s="30">
        <v>2</v>
      </c>
      <c r="I9" s="30">
        <v>3</v>
      </c>
      <c r="J9" s="31">
        <v>3</v>
      </c>
      <c r="K9" s="50"/>
      <c r="L9" s="53" t="s">
        <v>587</v>
      </c>
      <c r="M9" s="54" t="s">
        <v>588</v>
      </c>
    </row>
    <row r="10" spans="1:15" ht="15" customHeight="1" x14ac:dyDescent="0.25">
      <c r="A10" s="56">
        <v>2</v>
      </c>
      <c r="B10" s="32" t="s">
        <v>589</v>
      </c>
      <c r="C10" s="33" t="s">
        <v>590</v>
      </c>
      <c r="D10" s="33"/>
      <c r="E10" s="34" t="s">
        <v>591</v>
      </c>
      <c r="F10" s="32">
        <v>7.93</v>
      </c>
      <c r="G10" s="33">
        <v>2</v>
      </c>
      <c r="H10" s="33">
        <v>5</v>
      </c>
      <c r="I10" s="33">
        <v>1</v>
      </c>
      <c r="J10" s="34">
        <v>3</v>
      </c>
      <c r="K10" s="51"/>
      <c r="L10" s="20" t="s">
        <v>592</v>
      </c>
      <c r="M10" s="21" t="s">
        <v>593</v>
      </c>
    </row>
    <row r="11" spans="1:15" ht="36" x14ac:dyDescent="0.25">
      <c r="A11" s="56">
        <v>3</v>
      </c>
      <c r="B11" s="32" t="s">
        <v>594</v>
      </c>
      <c r="C11" s="33" t="s">
        <v>595</v>
      </c>
      <c r="D11" s="33"/>
      <c r="E11" s="34" t="s">
        <v>596</v>
      </c>
      <c r="F11" s="32">
        <v>10.199999999999999</v>
      </c>
      <c r="G11" s="33">
        <v>3</v>
      </c>
      <c r="H11" s="33">
        <v>4</v>
      </c>
      <c r="I11" s="33">
        <v>3</v>
      </c>
      <c r="J11" s="34">
        <v>4</v>
      </c>
      <c r="K11" s="51"/>
      <c r="L11" s="20" t="s">
        <v>597</v>
      </c>
      <c r="M11" s="21" t="s">
        <v>598</v>
      </c>
    </row>
    <row r="12" spans="1:15" ht="36" x14ac:dyDescent="0.25">
      <c r="A12" s="56">
        <v>4</v>
      </c>
      <c r="B12" s="32" t="s">
        <v>599</v>
      </c>
      <c r="C12" s="33" t="s">
        <v>600</v>
      </c>
      <c r="D12" s="33"/>
      <c r="E12" s="34" t="s">
        <v>601</v>
      </c>
      <c r="F12" s="32">
        <v>12.37</v>
      </c>
      <c r="G12" s="33">
        <v>2</v>
      </c>
      <c r="H12" s="33">
        <v>2</v>
      </c>
      <c r="I12" s="33">
        <v>2</v>
      </c>
      <c r="J12" s="34">
        <v>2</v>
      </c>
      <c r="K12" s="51"/>
      <c r="L12" s="20" t="s">
        <v>602</v>
      </c>
      <c r="M12" s="21" t="s">
        <v>603</v>
      </c>
    </row>
    <row r="13" spans="1:15" ht="24" x14ac:dyDescent="0.25">
      <c r="A13" s="56">
        <v>5</v>
      </c>
      <c r="B13" s="32" t="s">
        <v>604</v>
      </c>
      <c r="C13" s="33" t="s">
        <v>605</v>
      </c>
      <c r="D13" s="33"/>
      <c r="E13" s="34" t="s">
        <v>606</v>
      </c>
      <c r="F13" s="32">
        <v>7.95</v>
      </c>
      <c r="G13" s="33">
        <v>4</v>
      </c>
      <c r="H13" s="33">
        <v>6</v>
      </c>
      <c r="I13" s="33">
        <v>4</v>
      </c>
      <c r="J13" s="34">
        <v>7</v>
      </c>
      <c r="K13" s="51"/>
      <c r="L13" s="20" t="s">
        <v>607</v>
      </c>
      <c r="M13" s="21" t="s">
        <v>608</v>
      </c>
    </row>
    <row r="14" spans="1:15" ht="36" x14ac:dyDescent="0.25">
      <c r="A14" s="56">
        <v>6</v>
      </c>
      <c r="B14" s="32" t="s">
        <v>503</v>
      </c>
      <c r="C14" s="40" t="s">
        <v>504</v>
      </c>
      <c r="D14" s="33"/>
      <c r="E14" s="34" t="s">
        <v>505</v>
      </c>
      <c r="F14" s="32">
        <v>10.86</v>
      </c>
      <c r="G14" s="33">
        <v>9</v>
      </c>
      <c r="H14" s="33">
        <v>29</v>
      </c>
      <c r="I14" s="33">
        <v>10</v>
      </c>
      <c r="J14" s="34">
        <v>33</v>
      </c>
      <c r="K14" s="51"/>
      <c r="L14" s="20" t="s">
        <v>609</v>
      </c>
      <c r="M14" s="21" t="s">
        <v>507</v>
      </c>
    </row>
    <row r="15" spans="1:15" ht="36" x14ac:dyDescent="0.25">
      <c r="A15" s="56">
        <v>7</v>
      </c>
      <c r="B15" s="32" t="s">
        <v>2734</v>
      </c>
      <c r="C15" s="33" t="s">
        <v>610</v>
      </c>
      <c r="D15" s="33"/>
      <c r="E15" s="34" t="s">
        <v>611</v>
      </c>
      <c r="F15" s="32">
        <v>10.59</v>
      </c>
      <c r="G15" s="33">
        <v>2</v>
      </c>
      <c r="H15" s="33">
        <v>3</v>
      </c>
      <c r="I15" s="33">
        <v>3</v>
      </c>
      <c r="J15" s="34">
        <v>3</v>
      </c>
      <c r="K15" s="51"/>
      <c r="L15" s="20" t="s">
        <v>612</v>
      </c>
      <c r="M15" s="21" t="s">
        <v>613</v>
      </c>
    </row>
    <row r="16" spans="1:15" ht="24" x14ac:dyDescent="0.25">
      <c r="A16" s="56">
        <v>8</v>
      </c>
      <c r="B16" s="32" t="s">
        <v>614</v>
      </c>
      <c r="C16" s="33" t="s">
        <v>615</v>
      </c>
      <c r="D16" s="33"/>
      <c r="E16" s="34" t="s">
        <v>616</v>
      </c>
      <c r="F16" s="32">
        <v>10.75</v>
      </c>
      <c r="G16" s="33">
        <v>5</v>
      </c>
      <c r="H16" s="33">
        <v>18</v>
      </c>
      <c r="I16" s="33">
        <v>6</v>
      </c>
      <c r="J16" s="34">
        <v>17</v>
      </c>
      <c r="K16" s="51"/>
      <c r="L16" s="20" t="s">
        <v>617</v>
      </c>
      <c r="M16" s="21" t="s">
        <v>618</v>
      </c>
    </row>
    <row r="17" spans="1:13" ht="24" x14ac:dyDescent="0.25">
      <c r="A17" s="56">
        <v>9</v>
      </c>
      <c r="B17" s="32" t="s">
        <v>13</v>
      </c>
      <c r="C17" s="40" t="s">
        <v>14</v>
      </c>
      <c r="D17" s="33"/>
      <c r="E17" s="34" t="s">
        <v>15</v>
      </c>
      <c r="F17" s="32">
        <v>11.04</v>
      </c>
      <c r="G17" s="33">
        <v>10</v>
      </c>
      <c r="H17" s="33">
        <v>465</v>
      </c>
      <c r="I17" s="33">
        <v>12</v>
      </c>
      <c r="J17" s="34">
        <v>372</v>
      </c>
      <c r="K17" s="51"/>
      <c r="L17" s="20" t="s">
        <v>16</v>
      </c>
      <c r="M17" s="21" t="s">
        <v>17</v>
      </c>
    </row>
    <row r="18" spans="1:13" ht="36" x14ac:dyDescent="0.25">
      <c r="A18" s="56">
        <v>10</v>
      </c>
      <c r="B18" s="32" t="s">
        <v>619</v>
      </c>
      <c r="C18" s="33" t="s">
        <v>620</v>
      </c>
      <c r="D18" s="33"/>
      <c r="E18" s="34" t="s">
        <v>621</v>
      </c>
      <c r="F18" s="32">
        <v>6.34</v>
      </c>
      <c r="G18" s="33">
        <v>2</v>
      </c>
      <c r="H18" s="33">
        <v>95</v>
      </c>
      <c r="I18" s="33">
        <v>2</v>
      </c>
      <c r="J18" s="34">
        <v>105</v>
      </c>
      <c r="K18" s="51"/>
      <c r="L18" s="20" t="s">
        <v>622</v>
      </c>
      <c r="M18" s="21" t="s">
        <v>265</v>
      </c>
    </row>
    <row r="19" spans="1:13" x14ac:dyDescent="0.25">
      <c r="A19" s="56">
        <v>11</v>
      </c>
      <c r="B19" s="32" t="s">
        <v>623</v>
      </c>
      <c r="C19" s="33" t="s">
        <v>624</v>
      </c>
      <c r="D19" s="33"/>
      <c r="E19" s="34" t="s">
        <v>625</v>
      </c>
      <c r="F19" s="32">
        <v>10.17</v>
      </c>
      <c r="G19" s="33">
        <v>3</v>
      </c>
      <c r="H19" s="33">
        <v>4</v>
      </c>
      <c r="I19" s="33">
        <v>3</v>
      </c>
      <c r="J19" s="34">
        <v>4</v>
      </c>
      <c r="K19" s="51"/>
      <c r="L19" s="20" t="s">
        <v>626</v>
      </c>
      <c r="M19" s="21" t="s">
        <v>627</v>
      </c>
    </row>
    <row r="20" spans="1:13" ht="36" x14ac:dyDescent="0.25">
      <c r="A20" s="56">
        <v>12</v>
      </c>
      <c r="B20" s="32" t="s">
        <v>628</v>
      </c>
      <c r="C20" s="33" t="s">
        <v>629</v>
      </c>
      <c r="D20" s="33"/>
      <c r="E20" s="34" t="s">
        <v>630</v>
      </c>
      <c r="F20" s="32">
        <v>8.0299999999999994</v>
      </c>
      <c r="G20" s="33">
        <v>2</v>
      </c>
      <c r="H20" s="33">
        <v>3</v>
      </c>
      <c r="I20" s="33">
        <v>2</v>
      </c>
      <c r="J20" s="34">
        <v>2</v>
      </c>
      <c r="K20" s="51"/>
      <c r="L20" s="20" t="s">
        <v>631</v>
      </c>
      <c r="M20" s="21" t="s">
        <v>632</v>
      </c>
    </row>
    <row r="21" spans="1:13" ht="36" x14ac:dyDescent="0.25">
      <c r="A21" s="56">
        <v>13</v>
      </c>
      <c r="B21" s="32" t="s">
        <v>524</v>
      </c>
      <c r="C21" s="40" t="s">
        <v>18</v>
      </c>
      <c r="D21" s="33" t="s">
        <v>19</v>
      </c>
      <c r="E21" s="34" t="s">
        <v>19</v>
      </c>
      <c r="F21" s="32">
        <v>60.36</v>
      </c>
      <c r="G21" s="33">
        <v>8</v>
      </c>
      <c r="H21" s="33">
        <v>47</v>
      </c>
      <c r="I21" s="33">
        <v>9</v>
      </c>
      <c r="J21" s="34">
        <v>50</v>
      </c>
      <c r="K21" s="51" t="s">
        <v>2789</v>
      </c>
      <c r="L21" s="20" t="s">
        <v>21</v>
      </c>
      <c r="M21" s="21" t="s">
        <v>22</v>
      </c>
    </row>
    <row r="22" spans="1:13" ht="36" x14ac:dyDescent="0.25">
      <c r="A22" s="56">
        <v>14</v>
      </c>
      <c r="B22" s="32" t="s">
        <v>633</v>
      </c>
      <c r="C22" s="33" t="s">
        <v>634</v>
      </c>
      <c r="D22" s="33"/>
      <c r="E22" s="34" t="s">
        <v>635</v>
      </c>
      <c r="F22" s="32">
        <v>9.89</v>
      </c>
      <c r="G22" s="33">
        <v>2</v>
      </c>
      <c r="H22" s="33">
        <v>213</v>
      </c>
      <c r="I22" s="33">
        <v>3</v>
      </c>
      <c r="J22" s="34">
        <v>205</v>
      </c>
      <c r="K22" s="51"/>
      <c r="L22" s="20" t="s">
        <v>636</v>
      </c>
      <c r="M22" s="21" t="s">
        <v>637</v>
      </c>
    </row>
    <row r="23" spans="1:13" ht="36" x14ac:dyDescent="0.25">
      <c r="A23" s="56">
        <v>15</v>
      </c>
      <c r="B23" s="32" t="s">
        <v>638</v>
      </c>
      <c r="C23" s="33" t="s">
        <v>639</v>
      </c>
      <c r="D23" s="33"/>
      <c r="E23" s="34" t="s">
        <v>640</v>
      </c>
      <c r="F23" s="32">
        <v>72.19</v>
      </c>
      <c r="G23" s="33">
        <v>2</v>
      </c>
      <c r="H23" s="33">
        <v>2</v>
      </c>
      <c r="I23" s="33">
        <v>2</v>
      </c>
      <c r="J23" s="34">
        <v>2</v>
      </c>
      <c r="K23" s="51"/>
      <c r="L23" s="20" t="s">
        <v>641</v>
      </c>
      <c r="M23" s="21" t="s">
        <v>642</v>
      </c>
    </row>
    <row r="24" spans="1:13" ht="48" x14ac:dyDescent="0.25">
      <c r="A24" s="56">
        <v>16</v>
      </c>
      <c r="B24" s="32" t="s">
        <v>643</v>
      </c>
      <c r="C24" s="33" t="s">
        <v>644</v>
      </c>
      <c r="D24" s="33"/>
      <c r="E24" s="34" t="s">
        <v>645</v>
      </c>
      <c r="F24" s="32">
        <v>142.21</v>
      </c>
      <c r="G24" s="33">
        <v>7</v>
      </c>
      <c r="H24" s="33">
        <v>8</v>
      </c>
      <c r="I24" s="33">
        <v>6</v>
      </c>
      <c r="J24" s="34">
        <v>8</v>
      </c>
      <c r="K24" s="51"/>
      <c r="L24" s="20" t="s">
        <v>646</v>
      </c>
      <c r="M24" s="21" t="s">
        <v>647</v>
      </c>
    </row>
    <row r="25" spans="1:13" ht="24" x14ac:dyDescent="0.25">
      <c r="A25" s="56">
        <v>17</v>
      </c>
      <c r="B25" s="32" t="s">
        <v>648</v>
      </c>
      <c r="C25" s="33" t="s">
        <v>649</v>
      </c>
      <c r="D25" s="33" t="s">
        <v>650</v>
      </c>
      <c r="E25" s="34" t="s">
        <v>650</v>
      </c>
      <c r="F25" s="32">
        <v>39.28</v>
      </c>
      <c r="G25" s="33">
        <v>6</v>
      </c>
      <c r="H25" s="33">
        <v>6</v>
      </c>
      <c r="I25" s="33">
        <v>5</v>
      </c>
      <c r="J25" s="34">
        <v>7</v>
      </c>
      <c r="K25" s="51"/>
      <c r="L25" s="20" t="s">
        <v>651</v>
      </c>
      <c r="M25" s="21" t="s">
        <v>652</v>
      </c>
    </row>
    <row r="26" spans="1:13" ht="36" x14ac:dyDescent="0.25">
      <c r="A26" s="56">
        <v>18</v>
      </c>
      <c r="B26" s="32" t="s">
        <v>653</v>
      </c>
      <c r="C26" s="33" t="s">
        <v>654</v>
      </c>
      <c r="D26" s="33"/>
      <c r="E26" s="34" t="s">
        <v>655</v>
      </c>
      <c r="F26" s="32">
        <v>23.67</v>
      </c>
      <c r="G26" s="33">
        <v>8</v>
      </c>
      <c r="H26" s="33">
        <v>9</v>
      </c>
      <c r="I26" s="33">
        <v>4</v>
      </c>
      <c r="J26" s="34">
        <v>4</v>
      </c>
      <c r="K26" s="51"/>
      <c r="L26" s="20" t="s">
        <v>656</v>
      </c>
      <c r="M26" s="21" t="s">
        <v>657</v>
      </c>
    </row>
    <row r="27" spans="1:13" ht="36" x14ac:dyDescent="0.25">
      <c r="A27" s="56">
        <v>19</v>
      </c>
      <c r="B27" s="32" t="s">
        <v>658</v>
      </c>
      <c r="C27" s="33" t="s">
        <v>659</v>
      </c>
      <c r="D27" s="33" t="s">
        <v>660</v>
      </c>
      <c r="E27" s="34" t="s">
        <v>661</v>
      </c>
      <c r="F27" s="32">
        <v>174.91</v>
      </c>
      <c r="G27" s="33">
        <v>18</v>
      </c>
      <c r="H27" s="33">
        <v>21</v>
      </c>
      <c r="I27" s="33">
        <v>16</v>
      </c>
      <c r="J27" s="34">
        <v>21</v>
      </c>
      <c r="K27" s="51"/>
      <c r="L27" s="20" t="s">
        <v>662</v>
      </c>
      <c r="M27" s="21" t="s">
        <v>663</v>
      </c>
    </row>
    <row r="28" spans="1:13" ht="24" x14ac:dyDescent="0.25">
      <c r="A28" s="56">
        <v>20</v>
      </c>
      <c r="B28" s="32" t="s">
        <v>525</v>
      </c>
      <c r="C28" s="40" t="s">
        <v>23</v>
      </c>
      <c r="D28" s="33" t="s">
        <v>24</v>
      </c>
      <c r="E28" s="34" t="s">
        <v>24</v>
      </c>
      <c r="F28" s="32">
        <v>30.53</v>
      </c>
      <c r="G28" s="33">
        <v>3</v>
      </c>
      <c r="H28" s="33">
        <v>10</v>
      </c>
      <c r="I28" s="33">
        <v>2</v>
      </c>
      <c r="J28" s="34">
        <v>9</v>
      </c>
      <c r="K28" s="51"/>
      <c r="L28" s="20" t="s">
        <v>25</v>
      </c>
      <c r="M28" s="21" t="s">
        <v>26</v>
      </c>
    </row>
    <row r="29" spans="1:13" ht="36" x14ac:dyDescent="0.25">
      <c r="A29" s="56">
        <v>21</v>
      </c>
      <c r="B29" s="32" t="s">
        <v>27</v>
      </c>
      <c r="C29" s="40" t="s">
        <v>28</v>
      </c>
      <c r="D29" s="33" t="s">
        <v>29</v>
      </c>
      <c r="E29" s="34" t="s">
        <v>29</v>
      </c>
      <c r="F29" s="32">
        <v>11.54</v>
      </c>
      <c r="G29" s="33">
        <v>13</v>
      </c>
      <c r="H29" s="33">
        <v>69</v>
      </c>
      <c r="I29" s="33">
        <v>15</v>
      </c>
      <c r="J29" s="34">
        <v>78</v>
      </c>
      <c r="K29" s="51"/>
      <c r="L29" s="20" t="s">
        <v>30</v>
      </c>
      <c r="M29" s="21" t="s">
        <v>31</v>
      </c>
    </row>
    <row r="30" spans="1:13" ht="36" x14ac:dyDescent="0.25">
      <c r="A30" s="56">
        <v>22</v>
      </c>
      <c r="B30" s="32" t="s">
        <v>664</v>
      </c>
      <c r="C30" s="33" t="s">
        <v>665</v>
      </c>
      <c r="D30" s="33" t="s">
        <v>666</v>
      </c>
      <c r="E30" s="34" t="s">
        <v>667</v>
      </c>
      <c r="F30" s="32">
        <v>34.270000000000003</v>
      </c>
      <c r="G30" s="33">
        <v>7</v>
      </c>
      <c r="H30" s="33">
        <v>8</v>
      </c>
      <c r="I30" s="33">
        <v>10</v>
      </c>
      <c r="J30" s="34">
        <v>10</v>
      </c>
      <c r="K30" s="51"/>
      <c r="L30" s="20" t="s">
        <v>668</v>
      </c>
      <c r="M30" s="21" t="s">
        <v>669</v>
      </c>
    </row>
    <row r="31" spans="1:13" ht="24" x14ac:dyDescent="0.25">
      <c r="A31" s="56">
        <v>23</v>
      </c>
      <c r="B31" s="32" t="s">
        <v>32</v>
      </c>
      <c r="C31" s="40" t="s">
        <v>33</v>
      </c>
      <c r="D31" s="33" t="s">
        <v>34</v>
      </c>
      <c r="E31" s="34" t="s">
        <v>34</v>
      </c>
      <c r="F31" s="32">
        <v>41.66</v>
      </c>
      <c r="G31" s="33">
        <v>11</v>
      </c>
      <c r="H31" s="33">
        <v>15</v>
      </c>
      <c r="I31" s="33">
        <v>13</v>
      </c>
      <c r="J31" s="34">
        <v>18</v>
      </c>
      <c r="K31" s="51"/>
      <c r="L31" s="20" t="s">
        <v>35</v>
      </c>
      <c r="M31" s="21" t="s">
        <v>36</v>
      </c>
    </row>
    <row r="32" spans="1:13" ht="36" x14ac:dyDescent="0.25">
      <c r="A32" s="56">
        <v>24</v>
      </c>
      <c r="B32" s="32" t="s">
        <v>670</v>
      </c>
      <c r="C32" s="33" t="s">
        <v>671</v>
      </c>
      <c r="D32" s="33" t="s">
        <v>672</v>
      </c>
      <c r="E32" s="34" t="s">
        <v>673</v>
      </c>
      <c r="F32" s="32">
        <v>64.819999999999993</v>
      </c>
      <c r="G32" s="33">
        <v>2</v>
      </c>
      <c r="H32" s="33">
        <v>3</v>
      </c>
      <c r="I32" s="33">
        <v>3</v>
      </c>
      <c r="J32" s="34">
        <v>3</v>
      </c>
      <c r="K32" s="51"/>
      <c r="L32" s="20" t="s">
        <v>674</v>
      </c>
      <c r="M32" s="21" t="s">
        <v>675</v>
      </c>
    </row>
    <row r="33" spans="1:13" ht="24" x14ac:dyDescent="0.25">
      <c r="A33" s="56">
        <v>25</v>
      </c>
      <c r="B33" s="32" t="s">
        <v>676</v>
      </c>
      <c r="C33" s="33" t="s">
        <v>677</v>
      </c>
      <c r="D33" s="33"/>
      <c r="E33" s="34" t="s">
        <v>678</v>
      </c>
      <c r="F33" s="32">
        <v>25.68</v>
      </c>
      <c r="G33" s="33">
        <v>2</v>
      </c>
      <c r="H33" s="33">
        <v>2</v>
      </c>
      <c r="I33" s="33">
        <v>5</v>
      </c>
      <c r="J33" s="34">
        <v>5</v>
      </c>
      <c r="K33" s="51"/>
      <c r="L33" s="20" t="s">
        <v>679</v>
      </c>
      <c r="M33" s="21" t="s">
        <v>680</v>
      </c>
    </row>
    <row r="34" spans="1:13" ht="36" x14ac:dyDescent="0.25">
      <c r="A34" s="56">
        <v>26</v>
      </c>
      <c r="B34" s="32" t="s">
        <v>681</v>
      </c>
      <c r="C34" s="33" t="s">
        <v>682</v>
      </c>
      <c r="D34" s="33"/>
      <c r="E34" s="34" t="s">
        <v>683</v>
      </c>
      <c r="F34" s="32">
        <v>27.94</v>
      </c>
      <c r="G34" s="33">
        <v>5</v>
      </c>
      <c r="H34" s="33">
        <v>9</v>
      </c>
      <c r="I34" s="33">
        <v>5</v>
      </c>
      <c r="J34" s="34">
        <v>9</v>
      </c>
      <c r="K34" s="51"/>
      <c r="L34" s="20" t="s">
        <v>684</v>
      </c>
      <c r="M34" s="21" t="s">
        <v>685</v>
      </c>
    </row>
    <row r="35" spans="1:13" ht="24" x14ac:dyDescent="0.25">
      <c r="A35" s="56">
        <v>27</v>
      </c>
      <c r="B35" s="32" t="s">
        <v>526</v>
      </c>
      <c r="C35" s="40" t="s">
        <v>37</v>
      </c>
      <c r="D35" s="33" t="s">
        <v>38</v>
      </c>
      <c r="E35" s="34" t="s">
        <v>39</v>
      </c>
      <c r="F35" s="32">
        <v>38.69</v>
      </c>
      <c r="G35" s="33">
        <v>15</v>
      </c>
      <c r="H35" s="33">
        <v>509</v>
      </c>
      <c r="I35" s="33">
        <v>16</v>
      </c>
      <c r="J35" s="34">
        <v>504</v>
      </c>
      <c r="K35" s="51"/>
      <c r="L35" s="20" t="s">
        <v>40</v>
      </c>
      <c r="M35" s="21" t="s">
        <v>41</v>
      </c>
    </row>
    <row r="36" spans="1:13" ht="36" x14ac:dyDescent="0.25">
      <c r="A36" s="56">
        <v>28</v>
      </c>
      <c r="B36" s="32" t="s">
        <v>686</v>
      </c>
      <c r="C36" s="33" t="s">
        <v>687</v>
      </c>
      <c r="D36" s="33"/>
      <c r="E36" s="34" t="s">
        <v>688</v>
      </c>
      <c r="F36" s="32">
        <v>20.74</v>
      </c>
      <c r="G36" s="33">
        <v>5</v>
      </c>
      <c r="H36" s="33">
        <v>11</v>
      </c>
      <c r="I36" s="33">
        <v>4</v>
      </c>
      <c r="J36" s="34">
        <v>11</v>
      </c>
      <c r="K36" s="51"/>
      <c r="L36" s="20" t="s">
        <v>689</v>
      </c>
      <c r="M36" s="21" t="s">
        <v>690</v>
      </c>
    </row>
    <row r="37" spans="1:13" ht="36" x14ac:dyDescent="0.25">
      <c r="A37" s="56">
        <v>29</v>
      </c>
      <c r="B37" s="32" t="s">
        <v>2735</v>
      </c>
      <c r="C37" s="33" t="s">
        <v>691</v>
      </c>
      <c r="D37" s="33" t="s">
        <v>692</v>
      </c>
      <c r="E37" s="34" t="s">
        <v>692</v>
      </c>
      <c r="F37" s="32">
        <v>53.48</v>
      </c>
      <c r="G37" s="33">
        <v>16</v>
      </c>
      <c r="H37" s="33">
        <v>27</v>
      </c>
      <c r="I37" s="33">
        <v>13</v>
      </c>
      <c r="J37" s="34">
        <v>24</v>
      </c>
      <c r="K37" s="51"/>
      <c r="L37" s="20" t="s">
        <v>693</v>
      </c>
      <c r="M37" s="21" t="s">
        <v>694</v>
      </c>
    </row>
    <row r="38" spans="1:13" ht="36" x14ac:dyDescent="0.25">
      <c r="A38" s="56">
        <v>30</v>
      </c>
      <c r="B38" s="32" t="s">
        <v>695</v>
      </c>
      <c r="C38" s="33" t="s">
        <v>696</v>
      </c>
      <c r="D38" s="33"/>
      <c r="E38" s="34" t="s">
        <v>697</v>
      </c>
      <c r="F38" s="32">
        <v>16.84</v>
      </c>
      <c r="G38" s="33">
        <v>2</v>
      </c>
      <c r="H38" s="33">
        <v>2</v>
      </c>
      <c r="I38" s="33">
        <v>4</v>
      </c>
      <c r="J38" s="34">
        <v>4</v>
      </c>
      <c r="K38" s="51"/>
      <c r="L38" s="20" t="s">
        <v>698</v>
      </c>
      <c r="M38" s="21" t="s">
        <v>699</v>
      </c>
    </row>
    <row r="39" spans="1:13" ht="24" x14ac:dyDescent="0.25">
      <c r="A39" s="56">
        <v>31</v>
      </c>
      <c r="B39" s="32" t="s">
        <v>700</v>
      </c>
      <c r="C39" s="33" t="s">
        <v>701</v>
      </c>
      <c r="D39" s="33"/>
      <c r="E39" s="34" t="s">
        <v>702</v>
      </c>
      <c r="F39" s="32">
        <v>50.87</v>
      </c>
      <c r="G39" s="33">
        <v>5</v>
      </c>
      <c r="H39" s="33">
        <v>5</v>
      </c>
      <c r="I39" s="33">
        <v>6</v>
      </c>
      <c r="J39" s="34">
        <v>6</v>
      </c>
      <c r="K39" s="51"/>
      <c r="L39" s="20" t="s">
        <v>703</v>
      </c>
      <c r="M39" s="21" t="s">
        <v>704</v>
      </c>
    </row>
    <row r="40" spans="1:13" ht="36" x14ac:dyDescent="0.25">
      <c r="A40" s="56">
        <v>32</v>
      </c>
      <c r="B40" s="32" t="s">
        <v>705</v>
      </c>
      <c r="C40" s="33" t="s">
        <v>706</v>
      </c>
      <c r="D40" s="33"/>
      <c r="E40" s="34" t="s">
        <v>707</v>
      </c>
      <c r="F40" s="32">
        <v>35.97</v>
      </c>
      <c r="G40" s="33">
        <v>6</v>
      </c>
      <c r="H40" s="33">
        <v>11</v>
      </c>
      <c r="I40" s="33">
        <v>5</v>
      </c>
      <c r="J40" s="34">
        <v>8</v>
      </c>
      <c r="K40" s="51"/>
      <c r="L40" s="20" t="s">
        <v>708</v>
      </c>
      <c r="M40" s="21" t="s">
        <v>709</v>
      </c>
    </row>
    <row r="41" spans="1:13" ht="36" x14ac:dyDescent="0.25">
      <c r="A41" s="56">
        <v>33</v>
      </c>
      <c r="B41" s="32" t="s">
        <v>710</v>
      </c>
      <c r="C41" s="33" t="s">
        <v>711</v>
      </c>
      <c r="D41" s="33" t="s">
        <v>712</v>
      </c>
      <c r="E41" s="34" t="s">
        <v>713</v>
      </c>
      <c r="F41" s="32">
        <v>27.91</v>
      </c>
      <c r="G41" s="33">
        <v>4</v>
      </c>
      <c r="H41" s="33">
        <v>6</v>
      </c>
      <c r="I41" s="33">
        <v>6</v>
      </c>
      <c r="J41" s="34">
        <v>8</v>
      </c>
      <c r="K41" s="51"/>
      <c r="L41" s="20" t="s">
        <v>714</v>
      </c>
      <c r="M41" s="21" t="s">
        <v>715</v>
      </c>
    </row>
    <row r="42" spans="1:13" ht="24" x14ac:dyDescent="0.25">
      <c r="A42" s="56">
        <v>34</v>
      </c>
      <c r="B42" s="32" t="s">
        <v>716</v>
      </c>
      <c r="C42" s="33" t="s">
        <v>717</v>
      </c>
      <c r="D42" s="33"/>
      <c r="E42" s="34" t="s">
        <v>718</v>
      </c>
      <c r="F42" s="32">
        <v>14.47</v>
      </c>
      <c r="G42" s="33">
        <v>3</v>
      </c>
      <c r="H42" s="33">
        <v>35</v>
      </c>
      <c r="I42" s="33">
        <v>3</v>
      </c>
      <c r="J42" s="34">
        <v>29</v>
      </c>
      <c r="K42" s="51"/>
      <c r="L42" s="20" t="s">
        <v>719</v>
      </c>
      <c r="M42" s="21" t="s">
        <v>246</v>
      </c>
    </row>
    <row r="43" spans="1:13" ht="36" x14ac:dyDescent="0.25">
      <c r="A43" s="56">
        <v>35</v>
      </c>
      <c r="B43" s="32" t="s">
        <v>720</v>
      </c>
      <c r="C43" s="33" t="s">
        <v>721</v>
      </c>
      <c r="D43" s="33"/>
      <c r="E43" s="34" t="s">
        <v>722</v>
      </c>
      <c r="F43" s="32">
        <v>15.62</v>
      </c>
      <c r="G43" s="33">
        <v>4</v>
      </c>
      <c r="H43" s="33">
        <v>5</v>
      </c>
      <c r="I43" s="33">
        <v>5</v>
      </c>
      <c r="J43" s="34">
        <v>5</v>
      </c>
      <c r="K43" s="51"/>
      <c r="L43" s="20" t="s">
        <v>723</v>
      </c>
      <c r="M43" s="21" t="s">
        <v>724</v>
      </c>
    </row>
    <row r="44" spans="1:13" ht="24" x14ac:dyDescent="0.25">
      <c r="A44" s="56">
        <v>36</v>
      </c>
      <c r="B44" s="32" t="s">
        <v>2752</v>
      </c>
      <c r="C44" s="33" t="s">
        <v>725</v>
      </c>
      <c r="D44" s="33"/>
      <c r="E44" s="34" t="s">
        <v>726</v>
      </c>
      <c r="F44" s="32">
        <v>86.5</v>
      </c>
      <c r="G44" s="33">
        <v>13</v>
      </c>
      <c r="H44" s="33">
        <v>31</v>
      </c>
      <c r="I44" s="33">
        <v>11</v>
      </c>
      <c r="J44" s="34">
        <v>31</v>
      </c>
      <c r="K44" s="51"/>
      <c r="L44" s="20" t="s">
        <v>727</v>
      </c>
      <c r="M44" s="21" t="s">
        <v>728</v>
      </c>
    </row>
    <row r="45" spans="1:13" ht="24" x14ac:dyDescent="0.25">
      <c r="A45" s="56">
        <v>37</v>
      </c>
      <c r="B45" s="32" t="s">
        <v>42</v>
      </c>
      <c r="C45" s="40" t="s">
        <v>43</v>
      </c>
      <c r="D45" s="33" t="s">
        <v>44</v>
      </c>
      <c r="E45" s="34" t="s">
        <v>45</v>
      </c>
      <c r="F45" s="32">
        <v>54.63</v>
      </c>
      <c r="G45" s="33">
        <v>25</v>
      </c>
      <c r="H45" s="33">
        <v>53</v>
      </c>
      <c r="I45" s="33">
        <v>25</v>
      </c>
      <c r="J45" s="34">
        <v>63</v>
      </c>
      <c r="K45" s="51"/>
      <c r="L45" s="20" t="s">
        <v>46</v>
      </c>
      <c r="M45" s="21" t="s">
        <v>47</v>
      </c>
    </row>
    <row r="46" spans="1:13" ht="36" x14ac:dyDescent="0.25">
      <c r="A46" s="56">
        <v>38</v>
      </c>
      <c r="B46" s="32" t="s">
        <v>48</v>
      </c>
      <c r="C46" s="40" t="s">
        <v>49</v>
      </c>
      <c r="D46" s="33" t="s">
        <v>50</v>
      </c>
      <c r="E46" s="34" t="s">
        <v>50</v>
      </c>
      <c r="F46" s="32">
        <v>18.93</v>
      </c>
      <c r="G46" s="33">
        <v>8</v>
      </c>
      <c r="H46" s="33">
        <v>29</v>
      </c>
      <c r="I46" s="33">
        <v>9</v>
      </c>
      <c r="J46" s="34">
        <v>24</v>
      </c>
      <c r="K46" s="51"/>
      <c r="L46" s="20" t="s">
        <v>51</v>
      </c>
      <c r="M46" s="21" t="s">
        <v>52</v>
      </c>
    </row>
    <row r="47" spans="1:13" x14ac:dyDescent="0.25">
      <c r="A47" s="56">
        <v>39</v>
      </c>
      <c r="B47" s="32" t="s">
        <v>729</v>
      </c>
      <c r="C47" s="33" t="s">
        <v>730</v>
      </c>
      <c r="D47" s="33"/>
      <c r="E47" s="34" t="s">
        <v>713</v>
      </c>
      <c r="F47" s="32">
        <v>27.75</v>
      </c>
      <c r="G47" s="33">
        <v>2</v>
      </c>
      <c r="H47" s="33">
        <v>2</v>
      </c>
      <c r="I47" s="33">
        <v>2</v>
      </c>
      <c r="J47" s="34">
        <v>2</v>
      </c>
      <c r="K47" s="51"/>
      <c r="L47" s="20"/>
      <c r="M47" s="21" t="s">
        <v>731</v>
      </c>
    </row>
    <row r="48" spans="1:13" ht="36" x14ac:dyDescent="0.25">
      <c r="A48" s="56">
        <v>40</v>
      </c>
      <c r="B48" s="32" t="s">
        <v>2753</v>
      </c>
      <c r="C48" s="33" t="s">
        <v>732</v>
      </c>
      <c r="D48" s="33"/>
      <c r="E48" s="34" t="s">
        <v>733</v>
      </c>
      <c r="F48" s="32">
        <v>13.47</v>
      </c>
      <c r="G48" s="33">
        <v>1</v>
      </c>
      <c r="H48" s="33">
        <v>4</v>
      </c>
      <c r="I48" s="33">
        <v>1</v>
      </c>
      <c r="J48" s="34">
        <v>3</v>
      </c>
      <c r="K48" s="51"/>
      <c r="L48" s="20" t="s">
        <v>734</v>
      </c>
      <c r="M48" s="21" t="s">
        <v>735</v>
      </c>
    </row>
    <row r="49" spans="1:13" ht="36" x14ac:dyDescent="0.25">
      <c r="A49" s="56">
        <v>41</v>
      </c>
      <c r="B49" s="32" t="s">
        <v>736</v>
      </c>
      <c r="C49" s="33" t="s">
        <v>737</v>
      </c>
      <c r="D49" s="33"/>
      <c r="E49" s="34" t="s">
        <v>738</v>
      </c>
      <c r="F49" s="32">
        <v>29.17</v>
      </c>
      <c r="G49" s="33">
        <v>10</v>
      </c>
      <c r="H49" s="33">
        <v>10</v>
      </c>
      <c r="I49" s="33">
        <v>8</v>
      </c>
      <c r="J49" s="34">
        <v>8</v>
      </c>
      <c r="K49" s="51"/>
      <c r="L49" s="20" t="s">
        <v>739</v>
      </c>
      <c r="M49" s="21" t="s">
        <v>740</v>
      </c>
    </row>
    <row r="50" spans="1:13" ht="24" x14ac:dyDescent="0.25">
      <c r="A50" s="56">
        <v>42</v>
      </c>
      <c r="B50" s="32" t="s">
        <v>741</v>
      </c>
      <c r="C50" s="33" t="s">
        <v>742</v>
      </c>
      <c r="D50" s="33"/>
      <c r="E50" s="34" t="s">
        <v>743</v>
      </c>
      <c r="F50" s="32">
        <v>15.38</v>
      </c>
      <c r="G50" s="33">
        <v>8</v>
      </c>
      <c r="H50" s="33">
        <v>17</v>
      </c>
      <c r="I50" s="33">
        <v>8</v>
      </c>
      <c r="J50" s="34">
        <v>16</v>
      </c>
      <c r="K50" s="51"/>
      <c r="L50" s="20" t="s">
        <v>744</v>
      </c>
      <c r="M50" s="21" t="s">
        <v>608</v>
      </c>
    </row>
    <row r="51" spans="1:13" ht="24" x14ac:dyDescent="0.25">
      <c r="A51" s="56">
        <v>43</v>
      </c>
      <c r="B51" s="32" t="s">
        <v>745</v>
      </c>
      <c r="C51" s="33" t="s">
        <v>746</v>
      </c>
      <c r="D51" s="33"/>
      <c r="E51" s="34" t="s">
        <v>747</v>
      </c>
      <c r="F51" s="32">
        <v>13.67</v>
      </c>
      <c r="G51" s="33">
        <v>4</v>
      </c>
      <c r="H51" s="33">
        <v>4</v>
      </c>
      <c r="I51" s="33">
        <v>3</v>
      </c>
      <c r="J51" s="34">
        <v>3</v>
      </c>
      <c r="K51" s="51"/>
      <c r="L51" s="20" t="s">
        <v>748</v>
      </c>
      <c r="M51" s="21" t="s">
        <v>749</v>
      </c>
    </row>
    <row r="52" spans="1:13" ht="36" x14ac:dyDescent="0.25">
      <c r="A52" s="56">
        <v>44</v>
      </c>
      <c r="B52" s="32" t="s">
        <v>53</v>
      </c>
      <c r="C52" s="40" t="s">
        <v>54</v>
      </c>
      <c r="D52" s="33"/>
      <c r="E52" s="34" t="s">
        <v>55</v>
      </c>
      <c r="F52" s="32">
        <v>15.24</v>
      </c>
      <c r="G52" s="33">
        <v>8</v>
      </c>
      <c r="H52" s="33">
        <v>18</v>
      </c>
      <c r="I52" s="33">
        <v>7</v>
      </c>
      <c r="J52" s="34">
        <v>13</v>
      </c>
      <c r="K52" s="51"/>
      <c r="L52" s="20" t="s">
        <v>56</v>
      </c>
      <c r="M52" s="21" t="s">
        <v>57</v>
      </c>
    </row>
    <row r="53" spans="1:13" ht="24" x14ac:dyDescent="0.25">
      <c r="A53" s="56">
        <v>45</v>
      </c>
      <c r="B53" s="32" t="s">
        <v>527</v>
      </c>
      <c r="C53" s="40" t="s">
        <v>58</v>
      </c>
      <c r="D53" s="33" t="s">
        <v>59</v>
      </c>
      <c r="E53" s="34" t="s">
        <v>59</v>
      </c>
      <c r="F53" s="32">
        <v>54.57</v>
      </c>
      <c r="G53" s="33">
        <v>7</v>
      </c>
      <c r="H53" s="33">
        <v>54</v>
      </c>
      <c r="I53" s="33">
        <v>7</v>
      </c>
      <c r="J53" s="34">
        <v>41</v>
      </c>
      <c r="K53" s="51"/>
      <c r="L53" s="20" t="s">
        <v>60</v>
      </c>
      <c r="M53" s="21" t="s">
        <v>61</v>
      </c>
    </row>
    <row r="54" spans="1:13" ht="24" x14ac:dyDescent="0.25">
      <c r="A54" s="56">
        <v>46</v>
      </c>
      <c r="B54" s="32" t="s">
        <v>750</v>
      </c>
      <c r="C54" s="33" t="s">
        <v>751</v>
      </c>
      <c r="D54" s="33" t="s">
        <v>752</v>
      </c>
      <c r="E54" s="34" t="s">
        <v>752</v>
      </c>
      <c r="F54" s="32">
        <v>58.49</v>
      </c>
      <c r="G54" s="33">
        <v>7</v>
      </c>
      <c r="H54" s="33">
        <v>11</v>
      </c>
      <c r="I54" s="33">
        <v>10</v>
      </c>
      <c r="J54" s="34">
        <v>13</v>
      </c>
      <c r="K54" s="51"/>
      <c r="L54" s="20" t="s">
        <v>753</v>
      </c>
      <c r="M54" s="21" t="s">
        <v>754</v>
      </c>
    </row>
    <row r="55" spans="1:13" ht="24" x14ac:dyDescent="0.25">
      <c r="A55" s="56">
        <v>47</v>
      </c>
      <c r="B55" s="32" t="s">
        <v>528</v>
      </c>
      <c r="C55" s="40" t="s">
        <v>62</v>
      </c>
      <c r="D55" s="33"/>
      <c r="E55" s="34" t="s">
        <v>63</v>
      </c>
      <c r="F55" s="32">
        <v>65.02</v>
      </c>
      <c r="G55" s="33">
        <v>15</v>
      </c>
      <c r="H55" s="33">
        <v>28</v>
      </c>
      <c r="I55" s="33">
        <v>15</v>
      </c>
      <c r="J55" s="34">
        <v>28</v>
      </c>
      <c r="K55" s="51" t="s">
        <v>2789</v>
      </c>
      <c r="L55" s="20" t="s">
        <v>64</v>
      </c>
      <c r="M55" s="21" t="s">
        <v>65</v>
      </c>
    </row>
    <row r="56" spans="1:13" ht="36" x14ac:dyDescent="0.25">
      <c r="A56" s="56">
        <v>48</v>
      </c>
      <c r="B56" s="32" t="s">
        <v>2736</v>
      </c>
      <c r="C56" s="33" t="s">
        <v>755</v>
      </c>
      <c r="D56" s="33"/>
      <c r="E56" s="34" t="s">
        <v>756</v>
      </c>
      <c r="F56" s="32">
        <v>28.41</v>
      </c>
      <c r="G56" s="33">
        <v>4</v>
      </c>
      <c r="H56" s="33">
        <v>4</v>
      </c>
      <c r="I56" s="33">
        <v>3</v>
      </c>
      <c r="J56" s="34">
        <v>3</v>
      </c>
      <c r="K56" s="51"/>
      <c r="L56" s="20" t="s">
        <v>757</v>
      </c>
      <c r="M56" s="21" t="s">
        <v>758</v>
      </c>
    </row>
    <row r="57" spans="1:13" ht="36" x14ac:dyDescent="0.25">
      <c r="A57" s="56">
        <v>49</v>
      </c>
      <c r="B57" s="32" t="s">
        <v>529</v>
      </c>
      <c r="C57" s="40" t="s">
        <v>66</v>
      </c>
      <c r="D57" s="33" t="s">
        <v>67</v>
      </c>
      <c r="E57" s="34" t="s">
        <v>68</v>
      </c>
      <c r="F57" s="32">
        <v>21.92</v>
      </c>
      <c r="G57" s="33">
        <v>7</v>
      </c>
      <c r="H57" s="33">
        <v>247</v>
      </c>
      <c r="I57" s="33">
        <v>6</v>
      </c>
      <c r="J57" s="34">
        <v>240</v>
      </c>
      <c r="K57" s="51"/>
      <c r="L57" s="20" t="s">
        <v>69</v>
      </c>
      <c r="M57" s="21" t="s">
        <v>70</v>
      </c>
    </row>
    <row r="58" spans="1:13" ht="36" x14ac:dyDescent="0.25">
      <c r="A58" s="56">
        <v>50</v>
      </c>
      <c r="B58" s="32" t="s">
        <v>530</v>
      </c>
      <c r="C58" s="40" t="s">
        <v>71</v>
      </c>
      <c r="D58" s="33" t="s">
        <v>68</v>
      </c>
      <c r="E58" s="34" t="s">
        <v>72</v>
      </c>
      <c r="F58" s="32">
        <v>34.06</v>
      </c>
      <c r="G58" s="33">
        <v>10</v>
      </c>
      <c r="H58" s="33">
        <v>249</v>
      </c>
      <c r="I58" s="33">
        <v>7</v>
      </c>
      <c r="J58" s="34">
        <v>176</v>
      </c>
      <c r="K58" s="51"/>
      <c r="L58" s="20" t="s">
        <v>73</v>
      </c>
      <c r="M58" s="21" t="s">
        <v>70</v>
      </c>
    </row>
    <row r="59" spans="1:13" ht="36" x14ac:dyDescent="0.25">
      <c r="A59" s="56">
        <v>51</v>
      </c>
      <c r="B59" s="32" t="s">
        <v>531</v>
      </c>
      <c r="C59" s="40" t="s">
        <v>74</v>
      </c>
      <c r="D59" s="33"/>
      <c r="E59" s="34" t="s">
        <v>75</v>
      </c>
      <c r="F59" s="32">
        <v>43.56</v>
      </c>
      <c r="G59" s="33">
        <v>11</v>
      </c>
      <c r="H59" s="33">
        <v>38</v>
      </c>
      <c r="I59" s="33">
        <v>11</v>
      </c>
      <c r="J59" s="34">
        <v>45</v>
      </c>
      <c r="K59" s="51"/>
      <c r="L59" s="20" t="s">
        <v>76</v>
      </c>
      <c r="M59" s="21" t="s">
        <v>77</v>
      </c>
    </row>
    <row r="60" spans="1:13" ht="36" x14ac:dyDescent="0.25">
      <c r="A60" s="56">
        <v>52</v>
      </c>
      <c r="B60" s="32" t="s">
        <v>759</v>
      </c>
      <c r="C60" s="33" t="s">
        <v>760</v>
      </c>
      <c r="D60" s="33"/>
      <c r="E60" s="34" t="s">
        <v>761</v>
      </c>
      <c r="F60" s="32">
        <v>20.62</v>
      </c>
      <c r="G60" s="33">
        <v>8</v>
      </c>
      <c r="H60" s="33">
        <v>34</v>
      </c>
      <c r="I60" s="33">
        <v>7</v>
      </c>
      <c r="J60" s="34">
        <v>31</v>
      </c>
      <c r="K60" s="51"/>
      <c r="L60" s="20" t="s">
        <v>762</v>
      </c>
      <c r="M60" s="21" t="s">
        <v>763</v>
      </c>
    </row>
    <row r="61" spans="1:13" ht="36" x14ac:dyDescent="0.25">
      <c r="A61" s="56">
        <v>53</v>
      </c>
      <c r="B61" s="32" t="s">
        <v>764</v>
      </c>
      <c r="C61" s="33" t="s">
        <v>765</v>
      </c>
      <c r="D61" s="33"/>
      <c r="E61" s="34" t="s">
        <v>766</v>
      </c>
      <c r="F61" s="32">
        <v>12.31</v>
      </c>
      <c r="G61" s="33">
        <v>4</v>
      </c>
      <c r="H61" s="33">
        <v>21</v>
      </c>
      <c r="I61" s="33">
        <v>5</v>
      </c>
      <c r="J61" s="34">
        <v>28</v>
      </c>
      <c r="K61" s="51"/>
      <c r="L61" s="20" t="s">
        <v>767</v>
      </c>
      <c r="M61" s="21" t="s">
        <v>768</v>
      </c>
    </row>
    <row r="62" spans="1:13" ht="36" x14ac:dyDescent="0.25">
      <c r="A62" s="56">
        <v>54</v>
      </c>
      <c r="B62" s="32" t="s">
        <v>769</v>
      </c>
      <c r="C62" s="33" t="s">
        <v>770</v>
      </c>
      <c r="D62" s="33" t="s">
        <v>771</v>
      </c>
      <c r="E62" s="34" t="s">
        <v>772</v>
      </c>
      <c r="F62" s="32">
        <v>61.87</v>
      </c>
      <c r="G62" s="33">
        <v>39</v>
      </c>
      <c r="H62" s="33">
        <v>133</v>
      </c>
      <c r="I62" s="33">
        <v>41</v>
      </c>
      <c r="J62" s="34">
        <v>121</v>
      </c>
      <c r="K62" s="51"/>
      <c r="L62" s="20" t="s">
        <v>773</v>
      </c>
      <c r="M62" s="21" t="s">
        <v>774</v>
      </c>
    </row>
    <row r="63" spans="1:13" ht="24" x14ac:dyDescent="0.25">
      <c r="A63" s="56">
        <v>55</v>
      </c>
      <c r="B63" s="32" t="s">
        <v>78</v>
      </c>
      <c r="C63" s="40" t="s">
        <v>79</v>
      </c>
      <c r="D63" s="33" t="s">
        <v>80</v>
      </c>
      <c r="E63" s="34" t="s">
        <v>80</v>
      </c>
      <c r="F63" s="32">
        <v>17.88</v>
      </c>
      <c r="G63" s="33">
        <v>14</v>
      </c>
      <c r="H63" s="33">
        <v>67</v>
      </c>
      <c r="I63" s="33">
        <v>13</v>
      </c>
      <c r="J63" s="34">
        <v>58</v>
      </c>
      <c r="K63" s="51"/>
      <c r="L63" s="20" t="s">
        <v>81</v>
      </c>
      <c r="M63" s="21" t="s">
        <v>82</v>
      </c>
    </row>
    <row r="64" spans="1:13" ht="24" x14ac:dyDescent="0.25">
      <c r="A64" s="56">
        <v>56</v>
      </c>
      <c r="B64" s="32" t="s">
        <v>775</v>
      </c>
      <c r="C64" s="33" t="s">
        <v>776</v>
      </c>
      <c r="D64" s="33"/>
      <c r="E64" s="34" t="s">
        <v>777</v>
      </c>
      <c r="F64" s="32">
        <v>18.13</v>
      </c>
      <c r="G64" s="33">
        <v>5</v>
      </c>
      <c r="H64" s="33">
        <v>6</v>
      </c>
      <c r="I64" s="33">
        <v>5</v>
      </c>
      <c r="J64" s="34">
        <v>8</v>
      </c>
      <c r="K64" s="51"/>
      <c r="L64" s="20" t="s">
        <v>778</v>
      </c>
      <c r="M64" s="21" t="s">
        <v>246</v>
      </c>
    </row>
    <row r="65" spans="1:13" ht="24" x14ac:dyDescent="0.25">
      <c r="A65" s="56">
        <v>57</v>
      </c>
      <c r="B65" s="32" t="s">
        <v>779</v>
      </c>
      <c r="C65" s="33" t="s">
        <v>780</v>
      </c>
      <c r="D65" s="33"/>
      <c r="E65" s="34" t="s">
        <v>781</v>
      </c>
      <c r="F65" s="32">
        <v>26.92</v>
      </c>
      <c r="G65" s="33">
        <v>4</v>
      </c>
      <c r="H65" s="33">
        <v>6</v>
      </c>
      <c r="I65" s="33">
        <v>6</v>
      </c>
      <c r="J65" s="34">
        <v>9</v>
      </c>
      <c r="K65" s="51"/>
      <c r="L65" s="20" t="s">
        <v>782</v>
      </c>
      <c r="M65" s="21" t="s">
        <v>783</v>
      </c>
    </row>
    <row r="66" spans="1:13" ht="36" x14ac:dyDescent="0.25">
      <c r="A66" s="56">
        <v>58</v>
      </c>
      <c r="B66" s="32" t="s">
        <v>784</v>
      </c>
      <c r="C66" s="33" t="s">
        <v>785</v>
      </c>
      <c r="D66" s="33"/>
      <c r="E66" s="34" t="s">
        <v>786</v>
      </c>
      <c r="F66" s="32">
        <v>35.25</v>
      </c>
      <c r="G66" s="33">
        <v>2</v>
      </c>
      <c r="H66" s="33">
        <v>2</v>
      </c>
      <c r="I66" s="33">
        <v>3</v>
      </c>
      <c r="J66" s="34">
        <v>3</v>
      </c>
      <c r="K66" s="51"/>
      <c r="L66" s="20" t="s">
        <v>787</v>
      </c>
      <c r="M66" s="21" t="s">
        <v>788</v>
      </c>
    </row>
    <row r="67" spans="1:13" ht="36" x14ac:dyDescent="0.25">
      <c r="A67" s="56">
        <v>59</v>
      </c>
      <c r="B67" s="32" t="s">
        <v>789</v>
      </c>
      <c r="C67" s="33" t="s">
        <v>790</v>
      </c>
      <c r="D67" s="33"/>
      <c r="E67" s="34" t="s">
        <v>791</v>
      </c>
      <c r="F67" s="32">
        <v>8.5500000000000007</v>
      </c>
      <c r="G67" s="33">
        <v>5</v>
      </c>
      <c r="H67" s="33">
        <v>5</v>
      </c>
      <c r="I67" s="33">
        <v>4</v>
      </c>
      <c r="J67" s="34">
        <v>4</v>
      </c>
      <c r="K67" s="51"/>
      <c r="L67" s="20" t="s">
        <v>792</v>
      </c>
      <c r="M67" s="21" t="s">
        <v>793</v>
      </c>
    </row>
    <row r="68" spans="1:13" ht="36" x14ac:dyDescent="0.25">
      <c r="A68" s="56">
        <v>60</v>
      </c>
      <c r="B68" s="32" t="s">
        <v>532</v>
      </c>
      <c r="C68" s="40" t="s">
        <v>83</v>
      </c>
      <c r="D68" s="33"/>
      <c r="E68" s="34" t="s">
        <v>84</v>
      </c>
      <c r="F68" s="32">
        <v>47.08</v>
      </c>
      <c r="G68" s="33">
        <v>13</v>
      </c>
      <c r="H68" s="33">
        <v>325</v>
      </c>
      <c r="I68" s="33">
        <v>11</v>
      </c>
      <c r="J68" s="34">
        <v>287</v>
      </c>
      <c r="K68" s="51"/>
      <c r="L68" s="20" t="s">
        <v>85</v>
      </c>
      <c r="M68" s="21" t="s">
        <v>86</v>
      </c>
    </row>
    <row r="69" spans="1:13" ht="36" x14ac:dyDescent="0.25">
      <c r="A69" s="56">
        <v>61</v>
      </c>
      <c r="B69" s="32" t="s">
        <v>794</v>
      </c>
      <c r="C69" s="33" t="s">
        <v>795</v>
      </c>
      <c r="D69" s="33"/>
      <c r="E69" s="34" t="s">
        <v>796</v>
      </c>
      <c r="F69" s="32">
        <v>15.14</v>
      </c>
      <c r="G69" s="33">
        <v>6</v>
      </c>
      <c r="H69" s="33">
        <v>6</v>
      </c>
      <c r="I69" s="33">
        <v>5</v>
      </c>
      <c r="J69" s="34">
        <v>6</v>
      </c>
      <c r="K69" s="51"/>
      <c r="L69" s="20" t="s">
        <v>797</v>
      </c>
      <c r="M69" s="21" t="s">
        <v>798</v>
      </c>
    </row>
    <row r="70" spans="1:13" ht="24" x14ac:dyDescent="0.25">
      <c r="A70" s="56">
        <v>62</v>
      </c>
      <c r="B70" s="32" t="s">
        <v>91</v>
      </c>
      <c r="C70" s="40" t="s">
        <v>92</v>
      </c>
      <c r="D70" s="33"/>
      <c r="E70" s="34" t="s">
        <v>93</v>
      </c>
      <c r="F70" s="32">
        <v>16.350000000000001</v>
      </c>
      <c r="G70" s="33">
        <v>15</v>
      </c>
      <c r="H70" s="33">
        <v>170</v>
      </c>
      <c r="I70" s="33">
        <v>15</v>
      </c>
      <c r="J70" s="34">
        <v>146</v>
      </c>
      <c r="K70" s="51"/>
      <c r="L70" s="20" t="s">
        <v>94</v>
      </c>
      <c r="M70" s="21" t="s">
        <v>95</v>
      </c>
    </row>
    <row r="71" spans="1:13" ht="24" x14ac:dyDescent="0.25">
      <c r="A71" s="56">
        <v>63</v>
      </c>
      <c r="B71" s="32" t="s">
        <v>799</v>
      </c>
      <c r="C71" s="33" t="s">
        <v>800</v>
      </c>
      <c r="D71" s="33"/>
      <c r="E71" s="34" t="s">
        <v>801</v>
      </c>
      <c r="F71" s="32">
        <v>12.65</v>
      </c>
      <c r="G71" s="33">
        <v>2</v>
      </c>
      <c r="H71" s="33">
        <v>2</v>
      </c>
      <c r="I71" s="33">
        <v>3</v>
      </c>
      <c r="J71" s="34">
        <v>3</v>
      </c>
      <c r="K71" s="51"/>
      <c r="L71" s="20" t="s">
        <v>802</v>
      </c>
      <c r="M71" s="21" t="s">
        <v>803</v>
      </c>
    </row>
    <row r="72" spans="1:13" ht="24" x14ac:dyDescent="0.25">
      <c r="A72" s="56">
        <v>64</v>
      </c>
      <c r="B72" s="32" t="s">
        <v>804</v>
      </c>
      <c r="C72" s="33" t="s">
        <v>805</v>
      </c>
      <c r="D72" s="33"/>
      <c r="E72" s="34" t="s">
        <v>806</v>
      </c>
      <c r="F72" s="32">
        <v>15.26</v>
      </c>
      <c r="G72" s="33">
        <v>2</v>
      </c>
      <c r="H72" s="33">
        <v>2</v>
      </c>
      <c r="I72" s="33">
        <v>3</v>
      </c>
      <c r="J72" s="34">
        <v>3</v>
      </c>
      <c r="K72" s="51"/>
      <c r="L72" s="20" t="s">
        <v>807</v>
      </c>
      <c r="M72" s="21" t="s">
        <v>808</v>
      </c>
    </row>
    <row r="73" spans="1:13" ht="36" x14ac:dyDescent="0.25">
      <c r="A73" s="56">
        <v>65</v>
      </c>
      <c r="B73" s="32" t="s">
        <v>809</v>
      </c>
      <c r="C73" s="33" t="s">
        <v>810</v>
      </c>
      <c r="D73" s="33"/>
      <c r="E73" s="34" t="s">
        <v>811</v>
      </c>
      <c r="F73" s="32">
        <v>11.33</v>
      </c>
      <c r="G73" s="33">
        <v>5</v>
      </c>
      <c r="H73" s="33">
        <v>7</v>
      </c>
      <c r="I73" s="33">
        <v>6</v>
      </c>
      <c r="J73" s="34">
        <v>8</v>
      </c>
      <c r="K73" s="51"/>
      <c r="L73" s="20" t="s">
        <v>812</v>
      </c>
      <c r="M73" s="21" t="s">
        <v>813</v>
      </c>
    </row>
    <row r="74" spans="1:13" x14ac:dyDescent="0.25">
      <c r="A74" s="56">
        <v>66</v>
      </c>
      <c r="B74" s="32" t="s">
        <v>96</v>
      </c>
      <c r="C74" s="40" t="s">
        <v>97</v>
      </c>
      <c r="D74" s="33"/>
      <c r="E74" s="34"/>
      <c r="F74" s="32">
        <v>32.64</v>
      </c>
      <c r="G74" s="33">
        <v>1</v>
      </c>
      <c r="H74" s="33">
        <v>2</v>
      </c>
      <c r="I74" s="33">
        <v>2</v>
      </c>
      <c r="J74" s="34">
        <v>4</v>
      </c>
      <c r="K74" s="51"/>
      <c r="L74" s="20"/>
      <c r="M74" s="21" t="s">
        <v>77</v>
      </c>
    </row>
    <row r="75" spans="1:13" ht="36" x14ac:dyDescent="0.25">
      <c r="A75" s="56">
        <v>67</v>
      </c>
      <c r="B75" s="32" t="s">
        <v>814</v>
      </c>
      <c r="C75" s="33" t="s">
        <v>815</v>
      </c>
      <c r="D75" s="33"/>
      <c r="E75" s="34" t="s">
        <v>816</v>
      </c>
      <c r="F75" s="32">
        <v>15.69</v>
      </c>
      <c r="G75" s="33">
        <v>6</v>
      </c>
      <c r="H75" s="33">
        <v>8</v>
      </c>
      <c r="I75" s="33">
        <v>7</v>
      </c>
      <c r="J75" s="34">
        <v>10</v>
      </c>
      <c r="K75" s="51"/>
      <c r="L75" s="20" t="s">
        <v>817</v>
      </c>
      <c r="M75" s="21" t="s">
        <v>818</v>
      </c>
    </row>
    <row r="76" spans="1:13" ht="36" x14ac:dyDescent="0.25">
      <c r="A76" s="56">
        <v>68</v>
      </c>
      <c r="B76" s="32" t="s">
        <v>819</v>
      </c>
      <c r="C76" s="33" t="s">
        <v>820</v>
      </c>
      <c r="D76" s="33"/>
      <c r="E76" s="34" t="s">
        <v>821</v>
      </c>
      <c r="F76" s="32">
        <v>94.77</v>
      </c>
      <c r="G76" s="33">
        <v>5</v>
      </c>
      <c r="H76" s="33">
        <v>5</v>
      </c>
      <c r="I76" s="33">
        <v>3</v>
      </c>
      <c r="J76" s="34">
        <v>3</v>
      </c>
      <c r="K76" s="51"/>
      <c r="L76" s="20" t="s">
        <v>822</v>
      </c>
      <c r="M76" s="21" t="s">
        <v>823</v>
      </c>
    </row>
    <row r="77" spans="1:13" ht="36" x14ac:dyDescent="0.25">
      <c r="A77" s="56">
        <v>69</v>
      </c>
      <c r="B77" s="32" t="s">
        <v>535</v>
      </c>
      <c r="C77" s="40" t="s">
        <v>102</v>
      </c>
      <c r="D77" s="33" t="s">
        <v>103</v>
      </c>
      <c r="E77" s="34" t="s">
        <v>103</v>
      </c>
      <c r="F77" s="32">
        <v>65.73</v>
      </c>
      <c r="G77" s="33">
        <v>2</v>
      </c>
      <c r="H77" s="33">
        <v>2</v>
      </c>
      <c r="I77" s="33">
        <v>3</v>
      </c>
      <c r="J77" s="34">
        <v>3</v>
      </c>
      <c r="K77" s="51"/>
      <c r="L77" s="20" t="s">
        <v>104</v>
      </c>
      <c r="M77" s="21" t="s">
        <v>105</v>
      </c>
    </row>
    <row r="78" spans="1:13" ht="36" x14ac:dyDescent="0.25">
      <c r="A78" s="56">
        <v>70</v>
      </c>
      <c r="B78" s="32" t="s">
        <v>824</v>
      </c>
      <c r="C78" s="33" t="s">
        <v>825</v>
      </c>
      <c r="D78" s="33"/>
      <c r="E78" s="34" t="s">
        <v>826</v>
      </c>
      <c r="F78" s="32">
        <v>39.82</v>
      </c>
      <c r="G78" s="33">
        <v>5</v>
      </c>
      <c r="H78" s="33">
        <v>6</v>
      </c>
      <c r="I78" s="33">
        <v>6</v>
      </c>
      <c r="J78" s="34">
        <v>8</v>
      </c>
      <c r="K78" s="51"/>
      <c r="L78" s="20" t="s">
        <v>827</v>
      </c>
      <c r="M78" s="21" t="s">
        <v>828</v>
      </c>
    </row>
    <row r="79" spans="1:13" ht="36" x14ac:dyDescent="0.25">
      <c r="A79" s="56">
        <v>71</v>
      </c>
      <c r="B79" s="32" t="s">
        <v>829</v>
      </c>
      <c r="C79" s="33" t="s">
        <v>830</v>
      </c>
      <c r="D79" s="33"/>
      <c r="E79" s="34" t="s">
        <v>831</v>
      </c>
      <c r="F79" s="32">
        <v>24.86</v>
      </c>
      <c r="G79" s="33">
        <v>4</v>
      </c>
      <c r="H79" s="33">
        <v>4</v>
      </c>
      <c r="I79" s="33">
        <v>3</v>
      </c>
      <c r="J79" s="34">
        <v>3</v>
      </c>
      <c r="K79" s="51"/>
      <c r="L79" s="20" t="s">
        <v>832</v>
      </c>
      <c r="M79" s="21" t="s">
        <v>833</v>
      </c>
    </row>
    <row r="80" spans="1:13" ht="36" x14ac:dyDescent="0.25">
      <c r="A80" s="56">
        <v>72</v>
      </c>
      <c r="B80" s="32" t="s">
        <v>834</v>
      </c>
      <c r="C80" s="33" t="s">
        <v>835</v>
      </c>
      <c r="D80" s="33"/>
      <c r="E80" s="34" t="s">
        <v>836</v>
      </c>
      <c r="F80" s="32">
        <v>12.13</v>
      </c>
      <c r="G80" s="33">
        <v>3</v>
      </c>
      <c r="H80" s="33">
        <v>3</v>
      </c>
      <c r="I80" s="33">
        <v>2</v>
      </c>
      <c r="J80" s="34">
        <v>2</v>
      </c>
      <c r="K80" s="51"/>
      <c r="L80" s="20" t="s">
        <v>837</v>
      </c>
      <c r="M80" s="21" t="s">
        <v>408</v>
      </c>
    </row>
    <row r="81" spans="1:13" ht="36" x14ac:dyDescent="0.25">
      <c r="A81" s="56">
        <v>73</v>
      </c>
      <c r="B81" s="32" t="s">
        <v>2754</v>
      </c>
      <c r="C81" s="33" t="s">
        <v>838</v>
      </c>
      <c r="D81" s="33" t="s">
        <v>839</v>
      </c>
      <c r="E81" s="34" t="s">
        <v>839</v>
      </c>
      <c r="F81" s="32">
        <v>45.35</v>
      </c>
      <c r="G81" s="33">
        <v>8</v>
      </c>
      <c r="H81" s="33">
        <v>10</v>
      </c>
      <c r="I81" s="33">
        <v>7</v>
      </c>
      <c r="J81" s="34">
        <v>10</v>
      </c>
      <c r="K81" s="51"/>
      <c r="L81" s="20" t="s">
        <v>840</v>
      </c>
      <c r="M81" s="21" t="s">
        <v>841</v>
      </c>
    </row>
    <row r="82" spans="1:13" ht="36" x14ac:dyDescent="0.25">
      <c r="A82" s="56">
        <v>74</v>
      </c>
      <c r="B82" s="32" t="s">
        <v>2737</v>
      </c>
      <c r="C82" s="33" t="s">
        <v>842</v>
      </c>
      <c r="D82" s="33"/>
      <c r="E82" s="34" t="s">
        <v>843</v>
      </c>
      <c r="F82" s="32">
        <v>25.74</v>
      </c>
      <c r="G82" s="33">
        <v>3</v>
      </c>
      <c r="H82" s="33">
        <v>4</v>
      </c>
      <c r="I82" s="33">
        <v>4</v>
      </c>
      <c r="J82" s="34">
        <v>5</v>
      </c>
      <c r="K82" s="51"/>
      <c r="L82" s="20" t="s">
        <v>844</v>
      </c>
      <c r="M82" s="21" t="s">
        <v>845</v>
      </c>
    </row>
    <row r="83" spans="1:13" ht="36" x14ac:dyDescent="0.25">
      <c r="A83" s="56">
        <v>75</v>
      </c>
      <c r="B83" s="32" t="s">
        <v>536</v>
      </c>
      <c r="C83" s="40" t="s">
        <v>106</v>
      </c>
      <c r="D83" s="33" t="s">
        <v>107</v>
      </c>
      <c r="E83" s="34" t="s">
        <v>107</v>
      </c>
      <c r="F83" s="32">
        <v>43.04</v>
      </c>
      <c r="G83" s="33">
        <v>4</v>
      </c>
      <c r="H83" s="33">
        <v>28</v>
      </c>
      <c r="I83" s="33">
        <v>4</v>
      </c>
      <c r="J83" s="34">
        <v>32</v>
      </c>
      <c r="K83" s="51" t="s">
        <v>2789</v>
      </c>
      <c r="L83" s="20" t="s">
        <v>108</v>
      </c>
      <c r="M83" s="21" t="s">
        <v>109</v>
      </c>
    </row>
    <row r="84" spans="1:13" ht="36" x14ac:dyDescent="0.25">
      <c r="A84" s="56">
        <v>76</v>
      </c>
      <c r="B84" s="32" t="s">
        <v>846</v>
      </c>
      <c r="C84" s="33" t="s">
        <v>847</v>
      </c>
      <c r="D84" s="33" t="s">
        <v>848</v>
      </c>
      <c r="E84" s="34" t="s">
        <v>848</v>
      </c>
      <c r="F84" s="32">
        <v>169.2</v>
      </c>
      <c r="G84" s="33">
        <v>38</v>
      </c>
      <c r="H84" s="33">
        <v>69</v>
      </c>
      <c r="I84" s="33">
        <v>36</v>
      </c>
      <c r="J84" s="34">
        <v>88</v>
      </c>
      <c r="K84" s="51"/>
      <c r="L84" s="20"/>
      <c r="M84" s="21" t="s">
        <v>849</v>
      </c>
    </row>
    <row r="85" spans="1:13" ht="36" x14ac:dyDescent="0.25">
      <c r="A85" s="56">
        <v>77</v>
      </c>
      <c r="B85" s="32" t="s">
        <v>850</v>
      </c>
      <c r="C85" s="33" t="s">
        <v>851</v>
      </c>
      <c r="D85" s="33"/>
      <c r="E85" s="34" t="s">
        <v>852</v>
      </c>
      <c r="F85" s="32">
        <v>25.19</v>
      </c>
      <c r="G85" s="33">
        <v>2</v>
      </c>
      <c r="H85" s="33">
        <v>2</v>
      </c>
      <c r="I85" s="33">
        <v>2</v>
      </c>
      <c r="J85" s="34">
        <v>2</v>
      </c>
      <c r="K85" s="51"/>
      <c r="L85" s="20" t="s">
        <v>853</v>
      </c>
      <c r="M85" s="21" t="s">
        <v>854</v>
      </c>
    </row>
    <row r="86" spans="1:13" ht="36" x14ac:dyDescent="0.25">
      <c r="A86" s="56">
        <v>78</v>
      </c>
      <c r="B86" s="32" t="s">
        <v>855</v>
      </c>
      <c r="C86" s="33" t="s">
        <v>856</v>
      </c>
      <c r="D86" s="33"/>
      <c r="E86" s="34" t="s">
        <v>857</v>
      </c>
      <c r="F86" s="32">
        <v>16.28</v>
      </c>
      <c r="G86" s="33">
        <v>2</v>
      </c>
      <c r="H86" s="33">
        <v>3</v>
      </c>
      <c r="I86" s="33">
        <v>1</v>
      </c>
      <c r="J86" s="34">
        <v>2</v>
      </c>
      <c r="K86" s="51"/>
      <c r="L86" s="20" t="s">
        <v>858</v>
      </c>
      <c r="M86" s="21" t="s">
        <v>859</v>
      </c>
    </row>
    <row r="87" spans="1:13" ht="36" x14ac:dyDescent="0.25">
      <c r="A87" s="56">
        <v>79</v>
      </c>
      <c r="B87" s="32" t="s">
        <v>860</v>
      </c>
      <c r="C87" s="33" t="s">
        <v>861</v>
      </c>
      <c r="D87" s="33"/>
      <c r="E87" s="34" t="s">
        <v>862</v>
      </c>
      <c r="F87" s="32">
        <v>13.29</v>
      </c>
      <c r="G87" s="33">
        <v>3</v>
      </c>
      <c r="H87" s="33">
        <v>4</v>
      </c>
      <c r="I87" s="33">
        <v>5</v>
      </c>
      <c r="J87" s="34">
        <v>7</v>
      </c>
      <c r="K87" s="51"/>
      <c r="L87" s="20" t="s">
        <v>863</v>
      </c>
      <c r="M87" s="21" t="s">
        <v>864</v>
      </c>
    </row>
    <row r="88" spans="1:13" ht="24" x14ac:dyDescent="0.25">
      <c r="A88" s="56">
        <v>80</v>
      </c>
      <c r="B88" s="32" t="s">
        <v>865</v>
      </c>
      <c r="C88" s="33" t="s">
        <v>866</v>
      </c>
      <c r="D88" s="33"/>
      <c r="E88" s="34" t="s">
        <v>867</v>
      </c>
      <c r="F88" s="32">
        <v>28.71</v>
      </c>
      <c r="G88" s="33">
        <v>3</v>
      </c>
      <c r="H88" s="33">
        <v>3</v>
      </c>
      <c r="I88" s="33">
        <v>3</v>
      </c>
      <c r="J88" s="34">
        <v>4</v>
      </c>
      <c r="K88" s="51"/>
      <c r="L88" s="20" t="s">
        <v>868</v>
      </c>
      <c r="M88" s="21" t="s">
        <v>869</v>
      </c>
    </row>
    <row r="89" spans="1:13" ht="36" x14ac:dyDescent="0.25">
      <c r="A89" s="56">
        <v>81</v>
      </c>
      <c r="B89" s="32" t="s">
        <v>870</v>
      </c>
      <c r="C89" s="33" t="s">
        <v>871</v>
      </c>
      <c r="D89" s="33"/>
      <c r="E89" s="34" t="s">
        <v>872</v>
      </c>
      <c r="F89" s="32">
        <v>9.68</v>
      </c>
      <c r="G89" s="33">
        <v>2</v>
      </c>
      <c r="H89" s="33">
        <v>4</v>
      </c>
      <c r="I89" s="33">
        <v>2</v>
      </c>
      <c r="J89" s="34">
        <v>4</v>
      </c>
      <c r="K89" s="51"/>
      <c r="L89" s="20" t="s">
        <v>873</v>
      </c>
      <c r="M89" s="21" t="s">
        <v>874</v>
      </c>
    </row>
    <row r="90" spans="1:13" ht="36" x14ac:dyDescent="0.25">
      <c r="A90" s="56">
        <v>82</v>
      </c>
      <c r="B90" s="32" t="s">
        <v>875</v>
      </c>
      <c r="C90" s="33" t="s">
        <v>876</v>
      </c>
      <c r="D90" s="33" t="s">
        <v>877</v>
      </c>
      <c r="E90" s="34" t="s">
        <v>877</v>
      </c>
      <c r="F90" s="32">
        <v>38.6</v>
      </c>
      <c r="G90" s="33">
        <v>9</v>
      </c>
      <c r="H90" s="33">
        <v>13</v>
      </c>
      <c r="I90" s="33">
        <v>5</v>
      </c>
      <c r="J90" s="34">
        <v>8</v>
      </c>
      <c r="K90" s="51"/>
      <c r="L90" s="20" t="s">
        <v>878</v>
      </c>
      <c r="M90" s="21" t="s">
        <v>879</v>
      </c>
    </row>
    <row r="91" spans="1:13" ht="36" x14ac:dyDescent="0.25">
      <c r="A91" s="56">
        <v>83</v>
      </c>
      <c r="B91" s="32" t="s">
        <v>880</v>
      </c>
      <c r="C91" s="33" t="s">
        <v>881</v>
      </c>
      <c r="D91" s="33"/>
      <c r="E91" s="34" t="s">
        <v>882</v>
      </c>
      <c r="F91" s="32">
        <v>31.53</v>
      </c>
      <c r="G91" s="33">
        <v>2</v>
      </c>
      <c r="H91" s="33">
        <v>2</v>
      </c>
      <c r="I91" s="33">
        <v>3</v>
      </c>
      <c r="J91" s="34">
        <v>3</v>
      </c>
      <c r="K91" s="51"/>
      <c r="L91" s="20" t="s">
        <v>883</v>
      </c>
      <c r="M91" s="21" t="s">
        <v>884</v>
      </c>
    </row>
    <row r="92" spans="1:13" ht="24" x14ac:dyDescent="0.25">
      <c r="A92" s="56">
        <v>84</v>
      </c>
      <c r="B92" s="32" t="s">
        <v>885</v>
      </c>
      <c r="C92" s="33" t="s">
        <v>886</v>
      </c>
      <c r="D92" s="33"/>
      <c r="E92" s="34" t="s">
        <v>887</v>
      </c>
      <c r="F92" s="32">
        <v>97.49</v>
      </c>
      <c r="G92" s="33">
        <v>16</v>
      </c>
      <c r="H92" s="33">
        <v>20</v>
      </c>
      <c r="I92" s="33">
        <v>18</v>
      </c>
      <c r="J92" s="34">
        <v>45</v>
      </c>
      <c r="K92" s="51"/>
      <c r="L92" s="20" t="s">
        <v>888</v>
      </c>
      <c r="M92" s="21" t="s">
        <v>889</v>
      </c>
    </row>
    <row r="93" spans="1:13" ht="36" x14ac:dyDescent="0.25">
      <c r="A93" s="56">
        <v>85</v>
      </c>
      <c r="B93" s="32" t="s">
        <v>890</v>
      </c>
      <c r="C93" s="33" t="s">
        <v>891</v>
      </c>
      <c r="D93" s="33"/>
      <c r="E93" s="34" t="s">
        <v>892</v>
      </c>
      <c r="F93" s="32">
        <v>18.670000000000002</v>
      </c>
      <c r="G93" s="33">
        <v>7</v>
      </c>
      <c r="H93" s="33">
        <v>9</v>
      </c>
      <c r="I93" s="33">
        <v>5</v>
      </c>
      <c r="J93" s="34">
        <v>6</v>
      </c>
      <c r="K93" s="51"/>
      <c r="L93" s="20" t="s">
        <v>893</v>
      </c>
      <c r="M93" s="21" t="s">
        <v>77</v>
      </c>
    </row>
    <row r="94" spans="1:13" ht="36" x14ac:dyDescent="0.25">
      <c r="A94" s="56">
        <v>86</v>
      </c>
      <c r="B94" s="32" t="s">
        <v>894</v>
      </c>
      <c r="C94" s="33" t="s">
        <v>895</v>
      </c>
      <c r="D94" s="33"/>
      <c r="E94" s="34" t="s">
        <v>896</v>
      </c>
      <c r="F94" s="32">
        <v>92.97</v>
      </c>
      <c r="G94" s="33">
        <v>1</v>
      </c>
      <c r="H94" s="33">
        <v>14</v>
      </c>
      <c r="I94" s="33">
        <v>1</v>
      </c>
      <c r="J94" s="34">
        <v>18</v>
      </c>
      <c r="K94" s="51"/>
      <c r="L94" s="20" t="s">
        <v>897</v>
      </c>
      <c r="M94" s="21" t="s">
        <v>898</v>
      </c>
    </row>
    <row r="95" spans="1:13" ht="36" x14ac:dyDescent="0.25">
      <c r="A95" s="56">
        <v>87</v>
      </c>
      <c r="B95" s="32" t="s">
        <v>899</v>
      </c>
      <c r="C95" s="33" t="s">
        <v>900</v>
      </c>
      <c r="D95" s="33"/>
      <c r="E95" s="34" t="s">
        <v>901</v>
      </c>
      <c r="F95" s="32">
        <v>16.78</v>
      </c>
      <c r="G95" s="33">
        <v>3</v>
      </c>
      <c r="H95" s="33">
        <v>5</v>
      </c>
      <c r="I95" s="33">
        <v>2</v>
      </c>
      <c r="J95" s="34">
        <v>2</v>
      </c>
      <c r="K95" s="51"/>
      <c r="L95" s="20" t="s">
        <v>902</v>
      </c>
      <c r="M95" s="21" t="s">
        <v>903</v>
      </c>
    </row>
    <row r="96" spans="1:13" ht="36" x14ac:dyDescent="0.25">
      <c r="A96" s="56">
        <v>88</v>
      </c>
      <c r="B96" s="32" t="s">
        <v>904</v>
      </c>
      <c r="C96" s="33" t="s">
        <v>905</v>
      </c>
      <c r="D96" s="33" t="s">
        <v>906</v>
      </c>
      <c r="E96" s="34" t="s">
        <v>906</v>
      </c>
      <c r="F96" s="32">
        <v>41.61</v>
      </c>
      <c r="G96" s="33">
        <v>8</v>
      </c>
      <c r="H96" s="33">
        <v>14</v>
      </c>
      <c r="I96" s="33">
        <v>7</v>
      </c>
      <c r="J96" s="34">
        <v>12</v>
      </c>
      <c r="K96" s="51"/>
      <c r="L96" s="20" t="s">
        <v>907</v>
      </c>
      <c r="M96" s="21" t="s">
        <v>908</v>
      </c>
    </row>
    <row r="97" spans="1:13" ht="36" x14ac:dyDescent="0.25">
      <c r="A97" s="56">
        <v>89</v>
      </c>
      <c r="B97" s="32" t="s">
        <v>909</v>
      </c>
      <c r="C97" s="33" t="s">
        <v>910</v>
      </c>
      <c r="D97" s="33"/>
      <c r="E97" s="34" t="s">
        <v>911</v>
      </c>
      <c r="F97" s="32">
        <v>100.58</v>
      </c>
      <c r="G97" s="33">
        <v>8</v>
      </c>
      <c r="H97" s="33">
        <v>9</v>
      </c>
      <c r="I97" s="33">
        <v>9</v>
      </c>
      <c r="J97" s="34">
        <v>13</v>
      </c>
      <c r="K97" s="51"/>
      <c r="L97" s="20" t="s">
        <v>912</v>
      </c>
      <c r="M97" s="21" t="s">
        <v>913</v>
      </c>
    </row>
    <row r="98" spans="1:13" ht="36" x14ac:dyDescent="0.25">
      <c r="A98" s="56">
        <v>90</v>
      </c>
      <c r="B98" s="32" t="s">
        <v>914</v>
      </c>
      <c r="C98" s="33" t="s">
        <v>915</v>
      </c>
      <c r="D98" s="33" t="s">
        <v>916</v>
      </c>
      <c r="E98" s="34" t="s">
        <v>917</v>
      </c>
      <c r="F98" s="32">
        <v>28.35</v>
      </c>
      <c r="G98" s="33">
        <v>6</v>
      </c>
      <c r="H98" s="33">
        <v>8</v>
      </c>
      <c r="I98" s="33">
        <v>3</v>
      </c>
      <c r="J98" s="34">
        <v>4</v>
      </c>
      <c r="K98" s="51"/>
      <c r="L98" s="20" t="s">
        <v>918</v>
      </c>
      <c r="M98" s="21" t="s">
        <v>919</v>
      </c>
    </row>
    <row r="99" spans="1:13" ht="24" x14ac:dyDescent="0.25">
      <c r="A99" s="56">
        <v>91</v>
      </c>
      <c r="B99" s="32" t="s">
        <v>920</v>
      </c>
      <c r="C99" s="33" t="s">
        <v>921</v>
      </c>
      <c r="D99" s="33"/>
      <c r="E99" s="34" t="s">
        <v>922</v>
      </c>
      <c r="F99" s="32">
        <v>178.86</v>
      </c>
      <c r="G99" s="33">
        <v>26</v>
      </c>
      <c r="H99" s="33">
        <v>31</v>
      </c>
      <c r="I99" s="33">
        <v>27</v>
      </c>
      <c r="J99" s="34">
        <v>32</v>
      </c>
      <c r="K99" s="51"/>
      <c r="L99" s="20" t="s">
        <v>923</v>
      </c>
      <c r="M99" s="21" t="s">
        <v>924</v>
      </c>
    </row>
    <row r="100" spans="1:13" ht="24" x14ac:dyDescent="0.25">
      <c r="A100" s="56">
        <v>92</v>
      </c>
      <c r="B100" s="32" t="s">
        <v>925</v>
      </c>
      <c r="C100" s="33" t="s">
        <v>926</v>
      </c>
      <c r="D100" s="33"/>
      <c r="E100" s="34" t="s">
        <v>927</v>
      </c>
      <c r="F100" s="32">
        <v>19.91</v>
      </c>
      <c r="G100" s="33">
        <v>9</v>
      </c>
      <c r="H100" s="33">
        <v>34</v>
      </c>
      <c r="I100" s="33">
        <v>10</v>
      </c>
      <c r="J100" s="34">
        <v>27</v>
      </c>
      <c r="K100" s="51"/>
      <c r="L100" s="20" t="s">
        <v>928</v>
      </c>
      <c r="M100" s="21" t="s">
        <v>929</v>
      </c>
    </row>
    <row r="101" spans="1:13" ht="24" x14ac:dyDescent="0.25">
      <c r="A101" s="56">
        <v>93</v>
      </c>
      <c r="B101" s="32" t="s">
        <v>930</v>
      </c>
      <c r="C101" s="33" t="s">
        <v>931</v>
      </c>
      <c r="D101" s="33"/>
      <c r="E101" s="34" t="s">
        <v>932</v>
      </c>
      <c r="F101" s="32">
        <v>17.260000000000002</v>
      </c>
      <c r="G101" s="33">
        <v>2</v>
      </c>
      <c r="H101" s="33">
        <v>2</v>
      </c>
      <c r="I101" s="33">
        <v>3</v>
      </c>
      <c r="J101" s="34">
        <v>3</v>
      </c>
      <c r="K101" s="51"/>
      <c r="L101" s="20" t="s">
        <v>933</v>
      </c>
      <c r="M101" s="21" t="s">
        <v>934</v>
      </c>
    </row>
    <row r="102" spans="1:13" ht="36" x14ac:dyDescent="0.25">
      <c r="A102" s="56">
        <v>94</v>
      </c>
      <c r="B102" s="32" t="s">
        <v>935</v>
      </c>
      <c r="C102" s="33" t="s">
        <v>936</v>
      </c>
      <c r="D102" s="33"/>
      <c r="E102" s="34" t="s">
        <v>937</v>
      </c>
      <c r="F102" s="32">
        <v>72.62</v>
      </c>
      <c r="G102" s="33">
        <v>3</v>
      </c>
      <c r="H102" s="33">
        <v>3</v>
      </c>
      <c r="I102" s="33">
        <v>2</v>
      </c>
      <c r="J102" s="34">
        <v>2</v>
      </c>
      <c r="K102" s="51"/>
      <c r="L102" s="20" t="s">
        <v>938</v>
      </c>
      <c r="M102" s="21" t="s">
        <v>939</v>
      </c>
    </row>
    <row r="103" spans="1:13" ht="36" x14ac:dyDescent="0.25">
      <c r="A103" s="56">
        <v>95</v>
      </c>
      <c r="B103" s="32" t="s">
        <v>940</v>
      </c>
      <c r="C103" s="33" t="s">
        <v>941</v>
      </c>
      <c r="D103" s="33"/>
      <c r="E103" s="34" t="s">
        <v>942</v>
      </c>
      <c r="F103" s="32">
        <v>46.87</v>
      </c>
      <c r="G103" s="33">
        <v>3</v>
      </c>
      <c r="H103" s="33">
        <v>3</v>
      </c>
      <c r="I103" s="33">
        <v>5</v>
      </c>
      <c r="J103" s="34">
        <v>5</v>
      </c>
      <c r="K103" s="51"/>
      <c r="L103" s="20" t="s">
        <v>943</v>
      </c>
      <c r="M103" s="21" t="s">
        <v>944</v>
      </c>
    </row>
    <row r="104" spans="1:13" ht="48" x14ac:dyDescent="0.25">
      <c r="A104" s="56">
        <v>96</v>
      </c>
      <c r="B104" s="32" t="s">
        <v>945</v>
      </c>
      <c r="C104" s="33" t="s">
        <v>946</v>
      </c>
      <c r="D104" s="33"/>
      <c r="E104" s="34" t="s">
        <v>947</v>
      </c>
      <c r="F104" s="32">
        <v>15.3</v>
      </c>
      <c r="G104" s="33">
        <v>2</v>
      </c>
      <c r="H104" s="33">
        <v>2</v>
      </c>
      <c r="I104" s="33">
        <v>2</v>
      </c>
      <c r="J104" s="34">
        <v>2</v>
      </c>
      <c r="K104" s="51"/>
      <c r="L104" s="20" t="s">
        <v>948</v>
      </c>
      <c r="M104" s="21" t="s">
        <v>949</v>
      </c>
    </row>
    <row r="105" spans="1:13" ht="36" x14ac:dyDescent="0.25">
      <c r="A105" s="56">
        <v>97</v>
      </c>
      <c r="B105" s="32" t="s">
        <v>950</v>
      </c>
      <c r="C105" s="33" t="s">
        <v>951</v>
      </c>
      <c r="D105" s="33"/>
      <c r="E105" s="34" t="s">
        <v>952</v>
      </c>
      <c r="F105" s="32">
        <v>35.869999999999997</v>
      </c>
      <c r="G105" s="33">
        <v>2</v>
      </c>
      <c r="H105" s="33">
        <v>2</v>
      </c>
      <c r="I105" s="33">
        <v>3</v>
      </c>
      <c r="J105" s="34">
        <v>4</v>
      </c>
      <c r="K105" s="51"/>
      <c r="L105" s="20" t="s">
        <v>953</v>
      </c>
      <c r="M105" s="21" t="s">
        <v>954</v>
      </c>
    </row>
    <row r="106" spans="1:13" ht="24" x14ac:dyDescent="0.25">
      <c r="A106" s="56">
        <v>98</v>
      </c>
      <c r="B106" s="32" t="s">
        <v>955</v>
      </c>
      <c r="C106" s="33" t="s">
        <v>956</v>
      </c>
      <c r="D106" s="33"/>
      <c r="E106" s="34" t="s">
        <v>957</v>
      </c>
      <c r="F106" s="32">
        <v>13.54</v>
      </c>
      <c r="G106" s="33">
        <v>4</v>
      </c>
      <c r="H106" s="33">
        <v>5</v>
      </c>
      <c r="I106" s="33">
        <v>4</v>
      </c>
      <c r="J106" s="34">
        <v>4</v>
      </c>
      <c r="K106" s="51"/>
      <c r="L106" s="20" t="s">
        <v>958</v>
      </c>
      <c r="M106" s="21" t="s">
        <v>749</v>
      </c>
    </row>
    <row r="107" spans="1:13" ht="36" x14ac:dyDescent="0.25">
      <c r="A107" s="56">
        <v>99</v>
      </c>
      <c r="B107" s="32" t="s">
        <v>2738</v>
      </c>
      <c r="C107" s="33" t="s">
        <v>959</v>
      </c>
      <c r="D107" s="33"/>
      <c r="E107" s="34" t="s">
        <v>960</v>
      </c>
      <c r="F107" s="32">
        <v>19.420000000000002</v>
      </c>
      <c r="G107" s="33">
        <v>4</v>
      </c>
      <c r="H107" s="33">
        <v>6</v>
      </c>
      <c r="I107" s="33">
        <v>3</v>
      </c>
      <c r="J107" s="34">
        <v>3</v>
      </c>
      <c r="K107" s="51"/>
      <c r="L107" s="20" t="s">
        <v>961</v>
      </c>
      <c r="M107" s="21" t="s">
        <v>962</v>
      </c>
    </row>
    <row r="108" spans="1:13" ht="36" x14ac:dyDescent="0.25">
      <c r="A108" s="56">
        <v>100</v>
      </c>
      <c r="B108" s="32" t="s">
        <v>119</v>
      </c>
      <c r="C108" s="40" t="s">
        <v>120</v>
      </c>
      <c r="D108" s="33" t="s">
        <v>121</v>
      </c>
      <c r="E108" s="34" t="s">
        <v>121</v>
      </c>
      <c r="F108" s="32">
        <v>44.59</v>
      </c>
      <c r="G108" s="33">
        <v>23</v>
      </c>
      <c r="H108" s="33">
        <v>59</v>
      </c>
      <c r="I108" s="33">
        <v>21</v>
      </c>
      <c r="J108" s="34">
        <v>57</v>
      </c>
      <c r="K108" s="51"/>
      <c r="L108" s="20" t="s">
        <v>122</v>
      </c>
      <c r="M108" s="21" t="s">
        <v>123</v>
      </c>
    </row>
    <row r="109" spans="1:13" ht="24" x14ac:dyDescent="0.25">
      <c r="A109" s="56">
        <v>101</v>
      </c>
      <c r="B109" s="32" t="s">
        <v>963</v>
      </c>
      <c r="C109" s="33" t="s">
        <v>964</v>
      </c>
      <c r="D109" s="33"/>
      <c r="E109" s="34" t="s">
        <v>965</v>
      </c>
      <c r="F109" s="32">
        <v>70.44</v>
      </c>
      <c r="G109" s="33">
        <v>7</v>
      </c>
      <c r="H109" s="33">
        <v>11</v>
      </c>
      <c r="I109" s="33">
        <v>6</v>
      </c>
      <c r="J109" s="34">
        <v>10</v>
      </c>
      <c r="K109" s="51"/>
      <c r="L109" s="20" t="s">
        <v>966</v>
      </c>
      <c r="M109" s="21" t="s">
        <v>967</v>
      </c>
    </row>
    <row r="110" spans="1:13" ht="36" x14ac:dyDescent="0.25">
      <c r="A110" s="56">
        <v>102</v>
      </c>
      <c r="B110" s="32" t="s">
        <v>968</v>
      </c>
      <c r="C110" s="33" t="s">
        <v>969</v>
      </c>
      <c r="D110" s="33" t="s">
        <v>970</v>
      </c>
      <c r="E110" s="34" t="s">
        <v>970</v>
      </c>
      <c r="F110" s="32">
        <v>56.2</v>
      </c>
      <c r="G110" s="33">
        <v>4</v>
      </c>
      <c r="H110" s="33">
        <v>4</v>
      </c>
      <c r="I110" s="33">
        <v>4</v>
      </c>
      <c r="J110" s="34">
        <v>5</v>
      </c>
      <c r="K110" s="51"/>
      <c r="L110" s="20" t="s">
        <v>971</v>
      </c>
      <c r="M110" s="21" t="s">
        <v>972</v>
      </c>
    </row>
    <row r="111" spans="1:13" ht="36" x14ac:dyDescent="0.25">
      <c r="A111" s="56">
        <v>103</v>
      </c>
      <c r="B111" s="32" t="s">
        <v>973</v>
      </c>
      <c r="C111" s="33" t="s">
        <v>974</v>
      </c>
      <c r="D111" s="33"/>
      <c r="E111" s="34" t="s">
        <v>975</v>
      </c>
      <c r="F111" s="32">
        <v>15.84</v>
      </c>
      <c r="G111" s="33">
        <v>3</v>
      </c>
      <c r="H111" s="33">
        <v>4</v>
      </c>
      <c r="I111" s="33">
        <v>3</v>
      </c>
      <c r="J111" s="34">
        <v>4</v>
      </c>
      <c r="K111" s="51"/>
      <c r="L111" s="20" t="s">
        <v>976</v>
      </c>
      <c r="M111" s="21" t="s">
        <v>977</v>
      </c>
    </row>
    <row r="112" spans="1:13" ht="24" x14ac:dyDescent="0.25">
      <c r="A112" s="56">
        <v>104</v>
      </c>
      <c r="B112" s="32" t="s">
        <v>978</v>
      </c>
      <c r="C112" s="33" t="s">
        <v>979</v>
      </c>
      <c r="D112" s="33"/>
      <c r="E112" s="34" t="s">
        <v>980</v>
      </c>
      <c r="F112" s="32">
        <v>30.62</v>
      </c>
      <c r="G112" s="33">
        <v>1</v>
      </c>
      <c r="H112" s="33">
        <v>2</v>
      </c>
      <c r="I112" s="33">
        <v>2</v>
      </c>
      <c r="J112" s="34">
        <v>2</v>
      </c>
      <c r="K112" s="51"/>
      <c r="L112" s="20" t="s">
        <v>981</v>
      </c>
      <c r="M112" s="21" t="s">
        <v>731</v>
      </c>
    </row>
    <row r="113" spans="1:13" ht="24" x14ac:dyDescent="0.25">
      <c r="A113" s="56">
        <v>105</v>
      </c>
      <c r="B113" s="32" t="s">
        <v>982</v>
      </c>
      <c r="C113" s="33" t="s">
        <v>983</v>
      </c>
      <c r="D113" s="33"/>
      <c r="E113" s="34" t="s">
        <v>984</v>
      </c>
      <c r="F113" s="32">
        <v>22.61</v>
      </c>
      <c r="G113" s="33">
        <v>9</v>
      </c>
      <c r="H113" s="33">
        <v>33</v>
      </c>
      <c r="I113" s="33">
        <v>9</v>
      </c>
      <c r="J113" s="34">
        <v>26</v>
      </c>
      <c r="K113" s="51"/>
      <c r="L113" s="20" t="s">
        <v>985</v>
      </c>
      <c r="M113" s="21" t="s">
        <v>986</v>
      </c>
    </row>
    <row r="114" spans="1:13" ht="36" x14ac:dyDescent="0.25">
      <c r="A114" s="56">
        <v>106</v>
      </c>
      <c r="B114" s="32" t="s">
        <v>987</v>
      </c>
      <c r="C114" s="33" t="s">
        <v>988</v>
      </c>
      <c r="D114" s="33" t="s">
        <v>989</v>
      </c>
      <c r="E114" s="34" t="s">
        <v>990</v>
      </c>
      <c r="F114" s="32">
        <v>28.32</v>
      </c>
      <c r="G114" s="33">
        <v>8</v>
      </c>
      <c r="H114" s="33">
        <v>9</v>
      </c>
      <c r="I114" s="33">
        <v>9</v>
      </c>
      <c r="J114" s="34">
        <v>9</v>
      </c>
      <c r="K114" s="51"/>
      <c r="L114" s="20" t="s">
        <v>991</v>
      </c>
      <c r="M114" s="21" t="s">
        <v>919</v>
      </c>
    </row>
    <row r="115" spans="1:13" ht="24" x14ac:dyDescent="0.25">
      <c r="A115" s="56">
        <v>107</v>
      </c>
      <c r="B115" s="32" t="s">
        <v>992</v>
      </c>
      <c r="C115" s="33" t="s">
        <v>993</v>
      </c>
      <c r="D115" s="33"/>
      <c r="E115" s="34" t="s">
        <v>994</v>
      </c>
      <c r="F115" s="32">
        <v>9.81</v>
      </c>
      <c r="G115" s="33">
        <v>4</v>
      </c>
      <c r="H115" s="33">
        <v>5</v>
      </c>
      <c r="I115" s="33">
        <v>3</v>
      </c>
      <c r="J115" s="34">
        <v>3</v>
      </c>
      <c r="K115" s="51"/>
      <c r="L115" s="20" t="s">
        <v>995</v>
      </c>
      <c r="M115" s="21" t="s">
        <v>996</v>
      </c>
    </row>
    <row r="116" spans="1:13" ht="36" x14ac:dyDescent="0.25">
      <c r="A116" s="56">
        <v>108</v>
      </c>
      <c r="B116" s="32" t="s">
        <v>997</v>
      </c>
      <c r="C116" s="33" t="s">
        <v>998</v>
      </c>
      <c r="D116" s="33"/>
      <c r="E116" s="34" t="s">
        <v>999</v>
      </c>
      <c r="F116" s="32">
        <v>16.920000000000002</v>
      </c>
      <c r="G116" s="33">
        <v>7</v>
      </c>
      <c r="H116" s="33">
        <v>7</v>
      </c>
      <c r="I116" s="33">
        <v>6</v>
      </c>
      <c r="J116" s="34">
        <v>7</v>
      </c>
      <c r="K116" s="51"/>
      <c r="L116" s="20" t="s">
        <v>1000</v>
      </c>
      <c r="M116" s="21" t="s">
        <v>1001</v>
      </c>
    </row>
    <row r="117" spans="1:13" ht="60" x14ac:dyDescent="0.25">
      <c r="A117" s="56">
        <v>109</v>
      </c>
      <c r="B117" s="32" t="s">
        <v>1002</v>
      </c>
      <c r="C117" s="33" t="s">
        <v>1003</v>
      </c>
      <c r="D117" s="33"/>
      <c r="E117" s="34" t="s">
        <v>1004</v>
      </c>
      <c r="F117" s="32">
        <v>56.67</v>
      </c>
      <c r="G117" s="33">
        <v>2</v>
      </c>
      <c r="H117" s="33">
        <v>2</v>
      </c>
      <c r="I117" s="33">
        <v>2</v>
      </c>
      <c r="J117" s="34">
        <v>2</v>
      </c>
      <c r="K117" s="51"/>
      <c r="L117" s="20" t="s">
        <v>1005</v>
      </c>
      <c r="M117" s="21" t="s">
        <v>1006</v>
      </c>
    </row>
    <row r="118" spans="1:13" x14ac:dyDescent="0.25">
      <c r="A118" s="56">
        <v>110</v>
      </c>
      <c r="B118" s="32" t="s">
        <v>1007</v>
      </c>
      <c r="C118" s="33" t="s">
        <v>1008</v>
      </c>
      <c r="D118" s="33"/>
      <c r="E118" s="34" t="s">
        <v>1009</v>
      </c>
      <c r="F118" s="32">
        <v>37.97</v>
      </c>
      <c r="G118" s="33">
        <v>2</v>
      </c>
      <c r="H118" s="33">
        <v>2</v>
      </c>
      <c r="I118" s="33">
        <v>2</v>
      </c>
      <c r="J118" s="34">
        <v>2</v>
      </c>
      <c r="K118" s="51"/>
      <c r="L118" s="20" t="s">
        <v>1010</v>
      </c>
      <c r="M118" s="21" t="s">
        <v>1011</v>
      </c>
    </row>
    <row r="119" spans="1:13" ht="24" x14ac:dyDescent="0.25">
      <c r="A119" s="56">
        <v>111</v>
      </c>
      <c r="B119" s="32" t="s">
        <v>1012</v>
      </c>
      <c r="C119" s="33" t="s">
        <v>1013</v>
      </c>
      <c r="D119" s="33"/>
      <c r="E119" s="34" t="s">
        <v>1014</v>
      </c>
      <c r="F119" s="32">
        <v>26.84</v>
      </c>
      <c r="G119" s="33">
        <v>2</v>
      </c>
      <c r="H119" s="33">
        <v>3</v>
      </c>
      <c r="I119" s="33">
        <v>2</v>
      </c>
      <c r="J119" s="34">
        <v>2</v>
      </c>
      <c r="K119" s="51"/>
      <c r="L119" s="20" t="s">
        <v>1015</v>
      </c>
      <c r="M119" s="21" t="s">
        <v>1016</v>
      </c>
    </row>
    <row r="120" spans="1:13" ht="36" x14ac:dyDescent="0.25">
      <c r="A120" s="56">
        <v>112</v>
      </c>
      <c r="B120" s="32" t="s">
        <v>538</v>
      </c>
      <c r="C120" s="40" t="s">
        <v>124</v>
      </c>
      <c r="D120" s="33" t="s">
        <v>125</v>
      </c>
      <c r="E120" s="34" t="s">
        <v>126</v>
      </c>
      <c r="F120" s="32">
        <v>36.159999999999997</v>
      </c>
      <c r="G120" s="33">
        <v>16</v>
      </c>
      <c r="H120" s="33">
        <v>86</v>
      </c>
      <c r="I120" s="33">
        <v>18</v>
      </c>
      <c r="J120" s="34">
        <v>78</v>
      </c>
      <c r="K120" s="51"/>
      <c r="L120" s="20" t="s">
        <v>127</v>
      </c>
      <c r="M120" s="21" t="s">
        <v>128</v>
      </c>
    </row>
    <row r="121" spans="1:13" ht="24" x14ac:dyDescent="0.25">
      <c r="A121" s="56">
        <v>113</v>
      </c>
      <c r="B121" s="32" t="s">
        <v>1017</v>
      </c>
      <c r="C121" s="33" t="s">
        <v>1018</v>
      </c>
      <c r="D121" s="33" t="s">
        <v>1019</v>
      </c>
      <c r="E121" s="34" t="s">
        <v>1019</v>
      </c>
      <c r="F121" s="32">
        <v>35.54</v>
      </c>
      <c r="G121" s="33">
        <v>10</v>
      </c>
      <c r="H121" s="33">
        <v>10</v>
      </c>
      <c r="I121" s="33">
        <v>9</v>
      </c>
      <c r="J121" s="34">
        <v>9</v>
      </c>
      <c r="K121" s="51"/>
      <c r="L121" s="20" t="s">
        <v>1020</v>
      </c>
      <c r="M121" s="21" t="s">
        <v>1021</v>
      </c>
    </row>
    <row r="122" spans="1:13" ht="36" x14ac:dyDescent="0.25">
      <c r="A122" s="56">
        <v>114</v>
      </c>
      <c r="B122" s="32" t="s">
        <v>1022</v>
      </c>
      <c r="C122" s="33" t="s">
        <v>1023</v>
      </c>
      <c r="D122" s="33"/>
      <c r="E122" s="34" t="s">
        <v>1024</v>
      </c>
      <c r="F122" s="32">
        <v>105.44</v>
      </c>
      <c r="G122" s="33">
        <v>2</v>
      </c>
      <c r="H122" s="33">
        <v>2</v>
      </c>
      <c r="I122" s="33">
        <v>5</v>
      </c>
      <c r="J122" s="34">
        <v>6</v>
      </c>
      <c r="K122" s="51"/>
      <c r="L122" s="20" t="s">
        <v>1025</v>
      </c>
      <c r="M122" s="21" t="s">
        <v>1026</v>
      </c>
    </row>
    <row r="123" spans="1:13" ht="36" x14ac:dyDescent="0.25">
      <c r="A123" s="56">
        <v>115</v>
      </c>
      <c r="B123" s="32" t="s">
        <v>1027</v>
      </c>
      <c r="C123" s="33" t="s">
        <v>1028</v>
      </c>
      <c r="D123" s="33"/>
      <c r="E123" s="34" t="s">
        <v>1029</v>
      </c>
      <c r="F123" s="32">
        <v>16.03</v>
      </c>
      <c r="G123" s="33">
        <v>3</v>
      </c>
      <c r="H123" s="33">
        <v>5</v>
      </c>
      <c r="I123" s="33">
        <v>4</v>
      </c>
      <c r="J123" s="34">
        <v>7</v>
      </c>
      <c r="K123" s="51"/>
      <c r="L123" s="20" t="s">
        <v>1030</v>
      </c>
      <c r="M123" s="21" t="s">
        <v>1031</v>
      </c>
    </row>
    <row r="124" spans="1:13" ht="24" x14ac:dyDescent="0.25">
      <c r="A124" s="56">
        <v>116</v>
      </c>
      <c r="B124" s="32" t="s">
        <v>1032</v>
      </c>
      <c r="C124" s="33" t="s">
        <v>2733</v>
      </c>
      <c r="D124" s="33"/>
      <c r="E124" s="34" t="s">
        <v>1033</v>
      </c>
      <c r="F124" s="32">
        <v>7.62</v>
      </c>
      <c r="G124" s="33">
        <v>7</v>
      </c>
      <c r="H124" s="33">
        <v>17</v>
      </c>
      <c r="I124" s="33">
        <v>6</v>
      </c>
      <c r="J124" s="34">
        <v>15</v>
      </c>
      <c r="K124" s="51"/>
      <c r="L124" s="20" t="s">
        <v>1034</v>
      </c>
      <c r="M124" s="21" t="s">
        <v>1031</v>
      </c>
    </row>
    <row r="125" spans="1:13" ht="36" x14ac:dyDescent="0.25">
      <c r="A125" s="56">
        <v>117</v>
      </c>
      <c r="B125" s="32" t="s">
        <v>539</v>
      </c>
      <c r="C125" s="40" t="s">
        <v>129</v>
      </c>
      <c r="D125" s="33"/>
      <c r="E125" s="34" t="s">
        <v>130</v>
      </c>
      <c r="F125" s="32">
        <v>37.799999999999997</v>
      </c>
      <c r="G125" s="33">
        <v>11</v>
      </c>
      <c r="H125" s="33">
        <v>257</v>
      </c>
      <c r="I125" s="33">
        <v>11</v>
      </c>
      <c r="J125" s="34">
        <v>226</v>
      </c>
      <c r="K125" s="51"/>
      <c r="L125" s="20" t="s">
        <v>131</v>
      </c>
      <c r="M125" s="21" t="s">
        <v>132</v>
      </c>
    </row>
    <row r="126" spans="1:13" ht="36" x14ac:dyDescent="0.25">
      <c r="A126" s="56">
        <v>118</v>
      </c>
      <c r="B126" s="32" t="s">
        <v>1035</v>
      </c>
      <c r="C126" s="33" t="s">
        <v>1036</v>
      </c>
      <c r="D126" s="33" t="s">
        <v>1037</v>
      </c>
      <c r="E126" s="34" t="s">
        <v>1037</v>
      </c>
      <c r="F126" s="32">
        <v>65.569999999999993</v>
      </c>
      <c r="G126" s="33">
        <v>9</v>
      </c>
      <c r="H126" s="33">
        <v>11</v>
      </c>
      <c r="I126" s="33">
        <v>7</v>
      </c>
      <c r="J126" s="34">
        <v>11</v>
      </c>
      <c r="K126" s="51"/>
      <c r="L126" s="20" t="s">
        <v>1038</v>
      </c>
      <c r="M126" s="21" t="s">
        <v>1039</v>
      </c>
    </row>
    <row r="127" spans="1:13" ht="36" x14ac:dyDescent="0.25">
      <c r="A127" s="56">
        <v>119</v>
      </c>
      <c r="B127" s="32" t="s">
        <v>2739</v>
      </c>
      <c r="C127" s="33" t="s">
        <v>1040</v>
      </c>
      <c r="D127" s="33"/>
      <c r="E127" s="34" t="s">
        <v>1041</v>
      </c>
      <c r="F127" s="32">
        <v>40.409999999999997</v>
      </c>
      <c r="G127" s="33">
        <v>2</v>
      </c>
      <c r="H127" s="33">
        <v>2</v>
      </c>
      <c r="I127" s="33">
        <v>3</v>
      </c>
      <c r="J127" s="34">
        <v>3</v>
      </c>
      <c r="K127" s="51"/>
      <c r="L127" s="20" t="s">
        <v>1042</v>
      </c>
      <c r="M127" s="21" t="s">
        <v>1043</v>
      </c>
    </row>
    <row r="128" spans="1:13" ht="36" x14ac:dyDescent="0.25">
      <c r="A128" s="56">
        <v>120</v>
      </c>
      <c r="B128" s="32" t="s">
        <v>1044</v>
      </c>
      <c r="C128" s="33" t="s">
        <v>1045</v>
      </c>
      <c r="D128" s="33" t="s">
        <v>1046</v>
      </c>
      <c r="E128" s="34" t="s">
        <v>1046</v>
      </c>
      <c r="F128" s="32">
        <v>39.33</v>
      </c>
      <c r="G128" s="33">
        <v>15</v>
      </c>
      <c r="H128" s="33">
        <v>54</v>
      </c>
      <c r="I128" s="33">
        <v>17</v>
      </c>
      <c r="J128" s="34">
        <v>51</v>
      </c>
      <c r="K128" s="51"/>
      <c r="L128" s="20" t="s">
        <v>1047</v>
      </c>
      <c r="M128" s="21" t="s">
        <v>1048</v>
      </c>
    </row>
    <row r="129" spans="1:13" ht="36" x14ac:dyDescent="0.25">
      <c r="A129" s="56">
        <v>121</v>
      </c>
      <c r="B129" s="32" t="s">
        <v>1049</v>
      </c>
      <c r="C129" s="33" t="s">
        <v>1050</v>
      </c>
      <c r="D129" s="33"/>
      <c r="E129" s="34" t="s">
        <v>1051</v>
      </c>
      <c r="F129" s="32">
        <v>23.32</v>
      </c>
      <c r="G129" s="33">
        <v>2</v>
      </c>
      <c r="H129" s="33">
        <v>2</v>
      </c>
      <c r="I129" s="33">
        <v>3</v>
      </c>
      <c r="J129" s="34">
        <v>3</v>
      </c>
      <c r="K129" s="51"/>
      <c r="L129" s="20" t="s">
        <v>1052</v>
      </c>
      <c r="M129" s="21" t="s">
        <v>1053</v>
      </c>
    </row>
    <row r="130" spans="1:13" ht="36" x14ac:dyDescent="0.25">
      <c r="A130" s="56">
        <v>122</v>
      </c>
      <c r="B130" s="32" t="s">
        <v>1054</v>
      </c>
      <c r="C130" s="33" t="s">
        <v>1055</v>
      </c>
      <c r="D130" s="33" t="s">
        <v>1056</v>
      </c>
      <c r="E130" s="34" t="s">
        <v>1056</v>
      </c>
      <c r="F130" s="32">
        <v>78.3</v>
      </c>
      <c r="G130" s="33">
        <v>2</v>
      </c>
      <c r="H130" s="33">
        <v>2</v>
      </c>
      <c r="I130" s="33">
        <v>2</v>
      </c>
      <c r="J130" s="34">
        <v>2</v>
      </c>
      <c r="K130" s="51"/>
      <c r="L130" s="20" t="s">
        <v>1057</v>
      </c>
      <c r="M130" s="21" t="s">
        <v>446</v>
      </c>
    </row>
    <row r="131" spans="1:13" ht="36" x14ac:dyDescent="0.25">
      <c r="A131" s="56">
        <v>123</v>
      </c>
      <c r="B131" s="32" t="s">
        <v>1058</v>
      </c>
      <c r="C131" s="33" t="s">
        <v>1059</v>
      </c>
      <c r="D131" s="33"/>
      <c r="E131" s="34" t="s">
        <v>1060</v>
      </c>
      <c r="F131" s="32">
        <v>56.7</v>
      </c>
      <c r="G131" s="33">
        <v>2</v>
      </c>
      <c r="H131" s="33">
        <v>5</v>
      </c>
      <c r="I131" s="33">
        <v>3</v>
      </c>
      <c r="J131" s="34">
        <v>6</v>
      </c>
      <c r="K131" s="51"/>
      <c r="L131" s="20" t="s">
        <v>1061</v>
      </c>
      <c r="M131" s="21" t="s">
        <v>1062</v>
      </c>
    </row>
    <row r="132" spans="1:13" ht="36" x14ac:dyDescent="0.25">
      <c r="A132" s="56">
        <v>124</v>
      </c>
      <c r="B132" s="32" t="s">
        <v>2740</v>
      </c>
      <c r="C132" s="33" t="s">
        <v>1063</v>
      </c>
      <c r="D132" s="33"/>
      <c r="E132" s="34" t="s">
        <v>1064</v>
      </c>
      <c r="F132" s="32">
        <v>34.68</v>
      </c>
      <c r="G132" s="33">
        <v>3</v>
      </c>
      <c r="H132" s="33">
        <v>7</v>
      </c>
      <c r="I132" s="33">
        <v>3</v>
      </c>
      <c r="J132" s="34">
        <v>7</v>
      </c>
      <c r="K132" s="51"/>
      <c r="L132" s="20" t="s">
        <v>1065</v>
      </c>
      <c r="M132" s="21" t="s">
        <v>1066</v>
      </c>
    </row>
    <row r="133" spans="1:13" ht="36" x14ac:dyDescent="0.25">
      <c r="A133" s="56">
        <v>125</v>
      </c>
      <c r="B133" s="32" t="s">
        <v>1067</v>
      </c>
      <c r="C133" s="33" t="s">
        <v>2732</v>
      </c>
      <c r="D133" s="33"/>
      <c r="E133" s="34" t="s">
        <v>1068</v>
      </c>
      <c r="F133" s="32">
        <v>17.190000000000001</v>
      </c>
      <c r="G133" s="33">
        <v>10</v>
      </c>
      <c r="H133" s="33">
        <v>15</v>
      </c>
      <c r="I133" s="33">
        <v>10</v>
      </c>
      <c r="J133" s="34">
        <v>16</v>
      </c>
      <c r="K133" s="51"/>
      <c r="L133" s="20" t="s">
        <v>1069</v>
      </c>
      <c r="M133" s="21" t="s">
        <v>1070</v>
      </c>
    </row>
    <row r="134" spans="1:13" ht="36" x14ac:dyDescent="0.25">
      <c r="A134" s="56">
        <v>126</v>
      </c>
      <c r="B134" s="32" t="s">
        <v>1071</v>
      </c>
      <c r="C134" s="33" t="s">
        <v>1072</v>
      </c>
      <c r="D134" s="33"/>
      <c r="E134" s="34" t="s">
        <v>1073</v>
      </c>
      <c r="F134" s="32">
        <v>22.35</v>
      </c>
      <c r="G134" s="33">
        <v>4</v>
      </c>
      <c r="H134" s="33">
        <v>14</v>
      </c>
      <c r="I134" s="33">
        <v>4</v>
      </c>
      <c r="J134" s="34">
        <v>15</v>
      </c>
      <c r="K134" s="51"/>
      <c r="L134" s="20" t="s">
        <v>1074</v>
      </c>
      <c r="M134" s="21" t="s">
        <v>798</v>
      </c>
    </row>
    <row r="135" spans="1:13" ht="36" x14ac:dyDescent="0.25">
      <c r="A135" s="56">
        <v>127</v>
      </c>
      <c r="B135" s="32" t="s">
        <v>1075</v>
      </c>
      <c r="C135" s="33" t="s">
        <v>1076</v>
      </c>
      <c r="D135" s="33" t="s">
        <v>1077</v>
      </c>
      <c r="E135" s="34" t="s">
        <v>1077</v>
      </c>
      <c r="F135" s="32">
        <v>33.92</v>
      </c>
      <c r="G135" s="33">
        <v>3</v>
      </c>
      <c r="H135" s="33">
        <v>3</v>
      </c>
      <c r="I135" s="33">
        <v>3</v>
      </c>
      <c r="J135" s="34">
        <v>4</v>
      </c>
      <c r="K135" s="51"/>
      <c r="L135" s="20" t="s">
        <v>1078</v>
      </c>
      <c r="M135" s="21" t="s">
        <v>1079</v>
      </c>
    </row>
    <row r="136" spans="1:13" ht="36" x14ac:dyDescent="0.25">
      <c r="A136" s="56">
        <v>128</v>
      </c>
      <c r="B136" s="32" t="s">
        <v>1080</v>
      </c>
      <c r="C136" s="33" t="s">
        <v>1081</v>
      </c>
      <c r="D136" s="33" t="s">
        <v>1082</v>
      </c>
      <c r="E136" s="34" t="s">
        <v>1082</v>
      </c>
      <c r="F136" s="32">
        <v>80.98</v>
      </c>
      <c r="G136" s="33">
        <v>2</v>
      </c>
      <c r="H136" s="33">
        <v>2</v>
      </c>
      <c r="I136" s="33">
        <v>2</v>
      </c>
      <c r="J136" s="34">
        <v>2</v>
      </c>
      <c r="K136" s="51"/>
      <c r="L136" s="20" t="s">
        <v>1083</v>
      </c>
      <c r="M136" s="21" t="s">
        <v>1084</v>
      </c>
    </row>
    <row r="137" spans="1:13" ht="24" x14ac:dyDescent="0.25">
      <c r="A137" s="56">
        <v>129</v>
      </c>
      <c r="B137" s="32" t="s">
        <v>1085</v>
      </c>
      <c r="C137" s="33" t="s">
        <v>1086</v>
      </c>
      <c r="D137" s="33" t="s">
        <v>1087</v>
      </c>
      <c r="E137" s="34" t="s">
        <v>1087</v>
      </c>
      <c r="F137" s="32">
        <v>29.13</v>
      </c>
      <c r="G137" s="33">
        <v>6</v>
      </c>
      <c r="H137" s="33">
        <v>7</v>
      </c>
      <c r="I137" s="33">
        <v>7</v>
      </c>
      <c r="J137" s="34">
        <v>7</v>
      </c>
      <c r="K137" s="51"/>
      <c r="L137" s="20" t="s">
        <v>1088</v>
      </c>
      <c r="M137" s="21" t="s">
        <v>1089</v>
      </c>
    </row>
    <row r="138" spans="1:13" ht="36" x14ac:dyDescent="0.25">
      <c r="A138" s="56">
        <v>130</v>
      </c>
      <c r="B138" s="32" t="s">
        <v>1090</v>
      </c>
      <c r="C138" s="33" t="s">
        <v>1091</v>
      </c>
      <c r="D138" s="33"/>
      <c r="E138" s="34" t="s">
        <v>1092</v>
      </c>
      <c r="F138" s="32">
        <v>25.49</v>
      </c>
      <c r="G138" s="33">
        <v>2</v>
      </c>
      <c r="H138" s="33">
        <v>2</v>
      </c>
      <c r="I138" s="33">
        <v>2</v>
      </c>
      <c r="J138" s="34">
        <v>2</v>
      </c>
      <c r="K138" s="51"/>
      <c r="L138" s="20" t="s">
        <v>1093</v>
      </c>
      <c r="M138" s="21" t="s">
        <v>265</v>
      </c>
    </row>
    <row r="139" spans="1:13" ht="24" x14ac:dyDescent="0.25">
      <c r="A139" s="56">
        <v>131</v>
      </c>
      <c r="B139" s="32" t="s">
        <v>1094</v>
      </c>
      <c r="C139" s="33" t="s">
        <v>1095</v>
      </c>
      <c r="D139" s="33" t="s">
        <v>1096</v>
      </c>
      <c r="E139" s="34" t="s">
        <v>1096</v>
      </c>
      <c r="F139" s="32">
        <v>120.2</v>
      </c>
      <c r="G139" s="33">
        <v>6</v>
      </c>
      <c r="H139" s="33">
        <v>6</v>
      </c>
      <c r="I139" s="33">
        <v>6</v>
      </c>
      <c r="J139" s="34">
        <v>6</v>
      </c>
      <c r="K139" s="51"/>
      <c r="L139" s="20" t="s">
        <v>1097</v>
      </c>
      <c r="M139" s="21" t="s">
        <v>1098</v>
      </c>
    </row>
    <row r="140" spans="1:13" x14ac:dyDescent="0.25">
      <c r="A140" s="56">
        <v>132</v>
      </c>
      <c r="B140" s="32" t="s">
        <v>1099</v>
      </c>
      <c r="C140" s="33" t="s">
        <v>1100</v>
      </c>
      <c r="D140" s="33" t="s">
        <v>1101</v>
      </c>
      <c r="E140" s="34" t="s">
        <v>1101</v>
      </c>
      <c r="F140" s="32">
        <v>67.94</v>
      </c>
      <c r="G140" s="33">
        <v>3</v>
      </c>
      <c r="H140" s="33">
        <v>3</v>
      </c>
      <c r="I140" s="33">
        <v>4</v>
      </c>
      <c r="J140" s="34">
        <v>4</v>
      </c>
      <c r="K140" s="51"/>
      <c r="L140" s="20" t="s">
        <v>1102</v>
      </c>
      <c r="M140" s="21" t="s">
        <v>1102</v>
      </c>
    </row>
    <row r="141" spans="1:13" ht="36" x14ac:dyDescent="0.25">
      <c r="A141" s="56">
        <v>133</v>
      </c>
      <c r="B141" s="32" t="s">
        <v>136</v>
      </c>
      <c r="C141" s="40" t="s">
        <v>137</v>
      </c>
      <c r="D141" s="33"/>
      <c r="E141" s="34" t="s">
        <v>138</v>
      </c>
      <c r="F141" s="32">
        <v>20.96</v>
      </c>
      <c r="G141" s="33">
        <v>9</v>
      </c>
      <c r="H141" s="33">
        <v>32</v>
      </c>
      <c r="I141" s="33">
        <v>8</v>
      </c>
      <c r="J141" s="34">
        <v>25</v>
      </c>
      <c r="K141" s="51"/>
      <c r="L141" s="20" t="s">
        <v>139</v>
      </c>
      <c r="M141" s="21" t="s">
        <v>140</v>
      </c>
    </row>
    <row r="142" spans="1:13" ht="24" x14ac:dyDescent="0.25">
      <c r="A142" s="56">
        <v>134</v>
      </c>
      <c r="B142" s="32" t="s">
        <v>1103</v>
      </c>
      <c r="C142" s="33" t="s">
        <v>1104</v>
      </c>
      <c r="D142" s="33" t="s">
        <v>1105</v>
      </c>
      <c r="E142" s="34" t="s">
        <v>1106</v>
      </c>
      <c r="F142" s="32">
        <v>17.88</v>
      </c>
      <c r="G142" s="33">
        <v>3</v>
      </c>
      <c r="H142" s="33">
        <v>4</v>
      </c>
      <c r="I142" s="33">
        <v>4</v>
      </c>
      <c r="J142" s="34">
        <v>5</v>
      </c>
      <c r="K142" s="51"/>
      <c r="L142" s="20" t="s">
        <v>1107</v>
      </c>
      <c r="M142" s="21" t="s">
        <v>1108</v>
      </c>
    </row>
    <row r="143" spans="1:13" ht="36" x14ac:dyDescent="0.25">
      <c r="A143" s="56">
        <v>135</v>
      </c>
      <c r="B143" s="32" t="s">
        <v>1109</v>
      </c>
      <c r="C143" s="33" t="s">
        <v>1110</v>
      </c>
      <c r="D143" s="33"/>
      <c r="E143" s="34" t="s">
        <v>1111</v>
      </c>
      <c r="F143" s="32">
        <v>20.61</v>
      </c>
      <c r="G143" s="33">
        <v>7</v>
      </c>
      <c r="H143" s="33">
        <v>15</v>
      </c>
      <c r="I143" s="33">
        <v>6</v>
      </c>
      <c r="J143" s="34">
        <v>14</v>
      </c>
      <c r="K143" s="51"/>
      <c r="L143" s="20" t="s">
        <v>1112</v>
      </c>
      <c r="M143" s="21" t="s">
        <v>1113</v>
      </c>
    </row>
    <row r="144" spans="1:13" ht="36" x14ac:dyDescent="0.25">
      <c r="A144" s="56">
        <v>136</v>
      </c>
      <c r="B144" s="32" t="s">
        <v>1114</v>
      </c>
      <c r="C144" s="33" t="s">
        <v>1115</v>
      </c>
      <c r="D144" s="33"/>
      <c r="E144" s="34" t="s">
        <v>1116</v>
      </c>
      <c r="F144" s="32">
        <v>23.86</v>
      </c>
      <c r="G144" s="33">
        <v>3</v>
      </c>
      <c r="H144" s="33">
        <v>3</v>
      </c>
      <c r="I144" s="33">
        <v>2</v>
      </c>
      <c r="J144" s="34">
        <v>2</v>
      </c>
      <c r="K144" s="51"/>
      <c r="L144" s="20" t="s">
        <v>1117</v>
      </c>
      <c r="M144" s="21" t="s">
        <v>1118</v>
      </c>
    </row>
    <row r="145" spans="1:13" ht="24" x14ac:dyDescent="0.25">
      <c r="A145" s="56">
        <v>137</v>
      </c>
      <c r="B145" s="32" t="s">
        <v>1119</v>
      </c>
      <c r="C145" s="33" t="s">
        <v>1120</v>
      </c>
      <c r="D145" s="33" t="s">
        <v>1121</v>
      </c>
      <c r="E145" s="34" t="s">
        <v>1121</v>
      </c>
      <c r="F145" s="32">
        <v>24.38</v>
      </c>
      <c r="G145" s="33">
        <v>7</v>
      </c>
      <c r="H145" s="33">
        <v>7</v>
      </c>
      <c r="I145" s="33">
        <v>7</v>
      </c>
      <c r="J145" s="34">
        <v>7</v>
      </c>
      <c r="K145" s="51"/>
      <c r="L145" s="20" t="s">
        <v>1122</v>
      </c>
      <c r="M145" s="21" t="s">
        <v>1123</v>
      </c>
    </row>
    <row r="146" spans="1:13" ht="24" x14ac:dyDescent="0.25">
      <c r="A146" s="56">
        <v>138</v>
      </c>
      <c r="B146" s="32" t="s">
        <v>1124</v>
      </c>
      <c r="C146" s="33" t="s">
        <v>1125</v>
      </c>
      <c r="D146" s="33"/>
      <c r="E146" s="34" t="s">
        <v>1126</v>
      </c>
      <c r="F146" s="32">
        <v>56.97</v>
      </c>
      <c r="G146" s="33">
        <v>3</v>
      </c>
      <c r="H146" s="33">
        <v>5</v>
      </c>
      <c r="I146" s="33">
        <v>5</v>
      </c>
      <c r="J146" s="34">
        <v>6</v>
      </c>
      <c r="K146" s="51"/>
      <c r="L146" s="20" t="s">
        <v>1127</v>
      </c>
      <c r="M146" s="21" t="s">
        <v>1128</v>
      </c>
    </row>
    <row r="147" spans="1:13" ht="24" x14ac:dyDescent="0.25">
      <c r="A147" s="56">
        <v>139</v>
      </c>
      <c r="B147" s="32" t="s">
        <v>141</v>
      </c>
      <c r="C147" s="40" t="s">
        <v>142</v>
      </c>
      <c r="D147" s="33"/>
      <c r="E147" s="34" t="s">
        <v>143</v>
      </c>
      <c r="F147" s="32">
        <v>241.71</v>
      </c>
      <c r="G147" s="33">
        <v>7</v>
      </c>
      <c r="H147" s="33">
        <v>14</v>
      </c>
      <c r="I147" s="33">
        <v>7</v>
      </c>
      <c r="J147" s="34">
        <v>17</v>
      </c>
      <c r="K147" s="51"/>
      <c r="L147" s="20" t="s">
        <v>144</v>
      </c>
      <c r="M147" s="21" t="s">
        <v>145</v>
      </c>
    </row>
    <row r="148" spans="1:13" ht="36" x14ac:dyDescent="0.25">
      <c r="A148" s="56">
        <v>140</v>
      </c>
      <c r="B148" s="32" t="s">
        <v>1129</v>
      </c>
      <c r="C148" s="33" t="s">
        <v>1130</v>
      </c>
      <c r="D148" s="33"/>
      <c r="E148" s="34" t="s">
        <v>1131</v>
      </c>
      <c r="F148" s="32">
        <v>59.79</v>
      </c>
      <c r="G148" s="33">
        <v>5</v>
      </c>
      <c r="H148" s="33">
        <v>5</v>
      </c>
      <c r="I148" s="33">
        <v>4</v>
      </c>
      <c r="J148" s="34">
        <v>4</v>
      </c>
      <c r="K148" s="51"/>
      <c r="L148" s="20" t="s">
        <v>1132</v>
      </c>
      <c r="M148" s="21" t="s">
        <v>1133</v>
      </c>
    </row>
    <row r="149" spans="1:13" ht="36" x14ac:dyDescent="0.25">
      <c r="A149" s="56">
        <v>141</v>
      </c>
      <c r="B149" s="32" t="s">
        <v>1134</v>
      </c>
      <c r="C149" s="33" t="s">
        <v>1135</v>
      </c>
      <c r="D149" s="33" t="s">
        <v>1136</v>
      </c>
      <c r="E149" s="34" t="s">
        <v>1136</v>
      </c>
      <c r="F149" s="32">
        <v>12.15</v>
      </c>
      <c r="G149" s="33">
        <v>2</v>
      </c>
      <c r="H149" s="33">
        <v>2</v>
      </c>
      <c r="I149" s="33">
        <v>2</v>
      </c>
      <c r="J149" s="34">
        <v>2</v>
      </c>
      <c r="K149" s="51"/>
      <c r="L149" s="20" t="s">
        <v>1137</v>
      </c>
      <c r="M149" s="21" t="s">
        <v>260</v>
      </c>
    </row>
    <row r="150" spans="1:13" ht="36" x14ac:dyDescent="0.25">
      <c r="A150" s="56">
        <v>142</v>
      </c>
      <c r="B150" s="32" t="s">
        <v>1138</v>
      </c>
      <c r="C150" s="33" t="s">
        <v>1139</v>
      </c>
      <c r="D150" s="33" t="s">
        <v>1140</v>
      </c>
      <c r="E150" s="34" t="s">
        <v>1140</v>
      </c>
      <c r="F150" s="32">
        <v>57.45</v>
      </c>
      <c r="G150" s="33">
        <v>10</v>
      </c>
      <c r="H150" s="33">
        <v>12</v>
      </c>
      <c r="I150" s="33">
        <v>7</v>
      </c>
      <c r="J150" s="34">
        <v>9</v>
      </c>
      <c r="K150" s="51"/>
      <c r="L150" s="20" t="s">
        <v>1141</v>
      </c>
      <c r="M150" s="21" t="s">
        <v>1142</v>
      </c>
    </row>
    <row r="151" spans="1:13" ht="36" x14ac:dyDescent="0.25">
      <c r="A151" s="56">
        <v>143</v>
      </c>
      <c r="B151" s="32" t="s">
        <v>1143</v>
      </c>
      <c r="C151" s="33" t="s">
        <v>1144</v>
      </c>
      <c r="D151" s="33" t="s">
        <v>1145</v>
      </c>
      <c r="E151" s="34" t="s">
        <v>1145</v>
      </c>
      <c r="F151" s="32">
        <v>56.97</v>
      </c>
      <c r="G151" s="33">
        <v>4</v>
      </c>
      <c r="H151" s="33">
        <v>4</v>
      </c>
      <c r="I151" s="33">
        <v>3</v>
      </c>
      <c r="J151" s="34">
        <v>4</v>
      </c>
      <c r="K151" s="51"/>
      <c r="L151" s="20" t="s">
        <v>1146</v>
      </c>
      <c r="M151" s="21" t="s">
        <v>1147</v>
      </c>
    </row>
    <row r="152" spans="1:13" ht="24" x14ac:dyDescent="0.25">
      <c r="A152" s="56">
        <v>144</v>
      </c>
      <c r="B152" s="32" t="s">
        <v>1148</v>
      </c>
      <c r="C152" s="33" t="s">
        <v>1149</v>
      </c>
      <c r="D152" s="33"/>
      <c r="E152" s="34" t="s">
        <v>1150</v>
      </c>
      <c r="F152" s="32">
        <v>9.7200000000000006</v>
      </c>
      <c r="G152" s="33">
        <v>8</v>
      </c>
      <c r="H152" s="33">
        <v>77</v>
      </c>
      <c r="I152" s="33">
        <v>7</v>
      </c>
      <c r="J152" s="34">
        <v>66</v>
      </c>
      <c r="K152" s="51"/>
      <c r="L152" s="20" t="s">
        <v>1151</v>
      </c>
      <c r="M152" s="21" t="s">
        <v>1031</v>
      </c>
    </row>
    <row r="153" spans="1:13" ht="36" x14ac:dyDescent="0.25">
      <c r="A153" s="56">
        <v>145</v>
      </c>
      <c r="B153" s="32" t="s">
        <v>1152</v>
      </c>
      <c r="C153" s="33" t="s">
        <v>1153</v>
      </c>
      <c r="D153" s="33"/>
      <c r="E153" s="34" t="s">
        <v>1154</v>
      </c>
      <c r="F153" s="32">
        <v>467.88</v>
      </c>
      <c r="G153" s="33">
        <v>1</v>
      </c>
      <c r="H153" s="33">
        <v>22</v>
      </c>
      <c r="I153" s="33">
        <v>2</v>
      </c>
      <c r="J153" s="34">
        <v>24</v>
      </c>
      <c r="K153" s="51"/>
      <c r="L153" s="20" t="s">
        <v>1155</v>
      </c>
      <c r="M153" s="21" t="s">
        <v>1156</v>
      </c>
    </row>
    <row r="154" spans="1:13" ht="36" x14ac:dyDescent="0.25">
      <c r="A154" s="56">
        <v>146</v>
      </c>
      <c r="B154" s="32" t="s">
        <v>146</v>
      </c>
      <c r="C154" s="40" t="s">
        <v>147</v>
      </c>
      <c r="D154" s="33" t="s">
        <v>148</v>
      </c>
      <c r="E154" s="34" t="s">
        <v>148</v>
      </c>
      <c r="F154" s="32">
        <v>49.82</v>
      </c>
      <c r="G154" s="33">
        <v>15</v>
      </c>
      <c r="H154" s="33">
        <v>39</v>
      </c>
      <c r="I154" s="33">
        <v>14</v>
      </c>
      <c r="J154" s="34">
        <v>42</v>
      </c>
      <c r="K154" s="51"/>
      <c r="L154" s="20" t="s">
        <v>149</v>
      </c>
      <c r="M154" s="21" t="s">
        <v>150</v>
      </c>
    </row>
    <row r="155" spans="1:13" ht="36" x14ac:dyDescent="0.25">
      <c r="A155" s="56">
        <v>147</v>
      </c>
      <c r="B155" s="32" t="s">
        <v>1157</v>
      </c>
      <c r="C155" s="33" t="s">
        <v>1158</v>
      </c>
      <c r="D155" s="33" t="s">
        <v>1159</v>
      </c>
      <c r="E155" s="34" t="s">
        <v>1159</v>
      </c>
      <c r="F155" s="32">
        <v>141.51</v>
      </c>
      <c r="G155" s="33">
        <v>2</v>
      </c>
      <c r="H155" s="33">
        <v>3</v>
      </c>
      <c r="I155" s="33">
        <v>5</v>
      </c>
      <c r="J155" s="34">
        <v>5</v>
      </c>
      <c r="K155" s="51"/>
      <c r="L155" s="20" t="s">
        <v>1160</v>
      </c>
      <c r="M155" s="21" t="s">
        <v>1161</v>
      </c>
    </row>
    <row r="156" spans="1:13" ht="36" x14ac:dyDescent="0.25">
      <c r="A156" s="56">
        <v>148</v>
      </c>
      <c r="B156" s="32" t="s">
        <v>522</v>
      </c>
      <c r="C156" s="40" t="s">
        <v>151</v>
      </c>
      <c r="D156" s="33" t="s">
        <v>152</v>
      </c>
      <c r="E156" s="34" t="s">
        <v>152</v>
      </c>
      <c r="F156" s="32">
        <v>37.46</v>
      </c>
      <c r="G156" s="33">
        <v>21</v>
      </c>
      <c r="H156" s="33">
        <v>46</v>
      </c>
      <c r="I156" s="33">
        <v>18</v>
      </c>
      <c r="J156" s="34">
        <v>53</v>
      </c>
      <c r="K156" s="51"/>
      <c r="L156" s="20"/>
      <c r="M156" s="21" t="s">
        <v>153</v>
      </c>
    </row>
    <row r="157" spans="1:13" ht="36" x14ac:dyDescent="0.25">
      <c r="A157" s="56">
        <v>149</v>
      </c>
      <c r="B157" s="32" t="s">
        <v>2741</v>
      </c>
      <c r="C157" s="33" t="s">
        <v>1162</v>
      </c>
      <c r="D157" s="33" t="s">
        <v>1163</v>
      </c>
      <c r="E157" s="34" t="s">
        <v>1163</v>
      </c>
      <c r="F157" s="32">
        <v>37.58</v>
      </c>
      <c r="G157" s="33">
        <v>8</v>
      </c>
      <c r="H157" s="33">
        <v>10</v>
      </c>
      <c r="I157" s="33">
        <v>9</v>
      </c>
      <c r="J157" s="34">
        <v>11</v>
      </c>
      <c r="K157" s="51"/>
      <c r="L157" s="20" t="s">
        <v>1164</v>
      </c>
      <c r="M157" s="21" t="s">
        <v>1165</v>
      </c>
    </row>
    <row r="158" spans="1:13" ht="24" x14ac:dyDescent="0.25">
      <c r="A158" s="56">
        <v>150</v>
      </c>
      <c r="B158" s="32" t="s">
        <v>1166</v>
      </c>
      <c r="C158" s="33" t="s">
        <v>1167</v>
      </c>
      <c r="D158" s="33"/>
      <c r="E158" s="34" t="s">
        <v>1168</v>
      </c>
      <c r="F158" s="32">
        <v>20.73</v>
      </c>
      <c r="G158" s="33">
        <v>5</v>
      </c>
      <c r="H158" s="33">
        <v>5</v>
      </c>
      <c r="I158" s="33">
        <v>7</v>
      </c>
      <c r="J158" s="34">
        <v>7</v>
      </c>
      <c r="K158" s="51"/>
      <c r="L158" s="20" t="s">
        <v>1169</v>
      </c>
      <c r="M158" s="21" t="s">
        <v>246</v>
      </c>
    </row>
    <row r="159" spans="1:13" ht="36" x14ac:dyDescent="0.25">
      <c r="A159" s="56">
        <v>151</v>
      </c>
      <c r="B159" s="32" t="s">
        <v>1170</v>
      </c>
      <c r="C159" s="33" t="s">
        <v>1171</v>
      </c>
      <c r="D159" s="33"/>
      <c r="E159" s="34" t="s">
        <v>1172</v>
      </c>
      <c r="F159" s="32">
        <v>77.09</v>
      </c>
      <c r="G159" s="33">
        <v>10</v>
      </c>
      <c r="H159" s="33">
        <v>10</v>
      </c>
      <c r="I159" s="33">
        <v>7</v>
      </c>
      <c r="J159" s="34">
        <v>11</v>
      </c>
      <c r="K159" s="51"/>
      <c r="L159" s="20" t="s">
        <v>1173</v>
      </c>
      <c r="M159" s="21" t="s">
        <v>1174</v>
      </c>
    </row>
    <row r="160" spans="1:13" ht="36" x14ac:dyDescent="0.25">
      <c r="A160" s="56">
        <v>152</v>
      </c>
      <c r="B160" s="32" t="s">
        <v>1175</v>
      </c>
      <c r="C160" s="33" t="s">
        <v>1176</v>
      </c>
      <c r="D160" s="33"/>
      <c r="E160" s="34" t="s">
        <v>1177</v>
      </c>
      <c r="F160" s="32">
        <v>59.04</v>
      </c>
      <c r="G160" s="33">
        <v>3</v>
      </c>
      <c r="H160" s="33">
        <v>4</v>
      </c>
      <c r="I160" s="33">
        <v>3</v>
      </c>
      <c r="J160" s="34">
        <v>3</v>
      </c>
      <c r="K160" s="51"/>
      <c r="L160" s="20" t="s">
        <v>1178</v>
      </c>
      <c r="M160" s="21" t="s">
        <v>1179</v>
      </c>
    </row>
    <row r="161" spans="1:13" ht="24" x14ac:dyDescent="0.25">
      <c r="A161" s="56">
        <v>153</v>
      </c>
      <c r="B161" s="32" t="s">
        <v>1180</v>
      </c>
      <c r="C161" s="33" t="s">
        <v>1181</v>
      </c>
      <c r="D161" s="33"/>
      <c r="E161" s="34" t="s">
        <v>1182</v>
      </c>
      <c r="F161" s="32">
        <v>15.55</v>
      </c>
      <c r="G161" s="33">
        <v>6</v>
      </c>
      <c r="H161" s="33">
        <v>6</v>
      </c>
      <c r="I161" s="33">
        <v>4</v>
      </c>
      <c r="J161" s="34">
        <v>6</v>
      </c>
      <c r="K161" s="51"/>
      <c r="L161" s="20" t="s">
        <v>1183</v>
      </c>
      <c r="M161" s="21" t="s">
        <v>1184</v>
      </c>
    </row>
    <row r="162" spans="1:13" ht="24" x14ac:dyDescent="0.25">
      <c r="A162" s="56">
        <v>154</v>
      </c>
      <c r="B162" s="32" t="s">
        <v>1185</v>
      </c>
      <c r="C162" s="33" t="s">
        <v>1186</v>
      </c>
      <c r="D162" s="33"/>
      <c r="E162" s="34" t="s">
        <v>1187</v>
      </c>
      <c r="F162" s="32">
        <v>20.41</v>
      </c>
      <c r="G162" s="33">
        <v>3</v>
      </c>
      <c r="H162" s="33">
        <v>3</v>
      </c>
      <c r="I162" s="33">
        <v>5</v>
      </c>
      <c r="J162" s="34">
        <v>6</v>
      </c>
      <c r="K162" s="51"/>
      <c r="L162" s="20" t="s">
        <v>1188</v>
      </c>
      <c r="M162" s="21" t="s">
        <v>1189</v>
      </c>
    </row>
    <row r="163" spans="1:13" ht="36" x14ac:dyDescent="0.25">
      <c r="A163" s="56">
        <v>155</v>
      </c>
      <c r="B163" s="32" t="s">
        <v>1190</v>
      </c>
      <c r="C163" s="33" t="s">
        <v>1191</v>
      </c>
      <c r="D163" s="33" t="s">
        <v>1192</v>
      </c>
      <c r="E163" s="34" t="s">
        <v>1193</v>
      </c>
      <c r="F163" s="32">
        <v>21.85</v>
      </c>
      <c r="G163" s="33">
        <v>5</v>
      </c>
      <c r="H163" s="33">
        <v>7</v>
      </c>
      <c r="I163" s="33">
        <v>4</v>
      </c>
      <c r="J163" s="34">
        <v>5</v>
      </c>
      <c r="K163" s="51"/>
      <c r="L163" s="20" t="s">
        <v>1194</v>
      </c>
      <c r="M163" s="21" t="s">
        <v>1195</v>
      </c>
    </row>
    <row r="164" spans="1:13" ht="24" x14ac:dyDescent="0.25">
      <c r="A164" s="56">
        <v>156</v>
      </c>
      <c r="B164" s="32" t="s">
        <v>154</v>
      </c>
      <c r="C164" s="40" t="s">
        <v>155</v>
      </c>
      <c r="D164" s="33"/>
      <c r="E164" s="34" t="s">
        <v>156</v>
      </c>
      <c r="F164" s="32">
        <v>15.8</v>
      </c>
      <c r="G164" s="33">
        <v>9</v>
      </c>
      <c r="H164" s="33">
        <v>18</v>
      </c>
      <c r="I164" s="33">
        <v>8</v>
      </c>
      <c r="J164" s="34">
        <v>16</v>
      </c>
      <c r="K164" s="51"/>
      <c r="L164" s="20" t="s">
        <v>157</v>
      </c>
      <c r="M164" s="21" t="s">
        <v>158</v>
      </c>
    </row>
    <row r="165" spans="1:13" ht="36" x14ac:dyDescent="0.25">
      <c r="A165" s="56">
        <v>157</v>
      </c>
      <c r="B165" s="32" t="s">
        <v>1196</v>
      </c>
      <c r="C165" s="33" t="s">
        <v>1197</v>
      </c>
      <c r="D165" s="33" t="s">
        <v>1198</v>
      </c>
      <c r="E165" s="34" t="s">
        <v>1198</v>
      </c>
      <c r="F165" s="32">
        <v>60.35</v>
      </c>
      <c r="G165" s="33">
        <v>3</v>
      </c>
      <c r="H165" s="33">
        <v>3</v>
      </c>
      <c r="I165" s="33">
        <v>3</v>
      </c>
      <c r="J165" s="34">
        <v>3</v>
      </c>
      <c r="K165" s="51"/>
      <c r="L165" s="20" t="s">
        <v>1199</v>
      </c>
      <c r="M165" s="21" t="s">
        <v>1200</v>
      </c>
    </row>
    <row r="166" spans="1:13" ht="36" x14ac:dyDescent="0.25">
      <c r="A166" s="56">
        <v>158</v>
      </c>
      <c r="B166" s="32" t="s">
        <v>1201</v>
      </c>
      <c r="C166" s="33" t="s">
        <v>1202</v>
      </c>
      <c r="D166" s="33"/>
      <c r="E166" s="34" t="s">
        <v>1203</v>
      </c>
      <c r="F166" s="32">
        <v>73.02</v>
      </c>
      <c r="G166" s="33">
        <v>7</v>
      </c>
      <c r="H166" s="33">
        <v>13</v>
      </c>
      <c r="I166" s="33">
        <v>7</v>
      </c>
      <c r="J166" s="34">
        <v>13</v>
      </c>
      <c r="K166" s="51"/>
      <c r="L166" s="20" t="s">
        <v>1204</v>
      </c>
      <c r="M166" s="21" t="s">
        <v>1205</v>
      </c>
    </row>
    <row r="167" spans="1:13" ht="36" x14ac:dyDescent="0.25">
      <c r="A167" s="56">
        <v>159</v>
      </c>
      <c r="B167" s="32" t="s">
        <v>1206</v>
      </c>
      <c r="C167" s="33" t="s">
        <v>1207</v>
      </c>
      <c r="D167" s="33"/>
      <c r="E167" s="34" t="s">
        <v>1208</v>
      </c>
      <c r="F167" s="32">
        <v>12.19</v>
      </c>
      <c r="G167" s="33">
        <v>5</v>
      </c>
      <c r="H167" s="33">
        <v>8</v>
      </c>
      <c r="I167" s="33">
        <v>6</v>
      </c>
      <c r="J167" s="34">
        <v>11</v>
      </c>
      <c r="K167" s="51"/>
      <c r="L167" s="20" t="s">
        <v>1209</v>
      </c>
      <c r="M167" s="21" t="s">
        <v>1210</v>
      </c>
    </row>
    <row r="168" spans="1:13" ht="36" x14ac:dyDescent="0.25">
      <c r="A168" s="56">
        <v>160</v>
      </c>
      <c r="B168" s="32" t="s">
        <v>1211</v>
      </c>
      <c r="C168" s="33" t="s">
        <v>1212</v>
      </c>
      <c r="D168" s="33"/>
      <c r="E168" s="34" t="s">
        <v>1213</v>
      </c>
      <c r="F168" s="32">
        <v>124.58</v>
      </c>
      <c r="G168" s="33">
        <v>2</v>
      </c>
      <c r="H168" s="33">
        <v>2</v>
      </c>
      <c r="I168" s="33">
        <v>2</v>
      </c>
      <c r="J168" s="34">
        <v>2</v>
      </c>
      <c r="K168" s="51"/>
      <c r="L168" s="20" t="s">
        <v>1214</v>
      </c>
      <c r="M168" s="21" t="s">
        <v>1215</v>
      </c>
    </row>
    <row r="169" spans="1:13" ht="24" x14ac:dyDescent="0.25">
      <c r="A169" s="56">
        <v>161</v>
      </c>
      <c r="B169" s="32" t="s">
        <v>1216</v>
      </c>
      <c r="C169" s="33" t="s">
        <v>1217</v>
      </c>
      <c r="D169" s="33"/>
      <c r="E169" s="34" t="s">
        <v>1218</v>
      </c>
      <c r="F169" s="32">
        <v>26.48</v>
      </c>
      <c r="G169" s="33">
        <v>5</v>
      </c>
      <c r="H169" s="33">
        <v>7</v>
      </c>
      <c r="I169" s="33">
        <v>5</v>
      </c>
      <c r="J169" s="34">
        <v>8</v>
      </c>
      <c r="K169" s="51"/>
      <c r="L169" s="20" t="s">
        <v>1219</v>
      </c>
      <c r="M169" s="21" t="s">
        <v>1220</v>
      </c>
    </row>
    <row r="170" spans="1:13" ht="36" x14ac:dyDescent="0.25">
      <c r="A170" s="56">
        <v>162</v>
      </c>
      <c r="B170" s="32" t="s">
        <v>159</v>
      </c>
      <c r="C170" s="40" t="s">
        <v>160</v>
      </c>
      <c r="D170" s="33"/>
      <c r="E170" s="34" t="s">
        <v>161</v>
      </c>
      <c r="F170" s="32">
        <v>136.47999999999999</v>
      </c>
      <c r="G170" s="33">
        <v>30</v>
      </c>
      <c r="H170" s="33">
        <v>40</v>
      </c>
      <c r="I170" s="33">
        <v>27</v>
      </c>
      <c r="J170" s="34">
        <v>43</v>
      </c>
      <c r="K170" s="51"/>
      <c r="L170" s="20" t="s">
        <v>162</v>
      </c>
      <c r="M170" s="21" t="s">
        <v>163</v>
      </c>
    </row>
    <row r="171" spans="1:13" ht="36" x14ac:dyDescent="0.25">
      <c r="A171" s="56">
        <v>163</v>
      </c>
      <c r="B171" s="32" t="s">
        <v>1221</v>
      </c>
      <c r="C171" s="33" t="s">
        <v>1222</v>
      </c>
      <c r="D171" s="33"/>
      <c r="E171" s="34" t="s">
        <v>1223</v>
      </c>
      <c r="F171" s="32">
        <v>16.98</v>
      </c>
      <c r="G171" s="33">
        <v>3</v>
      </c>
      <c r="H171" s="33">
        <v>7</v>
      </c>
      <c r="I171" s="33">
        <v>3</v>
      </c>
      <c r="J171" s="34">
        <v>6</v>
      </c>
      <c r="K171" s="51"/>
      <c r="L171" s="20" t="s">
        <v>1224</v>
      </c>
      <c r="M171" s="21" t="s">
        <v>1225</v>
      </c>
    </row>
    <row r="172" spans="1:13" ht="36" x14ac:dyDescent="0.25">
      <c r="A172" s="56">
        <v>164</v>
      </c>
      <c r="B172" s="32" t="s">
        <v>1226</v>
      </c>
      <c r="C172" s="33" t="s">
        <v>1227</v>
      </c>
      <c r="D172" s="33"/>
      <c r="E172" s="34" t="s">
        <v>1228</v>
      </c>
      <c r="F172" s="32">
        <v>70.48</v>
      </c>
      <c r="G172" s="33">
        <v>12</v>
      </c>
      <c r="H172" s="33">
        <v>64</v>
      </c>
      <c r="I172" s="33">
        <v>11</v>
      </c>
      <c r="J172" s="34">
        <v>59</v>
      </c>
      <c r="K172" s="51"/>
      <c r="L172" s="20" t="s">
        <v>1229</v>
      </c>
      <c r="M172" s="21" t="s">
        <v>1230</v>
      </c>
    </row>
    <row r="173" spans="1:13" ht="24" x14ac:dyDescent="0.25">
      <c r="A173" s="56">
        <v>165</v>
      </c>
      <c r="B173" s="32" t="s">
        <v>1231</v>
      </c>
      <c r="C173" s="33" t="s">
        <v>1232</v>
      </c>
      <c r="D173" s="33"/>
      <c r="E173" s="34" t="s">
        <v>1233</v>
      </c>
      <c r="F173" s="32">
        <v>14.64</v>
      </c>
      <c r="G173" s="33">
        <v>4</v>
      </c>
      <c r="H173" s="33">
        <v>4</v>
      </c>
      <c r="I173" s="33">
        <v>4</v>
      </c>
      <c r="J173" s="34">
        <v>5</v>
      </c>
      <c r="K173" s="51"/>
      <c r="L173" s="20" t="s">
        <v>1234</v>
      </c>
      <c r="M173" s="21" t="s">
        <v>265</v>
      </c>
    </row>
    <row r="174" spans="1:13" ht="24" x14ac:dyDescent="0.25">
      <c r="A174" s="56">
        <v>166</v>
      </c>
      <c r="B174" s="32" t="s">
        <v>1235</v>
      </c>
      <c r="C174" s="33" t="s">
        <v>1236</v>
      </c>
      <c r="D174" s="33"/>
      <c r="E174" s="34" t="s">
        <v>1237</v>
      </c>
      <c r="F174" s="32">
        <v>36.770000000000003</v>
      </c>
      <c r="G174" s="33">
        <v>9</v>
      </c>
      <c r="H174" s="33">
        <v>14</v>
      </c>
      <c r="I174" s="33">
        <v>8</v>
      </c>
      <c r="J174" s="34">
        <v>15</v>
      </c>
      <c r="K174" s="51"/>
      <c r="L174" s="20" t="s">
        <v>1238</v>
      </c>
      <c r="M174" s="21" t="s">
        <v>1239</v>
      </c>
    </row>
    <row r="175" spans="1:13" ht="36" x14ac:dyDescent="0.25">
      <c r="A175" s="56">
        <v>167</v>
      </c>
      <c r="B175" s="32" t="s">
        <v>164</v>
      </c>
      <c r="C175" s="40" t="s">
        <v>165</v>
      </c>
      <c r="D175" s="33"/>
      <c r="E175" s="34" t="s">
        <v>166</v>
      </c>
      <c r="F175" s="32">
        <v>10.09</v>
      </c>
      <c r="G175" s="33">
        <v>9</v>
      </c>
      <c r="H175" s="33">
        <v>16</v>
      </c>
      <c r="I175" s="33">
        <v>7</v>
      </c>
      <c r="J175" s="34">
        <v>14</v>
      </c>
      <c r="K175" s="51"/>
      <c r="L175" s="20" t="s">
        <v>167</v>
      </c>
      <c r="M175" s="21" t="s">
        <v>168</v>
      </c>
    </row>
    <row r="176" spans="1:13" ht="36" x14ac:dyDescent="0.25">
      <c r="A176" s="56">
        <v>168</v>
      </c>
      <c r="B176" s="32" t="s">
        <v>1240</v>
      </c>
      <c r="C176" s="33" t="s">
        <v>1241</v>
      </c>
      <c r="D176" s="33" t="s">
        <v>1242</v>
      </c>
      <c r="E176" s="34" t="s">
        <v>1243</v>
      </c>
      <c r="F176" s="32">
        <v>217.47</v>
      </c>
      <c r="G176" s="33">
        <v>25</v>
      </c>
      <c r="H176" s="33">
        <v>37</v>
      </c>
      <c r="I176" s="33">
        <v>23</v>
      </c>
      <c r="J176" s="34">
        <v>48</v>
      </c>
      <c r="K176" s="51"/>
      <c r="L176" s="20" t="s">
        <v>1244</v>
      </c>
      <c r="M176" s="21" t="s">
        <v>1245</v>
      </c>
    </row>
    <row r="177" spans="1:13" ht="36" x14ac:dyDescent="0.25">
      <c r="A177" s="56">
        <v>169</v>
      </c>
      <c r="B177" s="32" t="s">
        <v>1246</v>
      </c>
      <c r="C177" s="33" t="s">
        <v>1247</v>
      </c>
      <c r="D177" s="33"/>
      <c r="E177" s="34" t="s">
        <v>1248</v>
      </c>
      <c r="F177" s="32">
        <v>135.75</v>
      </c>
      <c r="G177" s="33">
        <v>11</v>
      </c>
      <c r="H177" s="33">
        <v>11</v>
      </c>
      <c r="I177" s="33">
        <v>11</v>
      </c>
      <c r="J177" s="34">
        <v>11</v>
      </c>
      <c r="K177" s="51"/>
      <c r="L177" s="20" t="s">
        <v>1249</v>
      </c>
      <c r="M177" s="21" t="s">
        <v>1250</v>
      </c>
    </row>
    <row r="178" spans="1:13" ht="36" x14ac:dyDescent="0.25">
      <c r="A178" s="56">
        <v>170</v>
      </c>
      <c r="B178" s="32" t="s">
        <v>1251</v>
      </c>
      <c r="C178" s="33" t="s">
        <v>1252</v>
      </c>
      <c r="D178" s="33"/>
      <c r="E178" s="34" t="s">
        <v>1253</v>
      </c>
      <c r="F178" s="32">
        <v>33.4</v>
      </c>
      <c r="G178" s="33">
        <v>7</v>
      </c>
      <c r="H178" s="33">
        <v>8</v>
      </c>
      <c r="I178" s="33">
        <v>8</v>
      </c>
      <c r="J178" s="34">
        <v>8</v>
      </c>
      <c r="K178" s="51"/>
      <c r="L178" s="20" t="s">
        <v>1254</v>
      </c>
      <c r="M178" s="21" t="s">
        <v>1255</v>
      </c>
    </row>
    <row r="179" spans="1:13" ht="36" x14ac:dyDescent="0.25">
      <c r="A179" s="56">
        <v>171</v>
      </c>
      <c r="B179" s="32" t="s">
        <v>1256</v>
      </c>
      <c r="C179" s="33" t="s">
        <v>1257</v>
      </c>
      <c r="D179" s="33"/>
      <c r="E179" s="34" t="s">
        <v>1258</v>
      </c>
      <c r="F179" s="32">
        <v>13.55</v>
      </c>
      <c r="G179" s="33">
        <v>8</v>
      </c>
      <c r="H179" s="33">
        <v>10</v>
      </c>
      <c r="I179" s="33">
        <v>7</v>
      </c>
      <c r="J179" s="34">
        <v>8</v>
      </c>
      <c r="K179" s="51"/>
      <c r="L179" s="20" t="s">
        <v>1259</v>
      </c>
      <c r="M179" s="21" t="s">
        <v>1260</v>
      </c>
    </row>
    <row r="180" spans="1:13" ht="36" x14ac:dyDescent="0.25">
      <c r="A180" s="56">
        <v>172</v>
      </c>
      <c r="B180" s="32" t="s">
        <v>1261</v>
      </c>
      <c r="C180" s="33" t="s">
        <v>1262</v>
      </c>
      <c r="D180" s="33"/>
      <c r="E180" s="34" t="s">
        <v>1263</v>
      </c>
      <c r="F180" s="32">
        <v>92.58</v>
      </c>
      <c r="G180" s="33">
        <v>2</v>
      </c>
      <c r="H180" s="33">
        <v>2</v>
      </c>
      <c r="I180" s="33">
        <v>4</v>
      </c>
      <c r="J180" s="34">
        <v>5</v>
      </c>
      <c r="K180" s="51"/>
      <c r="L180" s="20" t="s">
        <v>1264</v>
      </c>
      <c r="M180" s="21" t="s">
        <v>1265</v>
      </c>
    </row>
    <row r="181" spans="1:13" ht="24" x14ac:dyDescent="0.25">
      <c r="A181" s="56">
        <v>173</v>
      </c>
      <c r="B181" s="32" t="s">
        <v>1266</v>
      </c>
      <c r="C181" s="33" t="s">
        <v>1267</v>
      </c>
      <c r="D181" s="33"/>
      <c r="E181" s="34" t="s">
        <v>1268</v>
      </c>
      <c r="F181" s="32">
        <v>13.51</v>
      </c>
      <c r="G181" s="33">
        <v>2</v>
      </c>
      <c r="H181" s="33">
        <v>6</v>
      </c>
      <c r="I181" s="33">
        <v>3</v>
      </c>
      <c r="J181" s="34">
        <v>6</v>
      </c>
      <c r="K181" s="51"/>
      <c r="L181" s="20" t="s">
        <v>1269</v>
      </c>
      <c r="M181" s="21" t="s">
        <v>1270</v>
      </c>
    </row>
    <row r="182" spans="1:13" ht="36" x14ac:dyDescent="0.25">
      <c r="A182" s="56">
        <v>174</v>
      </c>
      <c r="B182" s="32" t="s">
        <v>541</v>
      </c>
      <c r="C182" s="40" t="s">
        <v>169</v>
      </c>
      <c r="D182" s="33"/>
      <c r="E182" s="34" t="s">
        <v>170</v>
      </c>
      <c r="F182" s="32">
        <v>20.100000000000001</v>
      </c>
      <c r="G182" s="33">
        <v>3</v>
      </c>
      <c r="H182" s="33">
        <v>6</v>
      </c>
      <c r="I182" s="33">
        <v>3</v>
      </c>
      <c r="J182" s="34">
        <v>6</v>
      </c>
      <c r="K182" s="51"/>
      <c r="L182" s="20" t="s">
        <v>171</v>
      </c>
      <c r="M182" s="21" t="s">
        <v>172</v>
      </c>
    </row>
    <row r="183" spans="1:13" ht="36" x14ac:dyDescent="0.25">
      <c r="A183" s="56">
        <v>175</v>
      </c>
      <c r="B183" s="32" t="s">
        <v>173</v>
      </c>
      <c r="C183" s="40" t="s">
        <v>174</v>
      </c>
      <c r="D183" s="33" t="s">
        <v>175</v>
      </c>
      <c r="E183" s="34" t="s">
        <v>176</v>
      </c>
      <c r="F183" s="32">
        <v>11.16</v>
      </c>
      <c r="G183" s="33">
        <v>16</v>
      </c>
      <c r="H183" s="33">
        <v>623</v>
      </c>
      <c r="I183" s="33">
        <v>16</v>
      </c>
      <c r="J183" s="34">
        <v>580</v>
      </c>
      <c r="K183" s="51"/>
      <c r="L183" s="20" t="s">
        <v>177</v>
      </c>
      <c r="M183" s="21" t="s">
        <v>178</v>
      </c>
    </row>
    <row r="184" spans="1:13" ht="36" x14ac:dyDescent="0.25">
      <c r="A184" s="56">
        <v>176</v>
      </c>
      <c r="B184" s="32" t="s">
        <v>1271</v>
      </c>
      <c r="C184" s="33" t="s">
        <v>1272</v>
      </c>
      <c r="D184" s="33"/>
      <c r="E184" s="34" t="s">
        <v>1273</v>
      </c>
      <c r="F184" s="32">
        <v>14.66</v>
      </c>
      <c r="G184" s="33">
        <v>9</v>
      </c>
      <c r="H184" s="33">
        <v>17</v>
      </c>
      <c r="I184" s="33">
        <v>8</v>
      </c>
      <c r="J184" s="34">
        <v>17</v>
      </c>
      <c r="K184" s="51"/>
      <c r="L184" s="20" t="s">
        <v>1274</v>
      </c>
      <c r="M184" s="21" t="s">
        <v>1275</v>
      </c>
    </row>
    <row r="185" spans="1:13" ht="24" x14ac:dyDescent="0.25">
      <c r="A185" s="56">
        <v>177</v>
      </c>
      <c r="B185" s="32" t="s">
        <v>1276</v>
      </c>
      <c r="C185" s="33" t="s">
        <v>1277</v>
      </c>
      <c r="D185" s="33"/>
      <c r="E185" s="34" t="s">
        <v>1278</v>
      </c>
      <c r="F185" s="32">
        <v>16.79</v>
      </c>
      <c r="G185" s="33">
        <v>1</v>
      </c>
      <c r="H185" s="33">
        <v>2</v>
      </c>
      <c r="I185" s="33">
        <v>1</v>
      </c>
      <c r="J185" s="34">
        <v>3</v>
      </c>
      <c r="K185" s="51"/>
      <c r="L185" s="20" t="s">
        <v>1279</v>
      </c>
      <c r="M185" s="21" t="s">
        <v>1280</v>
      </c>
    </row>
    <row r="186" spans="1:13" ht="36" x14ac:dyDescent="0.25">
      <c r="A186" s="56">
        <v>178</v>
      </c>
      <c r="B186" s="32" t="s">
        <v>1281</v>
      </c>
      <c r="C186" s="33" t="s">
        <v>1282</v>
      </c>
      <c r="D186" s="33"/>
      <c r="E186" s="34" t="s">
        <v>1283</v>
      </c>
      <c r="F186" s="32">
        <v>132.9</v>
      </c>
      <c r="G186" s="33">
        <v>9</v>
      </c>
      <c r="H186" s="33">
        <v>9</v>
      </c>
      <c r="I186" s="33">
        <v>14</v>
      </c>
      <c r="J186" s="34">
        <v>15</v>
      </c>
      <c r="K186" s="51"/>
      <c r="L186" s="20" t="s">
        <v>1284</v>
      </c>
      <c r="M186" s="21" t="s">
        <v>1285</v>
      </c>
    </row>
    <row r="187" spans="1:13" ht="36" x14ac:dyDescent="0.25">
      <c r="A187" s="56">
        <v>179</v>
      </c>
      <c r="B187" s="32" t="s">
        <v>1286</v>
      </c>
      <c r="C187" s="33" t="s">
        <v>1287</v>
      </c>
      <c r="D187" s="33"/>
      <c r="E187" s="34" t="s">
        <v>1288</v>
      </c>
      <c r="F187" s="32">
        <v>27.13</v>
      </c>
      <c r="G187" s="33">
        <v>5</v>
      </c>
      <c r="H187" s="33">
        <v>6</v>
      </c>
      <c r="I187" s="33">
        <v>7</v>
      </c>
      <c r="J187" s="34">
        <v>7</v>
      </c>
      <c r="K187" s="51"/>
      <c r="L187" s="20" t="s">
        <v>1289</v>
      </c>
      <c r="M187" s="21" t="s">
        <v>1290</v>
      </c>
    </row>
    <row r="188" spans="1:13" ht="24" x14ac:dyDescent="0.25">
      <c r="A188" s="56">
        <v>180</v>
      </c>
      <c r="B188" s="32" t="s">
        <v>1291</v>
      </c>
      <c r="C188" s="33" t="s">
        <v>1292</v>
      </c>
      <c r="D188" s="33"/>
      <c r="E188" s="34" t="s">
        <v>1293</v>
      </c>
      <c r="F188" s="32">
        <v>67.31</v>
      </c>
      <c r="G188" s="33">
        <v>7</v>
      </c>
      <c r="H188" s="33">
        <v>10</v>
      </c>
      <c r="I188" s="33">
        <v>7</v>
      </c>
      <c r="J188" s="34">
        <v>13</v>
      </c>
      <c r="K188" s="51"/>
      <c r="L188" s="20" t="s">
        <v>1294</v>
      </c>
      <c r="M188" s="21" t="s">
        <v>331</v>
      </c>
    </row>
    <row r="189" spans="1:13" ht="36" x14ac:dyDescent="0.25">
      <c r="A189" s="56">
        <v>181</v>
      </c>
      <c r="B189" s="32" t="s">
        <v>1295</v>
      </c>
      <c r="C189" s="33" t="s">
        <v>1296</v>
      </c>
      <c r="D189" s="33"/>
      <c r="E189" s="34" t="s">
        <v>1297</v>
      </c>
      <c r="F189" s="32">
        <v>6.81</v>
      </c>
      <c r="G189" s="33">
        <v>5</v>
      </c>
      <c r="H189" s="33">
        <v>44</v>
      </c>
      <c r="I189" s="33">
        <v>8</v>
      </c>
      <c r="J189" s="34">
        <v>43</v>
      </c>
      <c r="K189" s="51"/>
      <c r="L189" s="20" t="s">
        <v>1298</v>
      </c>
      <c r="M189" s="21" t="s">
        <v>1299</v>
      </c>
    </row>
    <row r="190" spans="1:13" ht="36" x14ac:dyDescent="0.25">
      <c r="A190" s="56">
        <v>182</v>
      </c>
      <c r="B190" s="32" t="s">
        <v>1300</v>
      </c>
      <c r="C190" s="33" t="s">
        <v>1301</v>
      </c>
      <c r="D190" s="33"/>
      <c r="E190" s="34" t="s">
        <v>1302</v>
      </c>
      <c r="F190" s="32">
        <v>16.670000000000002</v>
      </c>
      <c r="G190" s="33">
        <v>3</v>
      </c>
      <c r="H190" s="33">
        <v>3</v>
      </c>
      <c r="I190" s="33">
        <v>2</v>
      </c>
      <c r="J190" s="34">
        <v>2</v>
      </c>
      <c r="K190" s="51"/>
      <c r="L190" s="20" t="s">
        <v>1303</v>
      </c>
      <c r="M190" s="21" t="s">
        <v>1304</v>
      </c>
    </row>
    <row r="191" spans="1:13" ht="36" x14ac:dyDescent="0.25">
      <c r="A191" s="56">
        <v>183</v>
      </c>
      <c r="B191" s="32" t="s">
        <v>1305</v>
      </c>
      <c r="C191" s="33" t="s">
        <v>1306</v>
      </c>
      <c r="D191" s="33" t="s">
        <v>1307</v>
      </c>
      <c r="E191" s="34" t="s">
        <v>1308</v>
      </c>
      <c r="F191" s="32">
        <v>22.48</v>
      </c>
      <c r="G191" s="33">
        <v>2</v>
      </c>
      <c r="H191" s="33">
        <v>6</v>
      </c>
      <c r="I191" s="33">
        <v>6</v>
      </c>
      <c r="J191" s="34">
        <v>9</v>
      </c>
      <c r="K191" s="51"/>
      <c r="L191" s="20" t="s">
        <v>1309</v>
      </c>
      <c r="M191" s="21" t="s">
        <v>1310</v>
      </c>
    </row>
    <row r="192" spans="1:13" ht="24" x14ac:dyDescent="0.25">
      <c r="A192" s="56">
        <v>184</v>
      </c>
      <c r="B192" s="32" t="s">
        <v>542</v>
      </c>
      <c r="C192" s="40" t="s">
        <v>179</v>
      </c>
      <c r="D192" s="33"/>
      <c r="E192" s="34" t="s">
        <v>125</v>
      </c>
      <c r="F192" s="32">
        <v>44.07</v>
      </c>
      <c r="G192" s="33">
        <v>13</v>
      </c>
      <c r="H192" s="33">
        <v>483</v>
      </c>
      <c r="I192" s="33">
        <v>10</v>
      </c>
      <c r="J192" s="34">
        <v>439</v>
      </c>
      <c r="K192" s="51"/>
      <c r="L192" s="20" t="s">
        <v>180</v>
      </c>
      <c r="M192" s="21" t="s">
        <v>181</v>
      </c>
    </row>
    <row r="193" spans="1:13" ht="24" x14ac:dyDescent="0.25">
      <c r="A193" s="56">
        <v>185</v>
      </c>
      <c r="B193" s="32" t="s">
        <v>1311</v>
      </c>
      <c r="C193" s="33" t="s">
        <v>1312</v>
      </c>
      <c r="D193" s="33"/>
      <c r="E193" s="34" t="s">
        <v>1313</v>
      </c>
      <c r="F193" s="32">
        <v>20.18</v>
      </c>
      <c r="G193" s="33">
        <v>3</v>
      </c>
      <c r="H193" s="33">
        <v>3</v>
      </c>
      <c r="I193" s="33">
        <v>2</v>
      </c>
      <c r="J193" s="34">
        <v>2</v>
      </c>
      <c r="K193" s="51"/>
      <c r="L193" s="20" t="s">
        <v>1314</v>
      </c>
      <c r="M193" s="21" t="s">
        <v>1315</v>
      </c>
    </row>
    <row r="194" spans="1:13" ht="36" x14ac:dyDescent="0.25">
      <c r="A194" s="56">
        <v>186</v>
      </c>
      <c r="B194" s="32" t="s">
        <v>1316</v>
      </c>
      <c r="C194" s="33" t="s">
        <v>1317</v>
      </c>
      <c r="D194" s="33"/>
      <c r="E194" s="34" t="s">
        <v>1318</v>
      </c>
      <c r="F194" s="32">
        <v>14.26</v>
      </c>
      <c r="G194" s="33">
        <v>2</v>
      </c>
      <c r="H194" s="33">
        <v>3</v>
      </c>
      <c r="I194" s="33">
        <v>2</v>
      </c>
      <c r="J194" s="34">
        <v>2</v>
      </c>
      <c r="K194" s="51"/>
      <c r="L194" s="20" t="s">
        <v>1319</v>
      </c>
      <c r="M194" s="21" t="s">
        <v>1320</v>
      </c>
    </row>
    <row r="195" spans="1:13" ht="36" x14ac:dyDescent="0.25">
      <c r="A195" s="56">
        <v>187</v>
      </c>
      <c r="B195" s="32" t="s">
        <v>1321</v>
      </c>
      <c r="C195" s="33" t="s">
        <v>1322</v>
      </c>
      <c r="D195" s="33"/>
      <c r="E195" s="34" t="s">
        <v>1323</v>
      </c>
      <c r="F195" s="32">
        <v>16.190000000000001</v>
      </c>
      <c r="G195" s="33">
        <v>3</v>
      </c>
      <c r="H195" s="33">
        <v>3</v>
      </c>
      <c r="I195" s="33">
        <v>4</v>
      </c>
      <c r="J195" s="34">
        <v>4</v>
      </c>
      <c r="K195" s="51"/>
      <c r="L195" s="20" t="s">
        <v>1324</v>
      </c>
      <c r="M195" s="21" t="s">
        <v>1325</v>
      </c>
    </row>
    <row r="196" spans="1:13" ht="48" x14ac:dyDescent="0.25">
      <c r="A196" s="56">
        <v>188</v>
      </c>
      <c r="B196" s="32" t="s">
        <v>1326</v>
      </c>
      <c r="C196" s="33" t="s">
        <v>1327</v>
      </c>
      <c r="D196" s="33" t="s">
        <v>1328</v>
      </c>
      <c r="E196" s="34" t="s">
        <v>1328</v>
      </c>
      <c r="F196" s="32">
        <v>91</v>
      </c>
      <c r="G196" s="33">
        <v>3</v>
      </c>
      <c r="H196" s="33">
        <v>3</v>
      </c>
      <c r="I196" s="33">
        <v>4</v>
      </c>
      <c r="J196" s="34">
        <v>4</v>
      </c>
      <c r="K196" s="51"/>
      <c r="L196" s="20" t="s">
        <v>1329</v>
      </c>
      <c r="M196" s="21" t="s">
        <v>1330</v>
      </c>
    </row>
    <row r="197" spans="1:13" ht="24" x14ac:dyDescent="0.25">
      <c r="A197" s="56">
        <v>189</v>
      </c>
      <c r="B197" s="32" t="s">
        <v>1331</v>
      </c>
      <c r="C197" s="33" t="s">
        <v>1332</v>
      </c>
      <c r="D197" s="33"/>
      <c r="E197" s="34" t="s">
        <v>1333</v>
      </c>
      <c r="F197" s="32">
        <v>22.96</v>
      </c>
      <c r="G197" s="33">
        <v>4</v>
      </c>
      <c r="H197" s="33">
        <v>4</v>
      </c>
      <c r="I197" s="33">
        <v>3</v>
      </c>
      <c r="J197" s="34">
        <v>3</v>
      </c>
      <c r="K197" s="51"/>
      <c r="L197" s="20" t="s">
        <v>1334</v>
      </c>
      <c r="M197" s="21" t="s">
        <v>1335</v>
      </c>
    </row>
    <row r="198" spans="1:13" ht="36" x14ac:dyDescent="0.25">
      <c r="A198" s="56">
        <v>190</v>
      </c>
      <c r="B198" s="32" t="s">
        <v>182</v>
      </c>
      <c r="C198" s="40" t="s">
        <v>183</v>
      </c>
      <c r="D198" s="33"/>
      <c r="E198" s="34" t="s">
        <v>184</v>
      </c>
      <c r="F198" s="32">
        <v>14.11</v>
      </c>
      <c r="G198" s="33">
        <v>10</v>
      </c>
      <c r="H198" s="33">
        <v>41</v>
      </c>
      <c r="I198" s="33">
        <v>8</v>
      </c>
      <c r="J198" s="34">
        <v>47</v>
      </c>
      <c r="K198" s="51"/>
      <c r="L198" s="20" t="s">
        <v>185</v>
      </c>
      <c r="M198" s="21" t="s">
        <v>186</v>
      </c>
    </row>
    <row r="199" spans="1:13" ht="24" x14ac:dyDescent="0.25">
      <c r="A199" s="56">
        <v>191</v>
      </c>
      <c r="B199" s="32" t="s">
        <v>1336</v>
      </c>
      <c r="C199" s="33" t="s">
        <v>1337</v>
      </c>
      <c r="D199" s="33"/>
      <c r="E199" s="34" t="s">
        <v>1338</v>
      </c>
      <c r="F199" s="32">
        <v>110.03</v>
      </c>
      <c r="G199" s="33">
        <v>11</v>
      </c>
      <c r="H199" s="33">
        <v>14</v>
      </c>
      <c r="I199" s="33">
        <v>12</v>
      </c>
      <c r="J199" s="34">
        <v>15</v>
      </c>
      <c r="K199" s="51"/>
      <c r="L199" s="20" t="s">
        <v>1339</v>
      </c>
      <c r="M199" s="21" t="s">
        <v>1340</v>
      </c>
    </row>
    <row r="200" spans="1:13" ht="24" x14ac:dyDescent="0.25">
      <c r="A200" s="56">
        <v>192</v>
      </c>
      <c r="B200" s="32" t="s">
        <v>1341</v>
      </c>
      <c r="C200" s="33" t="s">
        <v>1342</v>
      </c>
      <c r="D200" s="33"/>
      <c r="E200" s="34" t="s">
        <v>1343</v>
      </c>
      <c r="F200" s="32">
        <v>63.41</v>
      </c>
      <c r="G200" s="33">
        <v>3</v>
      </c>
      <c r="H200" s="33">
        <v>5</v>
      </c>
      <c r="I200" s="33">
        <v>3</v>
      </c>
      <c r="J200" s="34">
        <v>5</v>
      </c>
      <c r="K200" s="51"/>
      <c r="L200" s="20" t="s">
        <v>1344</v>
      </c>
      <c r="M200" s="21" t="s">
        <v>1345</v>
      </c>
    </row>
    <row r="201" spans="1:13" ht="24" x14ac:dyDescent="0.25">
      <c r="A201" s="56">
        <v>193</v>
      </c>
      <c r="B201" s="32" t="s">
        <v>1346</v>
      </c>
      <c r="C201" s="33" t="s">
        <v>1347</v>
      </c>
      <c r="D201" s="33"/>
      <c r="E201" s="34" t="s">
        <v>1348</v>
      </c>
      <c r="F201" s="32">
        <v>66.31</v>
      </c>
      <c r="G201" s="33">
        <v>9</v>
      </c>
      <c r="H201" s="33">
        <v>15</v>
      </c>
      <c r="I201" s="33">
        <v>8</v>
      </c>
      <c r="J201" s="34">
        <v>18</v>
      </c>
      <c r="K201" s="51"/>
      <c r="L201" s="20" t="s">
        <v>1349</v>
      </c>
      <c r="M201" s="21" t="s">
        <v>1350</v>
      </c>
    </row>
    <row r="202" spans="1:13" ht="36" x14ac:dyDescent="0.25">
      <c r="A202" s="56">
        <v>194</v>
      </c>
      <c r="B202" s="32" t="s">
        <v>1351</v>
      </c>
      <c r="C202" s="33" t="s">
        <v>1352</v>
      </c>
      <c r="D202" s="33"/>
      <c r="E202" s="34" t="s">
        <v>1353</v>
      </c>
      <c r="F202" s="32">
        <v>12.22</v>
      </c>
      <c r="G202" s="33">
        <v>4</v>
      </c>
      <c r="H202" s="33">
        <v>4</v>
      </c>
      <c r="I202" s="33">
        <v>3</v>
      </c>
      <c r="J202" s="34">
        <v>3</v>
      </c>
      <c r="K202" s="51"/>
      <c r="L202" s="20" t="s">
        <v>1354</v>
      </c>
      <c r="M202" s="21" t="s">
        <v>1355</v>
      </c>
    </row>
    <row r="203" spans="1:13" ht="36" x14ac:dyDescent="0.25">
      <c r="A203" s="56">
        <v>195</v>
      </c>
      <c r="B203" s="32" t="s">
        <v>1356</v>
      </c>
      <c r="C203" s="33" t="s">
        <v>1357</v>
      </c>
      <c r="D203" s="33" t="s">
        <v>1358</v>
      </c>
      <c r="E203" s="34" t="s">
        <v>1358</v>
      </c>
      <c r="F203" s="32">
        <v>39.96</v>
      </c>
      <c r="G203" s="33">
        <v>2</v>
      </c>
      <c r="H203" s="33">
        <v>2</v>
      </c>
      <c r="I203" s="33">
        <v>3</v>
      </c>
      <c r="J203" s="34">
        <v>3</v>
      </c>
      <c r="K203" s="51"/>
      <c r="L203" s="20" t="s">
        <v>1359</v>
      </c>
      <c r="M203" s="21" t="s">
        <v>1360</v>
      </c>
    </row>
    <row r="204" spans="1:13" ht="24" x14ac:dyDescent="0.25">
      <c r="A204" s="56">
        <v>196</v>
      </c>
      <c r="B204" s="32" t="s">
        <v>1361</v>
      </c>
      <c r="C204" s="33" t="s">
        <v>1362</v>
      </c>
      <c r="D204" s="33" t="s">
        <v>1363</v>
      </c>
      <c r="E204" s="34" t="s">
        <v>1363</v>
      </c>
      <c r="F204" s="32">
        <v>15.52</v>
      </c>
      <c r="G204" s="33">
        <v>5</v>
      </c>
      <c r="H204" s="33">
        <v>5</v>
      </c>
      <c r="I204" s="33">
        <v>6</v>
      </c>
      <c r="J204" s="34">
        <v>6</v>
      </c>
      <c r="K204" s="51"/>
      <c r="L204" s="20" t="s">
        <v>1364</v>
      </c>
      <c r="M204" s="21" t="s">
        <v>1365</v>
      </c>
    </row>
    <row r="205" spans="1:13" ht="36" x14ac:dyDescent="0.25">
      <c r="A205" s="56">
        <v>197</v>
      </c>
      <c r="B205" s="32" t="s">
        <v>1366</v>
      </c>
      <c r="C205" s="33" t="s">
        <v>1367</v>
      </c>
      <c r="D205" s="33"/>
      <c r="E205" s="34" t="s">
        <v>1368</v>
      </c>
      <c r="F205" s="32">
        <v>49.64</v>
      </c>
      <c r="G205" s="33">
        <v>3</v>
      </c>
      <c r="H205" s="33">
        <v>3</v>
      </c>
      <c r="I205" s="33">
        <v>3</v>
      </c>
      <c r="J205" s="34">
        <v>3</v>
      </c>
      <c r="K205" s="51"/>
      <c r="L205" s="20" t="s">
        <v>1369</v>
      </c>
      <c r="M205" s="21" t="s">
        <v>1370</v>
      </c>
    </row>
    <row r="206" spans="1:13" ht="36" x14ac:dyDescent="0.25">
      <c r="A206" s="56">
        <v>198</v>
      </c>
      <c r="B206" s="32" t="s">
        <v>1371</v>
      </c>
      <c r="C206" s="33" t="s">
        <v>1372</v>
      </c>
      <c r="D206" s="33"/>
      <c r="E206" s="34" t="s">
        <v>1373</v>
      </c>
      <c r="F206" s="32">
        <v>47.57</v>
      </c>
      <c r="G206" s="33">
        <v>3</v>
      </c>
      <c r="H206" s="33">
        <v>3</v>
      </c>
      <c r="I206" s="33">
        <v>3</v>
      </c>
      <c r="J206" s="34">
        <v>3</v>
      </c>
      <c r="K206" s="51"/>
      <c r="L206" s="20" t="s">
        <v>1374</v>
      </c>
      <c r="M206" s="21" t="s">
        <v>1375</v>
      </c>
    </row>
    <row r="207" spans="1:13" ht="36" x14ac:dyDescent="0.25">
      <c r="A207" s="56">
        <v>199</v>
      </c>
      <c r="B207" s="32" t="s">
        <v>1376</v>
      </c>
      <c r="C207" s="33" t="s">
        <v>1377</v>
      </c>
      <c r="D207" s="33"/>
      <c r="E207" s="34" t="s">
        <v>1378</v>
      </c>
      <c r="F207" s="32">
        <v>10.81</v>
      </c>
      <c r="G207" s="33">
        <v>3</v>
      </c>
      <c r="H207" s="33">
        <v>4</v>
      </c>
      <c r="I207" s="33">
        <v>2</v>
      </c>
      <c r="J207" s="34">
        <v>3</v>
      </c>
      <c r="K207" s="51"/>
      <c r="L207" s="20" t="s">
        <v>1379</v>
      </c>
      <c r="M207" s="21" t="s">
        <v>1380</v>
      </c>
    </row>
    <row r="208" spans="1:13" ht="36" x14ac:dyDescent="0.25">
      <c r="A208" s="56">
        <v>200</v>
      </c>
      <c r="B208" s="32" t="s">
        <v>543</v>
      </c>
      <c r="C208" s="40" t="s">
        <v>187</v>
      </c>
      <c r="D208" s="33"/>
      <c r="E208" s="34" t="s">
        <v>188</v>
      </c>
      <c r="F208" s="32">
        <v>37.78</v>
      </c>
      <c r="G208" s="33">
        <v>13</v>
      </c>
      <c r="H208" s="33">
        <v>683</v>
      </c>
      <c r="I208" s="33">
        <v>13</v>
      </c>
      <c r="J208" s="34">
        <v>896</v>
      </c>
      <c r="K208" s="51"/>
      <c r="L208" s="20" t="s">
        <v>189</v>
      </c>
      <c r="M208" s="21" t="s">
        <v>190</v>
      </c>
    </row>
    <row r="209" spans="1:13" ht="36" x14ac:dyDescent="0.25">
      <c r="A209" s="56">
        <v>201</v>
      </c>
      <c r="B209" s="32" t="s">
        <v>1381</v>
      </c>
      <c r="C209" s="33" t="s">
        <v>1382</v>
      </c>
      <c r="D209" s="33" t="s">
        <v>1383</v>
      </c>
      <c r="E209" s="34" t="s">
        <v>1383</v>
      </c>
      <c r="F209" s="32">
        <v>54.22</v>
      </c>
      <c r="G209" s="33">
        <v>2</v>
      </c>
      <c r="H209" s="33">
        <v>2</v>
      </c>
      <c r="I209" s="33">
        <v>2</v>
      </c>
      <c r="J209" s="34">
        <v>2</v>
      </c>
      <c r="K209" s="51"/>
      <c r="L209" s="20" t="s">
        <v>1384</v>
      </c>
      <c r="M209" s="21" t="s">
        <v>1385</v>
      </c>
    </row>
    <row r="210" spans="1:13" ht="24" x14ac:dyDescent="0.25">
      <c r="A210" s="56">
        <v>202</v>
      </c>
      <c r="B210" s="32" t="s">
        <v>1386</v>
      </c>
      <c r="C210" s="33" t="s">
        <v>1387</v>
      </c>
      <c r="D210" s="33" t="s">
        <v>1388</v>
      </c>
      <c r="E210" s="34" t="s">
        <v>1388</v>
      </c>
      <c r="F210" s="32">
        <v>49.27</v>
      </c>
      <c r="G210" s="33">
        <v>4</v>
      </c>
      <c r="H210" s="33">
        <v>4</v>
      </c>
      <c r="I210" s="33">
        <v>5</v>
      </c>
      <c r="J210" s="34">
        <v>5</v>
      </c>
      <c r="K210" s="51"/>
      <c r="L210" s="20" t="s">
        <v>1389</v>
      </c>
      <c r="M210" s="21" t="s">
        <v>1390</v>
      </c>
    </row>
    <row r="211" spans="1:13" ht="36" x14ac:dyDescent="0.25">
      <c r="A211" s="56">
        <v>203</v>
      </c>
      <c r="B211" s="32" t="s">
        <v>1391</v>
      </c>
      <c r="C211" s="33" t="s">
        <v>1392</v>
      </c>
      <c r="D211" s="33"/>
      <c r="E211" s="34" t="s">
        <v>1393</v>
      </c>
      <c r="F211" s="32">
        <v>23.54</v>
      </c>
      <c r="G211" s="33">
        <v>3</v>
      </c>
      <c r="H211" s="33">
        <v>3</v>
      </c>
      <c r="I211" s="33">
        <v>3</v>
      </c>
      <c r="J211" s="34">
        <v>3</v>
      </c>
      <c r="K211" s="51"/>
      <c r="L211" s="20" t="s">
        <v>1394</v>
      </c>
      <c r="M211" s="21" t="s">
        <v>1395</v>
      </c>
    </row>
    <row r="212" spans="1:13" ht="36" x14ac:dyDescent="0.25">
      <c r="A212" s="56">
        <v>204</v>
      </c>
      <c r="B212" s="32" t="s">
        <v>1396</v>
      </c>
      <c r="C212" s="33" t="s">
        <v>1397</v>
      </c>
      <c r="D212" s="33"/>
      <c r="E212" s="34" t="s">
        <v>1398</v>
      </c>
      <c r="F212" s="32">
        <v>17.239999999999998</v>
      </c>
      <c r="G212" s="33">
        <v>4</v>
      </c>
      <c r="H212" s="33">
        <v>4</v>
      </c>
      <c r="I212" s="33">
        <v>2</v>
      </c>
      <c r="J212" s="34">
        <v>2</v>
      </c>
      <c r="K212" s="51"/>
      <c r="L212" s="20" t="s">
        <v>1399</v>
      </c>
      <c r="M212" s="21" t="s">
        <v>1400</v>
      </c>
    </row>
    <row r="213" spans="1:13" ht="36" x14ac:dyDescent="0.25">
      <c r="A213" s="56">
        <v>205</v>
      </c>
      <c r="B213" s="32" t="s">
        <v>544</v>
      </c>
      <c r="C213" s="40" t="s">
        <v>191</v>
      </c>
      <c r="D213" s="33"/>
      <c r="E213" s="34" t="s">
        <v>192</v>
      </c>
      <c r="F213" s="32">
        <v>29.29</v>
      </c>
      <c r="G213" s="33">
        <v>5</v>
      </c>
      <c r="H213" s="33">
        <v>21</v>
      </c>
      <c r="I213" s="33">
        <v>7</v>
      </c>
      <c r="J213" s="34">
        <v>23</v>
      </c>
      <c r="K213" s="51"/>
      <c r="L213" s="20" t="s">
        <v>193</v>
      </c>
      <c r="M213" s="21" t="s">
        <v>194</v>
      </c>
    </row>
    <row r="214" spans="1:13" ht="36" x14ac:dyDescent="0.25">
      <c r="A214" s="56">
        <v>206</v>
      </c>
      <c r="B214" s="32" t="s">
        <v>1401</v>
      </c>
      <c r="C214" s="33" t="s">
        <v>1402</v>
      </c>
      <c r="D214" s="33" t="s">
        <v>1403</v>
      </c>
      <c r="E214" s="34" t="s">
        <v>1403</v>
      </c>
      <c r="F214" s="32">
        <v>11.17</v>
      </c>
      <c r="G214" s="33">
        <v>6</v>
      </c>
      <c r="H214" s="33">
        <v>8</v>
      </c>
      <c r="I214" s="33">
        <v>5</v>
      </c>
      <c r="J214" s="34">
        <v>6</v>
      </c>
      <c r="K214" s="51"/>
      <c r="L214" s="20" t="s">
        <v>1404</v>
      </c>
      <c r="M214" s="21" t="s">
        <v>1405</v>
      </c>
    </row>
    <row r="215" spans="1:13" ht="72" x14ac:dyDescent="0.25">
      <c r="A215" s="56">
        <v>207</v>
      </c>
      <c r="B215" s="32" t="s">
        <v>1406</v>
      </c>
      <c r="C215" s="33" t="s">
        <v>1407</v>
      </c>
      <c r="D215" s="33"/>
      <c r="E215" s="34" t="s">
        <v>1408</v>
      </c>
      <c r="F215" s="32">
        <v>60.42</v>
      </c>
      <c r="G215" s="33">
        <v>1</v>
      </c>
      <c r="H215" s="33">
        <v>2</v>
      </c>
      <c r="I215" s="33">
        <v>1</v>
      </c>
      <c r="J215" s="34">
        <v>2</v>
      </c>
      <c r="K215" s="51"/>
      <c r="L215" s="20" t="s">
        <v>1409</v>
      </c>
      <c r="M215" s="21" t="s">
        <v>1410</v>
      </c>
    </row>
    <row r="216" spans="1:13" ht="24" x14ac:dyDescent="0.25">
      <c r="A216" s="56">
        <v>208</v>
      </c>
      <c r="B216" s="32" t="s">
        <v>195</v>
      </c>
      <c r="C216" s="40" t="s">
        <v>196</v>
      </c>
      <c r="D216" s="33"/>
      <c r="E216" s="34" t="s">
        <v>197</v>
      </c>
      <c r="F216" s="32">
        <v>15.34</v>
      </c>
      <c r="G216" s="33">
        <v>9</v>
      </c>
      <c r="H216" s="33">
        <v>29</v>
      </c>
      <c r="I216" s="33">
        <v>9</v>
      </c>
      <c r="J216" s="34">
        <v>34</v>
      </c>
      <c r="K216" s="51"/>
      <c r="L216" s="20" t="s">
        <v>198</v>
      </c>
      <c r="M216" s="21" t="s">
        <v>199</v>
      </c>
    </row>
    <row r="217" spans="1:13" ht="36" x14ac:dyDescent="0.25">
      <c r="A217" s="56">
        <v>209</v>
      </c>
      <c r="B217" s="32" t="s">
        <v>1411</v>
      </c>
      <c r="C217" s="33" t="s">
        <v>1412</v>
      </c>
      <c r="D217" s="33"/>
      <c r="E217" s="34" t="s">
        <v>1413</v>
      </c>
      <c r="F217" s="32">
        <v>46.41</v>
      </c>
      <c r="G217" s="33">
        <v>3</v>
      </c>
      <c r="H217" s="33">
        <v>3</v>
      </c>
      <c r="I217" s="33">
        <v>3</v>
      </c>
      <c r="J217" s="34">
        <v>3</v>
      </c>
      <c r="K217" s="51"/>
      <c r="L217" s="20" t="s">
        <v>1414</v>
      </c>
      <c r="M217" s="21" t="s">
        <v>1415</v>
      </c>
    </row>
    <row r="218" spans="1:13" ht="36" x14ac:dyDescent="0.25">
      <c r="A218" s="56">
        <v>210</v>
      </c>
      <c r="B218" s="32" t="s">
        <v>1416</v>
      </c>
      <c r="C218" s="33" t="s">
        <v>1417</v>
      </c>
      <c r="D218" s="33"/>
      <c r="E218" s="34" t="s">
        <v>1418</v>
      </c>
      <c r="F218" s="32">
        <v>29.17</v>
      </c>
      <c r="G218" s="33">
        <v>6</v>
      </c>
      <c r="H218" s="33">
        <v>7</v>
      </c>
      <c r="I218" s="33">
        <v>7</v>
      </c>
      <c r="J218" s="34">
        <v>7</v>
      </c>
      <c r="K218" s="51"/>
      <c r="L218" s="20" t="s">
        <v>1419</v>
      </c>
      <c r="M218" s="21" t="s">
        <v>1420</v>
      </c>
    </row>
    <row r="219" spans="1:13" ht="24" x14ac:dyDescent="0.25">
      <c r="A219" s="56">
        <v>211</v>
      </c>
      <c r="B219" s="32" t="s">
        <v>1421</v>
      </c>
      <c r="C219" s="33" t="s">
        <v>1422</v>
      </c>
      <c r="D219" s="33"/>
      <c r="E219" s="34" t="s">
        <v>1423</v>
      </c>
      <c r="F219" s="32">
        <v>27.32</v>
      </c>
      <c r="G219" s="33">
        <v>8</v>
      </c>
      <c r="H219" s="33">
        <v>36</v>
      </c>
      <c r="I219" s="33">
        <v>9</v>
      </c>
      <c r="J219" s="34">
        <v>36</v>
      </c>
      <c r="K219" s="51"/>
      <c r="L219" s="20" t="s">
        <v>1424</v>
      </c>
      <c r="M219" s="21" t="s">
        <v>408</v>
      </c>
    </row>
    <row r="220" spans="1:13" x14ac:dyDescent="0.25">
      <c r="A220" s="56">
        <v>212</v>
      </c>
      <c r="B220" s="32" t="s">
        <v>545</v>
      </c>
      <c r="C220" s="40" t="s">
        <v>200</v>
      </c>
      <c r="D220" s="33"/>
      <c r="E220" s="34" t="s">
        <v>201</v>
      </c>
      <c r="F220" s="32">
        <v>25.5</v>
      </c>
      <c r="G220" s="33">
        <v>4</v>
      </c>
      <c r="H220" s="33">
        <v>11</v>
      </c>
      <c r="I220" s="33">
        <v>4</v>
      </c>
      <c r="J220" s="34">
        <v>11</v>
      </c>
      <c r="K220" s="51" t="s">
        <v>2789</v>
      </c>
      <c r="L220" s="20"/>
      <c r="M220" s="21" t="s">
        <v>202</v>
      </c>
    </row>
    <row r="221" spans="1:13" ht="48" x14ac:dyDescent="0.25">
      <c r="A221" s="56">
        <v>213</v>
      </c>
      <c r="B221" s="32" t="s">
        <v>1425</v>
      </c>
      <c r="C221" s="33" t="s">
        <v>1426</v>
      </c>
      <c r="D221" s="33"/>
      <c r="E221" s="34" t="s">
        <v>1427</v>
      </c>
      <c r="F221" s="32">
        <v>110.06</v>
      </c>
      <c r="G221" s="33">
        <v>9</v>
      </c>
      <c r="H221" s="33">
        <v>11</v>
      </c>
      <c r="I221" s="33">
        <v>11</v>
      </c>
      <c r="J221" s="34">
        <v>13</v>
      </c>
      <c r="K221" s="51"/>
      <c r="L221" s="20" t="s">
        <v>1428</v>
      </c>
      <c r="M221" s="21" t="s">
        <v>1429</v>
      </c>
    </row>
    <row r="222" spans="1:13" ht="36" x14ac:dyDescent="0.25">
      <c r="A222" s="56">
        <v>214</v>
      </c>
      <c r="B222" s="32" t="s">
        <v>1430</v>
      </c>
      <c r="C222" s="33" t="s">
        <v>1431</v>
      </c>
      <c r="D222" s="33"/>
      <c r="E222" s="34" t="s">
        <v>1432</v>
      </c>
      <c r="F222" s="32">
        <v>24.81</v>
      </c>
      <c r="G222" s="33">
        <v>2</v>
      </c>
      <c r="H222" s="33">
        <v>2</v>
      </c>
      <c r="I222" s="33">
        <v>2</v>
      </c>
      <c r="J222" s="34">
        <v>2</v>
      </c>
      <c r="K222" s="51"/>
      <c r="L222" s="20" t="s">
        <v>1433</v>
      </c>
      <c r="M222" s="21" t="s">
        <v>1434</v>
      </c>
    </row>
    <row r="223" spans="1:13" ht="24" x14ac:dyDescent="0.25">
      <c r="A223" s="56">
        <v>215</v>
      </c>
      <c r="B223" s="32" t="s">
        <v>1435</v>
      </c>
      <c r="C223" s="33" t="s">
        <v>1436</v>
      </c>
      <c r="D223" s="33"/>
      <c r="E223" s="34" t="s">
        <v>1437</v>
      </c>
      <c r="F223" s="32">
        <v>8.8699999999999992</v>
      </c>
      <c r="G223" s="33">
        <v>3</v>
      </c>
      <c r="H223" s="33">
        <v>22</v>
      </c>
      <c r="I223" s="33">
        <v>3</v>
      </c>
      <c r="J223" s="34">
        <v>18</v>
      </c>
      <c r="K223" s="51"/>
      <c r="L223" s="20" t="s">
        <v>1438</v>
      </c>
      <c r="M223" s="21" t="s">
        <v>1031</v>
      </c>
    </row>
    <row r="224" spans="1:13" ht="36" x14ac:dyDescent="0.25">
      <c r="A224" s="56">
        <v>216</v>
      </c>
      <c r="B224" s="32" t="s">
        <v>1439</v>
      </c>
      <c r="C224" s="33" t="s">
        <v>1440</v>
      </c>
      <c r="D224" s="33"/>
      <c r="E224" s="34" t="s">
        <v>1441</v>
      </c>
      <c r="F224" s="32">
        <v>32.29</v>
      </c>
      <c r="G224" s="33">
        <v>3</v>
      </c>
      <c r="H224" s="33">
        <v>3</v>
      </c>
      <c r="I224" s="33">
        <v>3</v>
      </c>
      <c r="J224" s="34">
        <v>3</v>
      </c>
      <c r="K224" s="51"/>
      <c r="L224" s="20" t="s">
        <v>1442</v>
      </c>
      <c r="M224" s="21" t="s">
        <v>1443</v>
      </c>
    </row>
    <row r="225" spans="1:13" ht="36" x14ac:dyDescent="0.25">
      <c r="A225" s="56">
        <v>217</v>
      </c>
      <c r="B225" s="32" t="s">
        <v>1444</v>
      </c>
      <c r="C225" s="33" t="s">
        <v>1445</v>
      </c>
      <c r="D225" s="33"/>
      <c r="E225" s="34" t="s">
        <v>1446</v>
      </c>
      <c r="F225" s="32">
        <v>73.42</v>
      </c>
      <c r="G225" s="33">
        <v>2</v>
      </c>
      <c r="H225" s="33">
        <v>2</v>
      </c>
      <c r="I225" s="33">
        <v>3</v>
      </c>
      <c r="J225" s="34">
        <v>4</v>
      </c>
      <c r="K225" s="51"/>
      <c r="L225" s="20" t="s">
        <v>1447</v>
      </c>
      <c r="M225" s="21" t="s">
        <v>1448</v>
      </c>
    </row>
    <row r="226" spans="1:13" ht="24" x14ac:dyDescent="0.25">
      <c r="A226" s="56">
        <v>218</v>
      </c>
      <c r="B226" s="32" t="s">
        <v>1449</v>
      </c>
      <c r="C226" s="33" t="s">
        <v>1450</v>
      </c>
      <c r="D226" s="33"/>
      <c r="E226" s="34" t="s">
        <v>1451</v>
      </c>
      <c r="F226" s="32">
        <v>11.94</v>
      </c>
      <c r="G226" s="33">
        <v>4</v>
      </c>
      <c r="H226" s="33">
        <v>10</v>
      </c>
      <c r="I226" s="33">
        <v>5</v>
      </c>
      <c r="J226" s="34">
        <v>11</v>
      </c>
      <c r="K226" s="51"/>
      <c r="L226" s="20" t="s">
        <v>1452</v>
      </c>
      <c r="M226" s="21" t="s">
        <v>426</v>
      </c>
    </row>
    <row r="227" spans="1:13" ht="24" x14ac:dyDescent="0.25">
      <c r="A227" s="56">
        <v>219</v>
      </c>
      <c r="B227" s="32" t="s">
        <v>1453</v>
      </c>
      <c r="C227" s="33" t="s">
        <v>1454</v>
      </c>
      <c r="D227" s="33" t="s">
        <v>1455</v>
      </c>
      <c r="E227" s="34" t="s">
        <v>1455</v>
      </c>
      <c r="F227" s="32">
        <v>64.67</v>
      </c>
      <c r="G227" s="33">
        <v>4</v>
      </c>
      <c r="H227" s="33">
        <v>5</v>
      </c>
      <c r="I227" s="33">
        <v>3</v>
      </c>
      <c r="J227" s="34">
        <v>3</v>
      </c>
      <c r="K227" s="51"/>
      <c r="L227" s="20" t="s">
        <v>1456</v>
      </c>
      <c r="M227" s="21" t="s">
        <v>1457</v>
      </c>
    </row>
    <row r="228" spans="1:13" ht="36" x14ac:dyDescent="0.25">
      <c r="A228" s="56">
        <v>220</v>
      </c>
      <c r="B228" s="32" t="s">
        <v>1458</v>
      </c>
      <c r="C228" s="33" t="s">
        <v>1459</v>
      </c>
      <c r="D228" s="33"/>
      <c r="E228" s="34" t="s">
        <v>1460</v>
      </c>
      <c r="F228" s="32">
        <v>93.32</v>
      </c>
      <c r="G228" s="33">
        <v>2</v>
      </c>
      <c r="H228" s="33">
        <v>4</v>
      </c>
      <c r="I228" s="33">
        <v>4</v>
      </c>
      <c r="J228" s="34">
        <v>5</v>
      </c>
      <c r="K228" s="51"/>
      <c r="L228" s="20" t="s">
        <v>1461</v>
      </c>
      <c r="M228" s="21" t="s">
        <v>1462</v>
      </c>
    </row>
    <row r="229" spans="1:13" ht="36" x14ac:dyDescent="0.25">
      <c r="A229" s="56">
        <v>221</v>
      </c>
      <c r="B229" s="32" t="s">
        <v>2742</v>
      </c>
      <c r="C229" s="33" t="s">
        <v>1463</v>
      </c>
      <c r="D229" s="33"/>
      <c r="E229" s="34" t="s">
        <v>1464</v>
      </c>
      <c r="F229" s="32">
        <v>19.010000000000002</v>
      </c>
      <c r="G229" s="33">
        <v>3</v>
      </c>
      <c r="H229" s="33">
        <v>4</v>
      </c>
      <c r="I229" s="33">
        <v>3</v>
      </c>
      <c r="J229" s="34">
        <v>4</v>
      </c>
      <c r="K229" s="51"/>
      <c r="L229" s="20" t="s">
        <v>1465</v>
      </c>
      <c r="M229" s="21" t="s">
        <v>1466</v>
      </c>
    </row>
    <row r="230" spans="1:13" ht="24" x14ac:dyDescent="0.25">
      <c r="A230" s="56">
        <v>222</v>
      </c>
      <c r="B230" s="32" t="s">
        <v>1467</v>
      </c>
      <c r="C230" s="33" t="s">
        <v>1468</v>
      </c>
      <c r="D230" s="33" t="s">
        <v>1469</v>
      </c>
      <c r="E230" s="34" t="s">
        <v>1470</v>
      </c>
      <c r="F230" s="32">
        <v>70.02</v>
      </c>
      <c r="G230" s="33">
        <v>6</v>
      </c>
      <c r="H230" s="33">
        <v>6</v>
      </c>
      <c r="I230" s="33">
        <v>3</v>
      </c>
      <c r="J230" s="34">
        <v>3</v>
      </c>
      <c r="K230" s="51"/>
      <c r="L230" s="20" t="s">
        <v>1471</v>
      </c>
      <c r="M230" s="21" t="s">
        <v>1472</v>
      </c>
    </row>
    <row r="231" spans="1:13" ht="36" x14ac:dyDescent="0.25">
      <c r="A231" s="56">
        <v>223</v>
      </c>
      <c r="B231" s="32" t="s">
        <v>1473</v>
      </c>
      <c r="C231" s="33" t="s">
        <v>1474</v>
      </c>
      <c r="D231" s="33"/>
      <c r="E231" s="34" t="s">
        <v>1475</v>
      </c>
      <c r="F231" s="32">
        <v>77.569999999999993</v>
      </c>
      <c r="G231" s="33">
        <v>14</v>
      </c>
      <c r="H231" s="33">
        <v>16</v>
      </c>
      <c r="I231" s="33">
        <v>16</v>
      </c>
      <c r="J231" s="34">
        <v>19</v>
      </c>
      <c r="K231" s="51"/>
      <c r="L231" s="20" t="s">
        <v>1476</v>
      </c>
      <c r="M231" s="21" t="s">
        <v>1477</v>
      </c>
    </row>
    <row r="232" spans="1:13" ht="24" x14ac:dyDescent="0.25">
      <c r="A232" s="56">
        <v>224</v>
      </c>
      <c r="B232" s="32" t="s">
        <v>207</v>
      </c>
      <c r="C232" s="40" t="s">
        <v>208</v>
      </c>
      <c r="D232" s="33"/>
      <c r="E232" s="34" t="s">
        <v>209</v>
      </c>
      <c r="F232" s="32">
        <v>15.21</v>
      </c>
      <c r="G232" s="33">
        <v>6</v>
      </c>
      <c r="H232" s="33">
        <v>7</v>
      </c>
      <c r="I232" s="33">
        <v>6</v>
      </c>
      <c r="J232" s="34">
        <v>8</v>
      </c>
      <c r="K232" s="51"/>
      <c r="L232" s="20" t="s">
        <v>210</v>
      </c>
      <c r="M232" s="21" t="s">
        <v>211</v>
      </c>
    </row>
    <row r="233" spans="1:13" ht="24" x14ac:dyDescent="0.25">
      <c r="A233" s="56">
        <v>225</v>
      </c>
      <c r="B233" s="32" t="s">
        <v>1478</v>
      </c>
      <c r="C233" s="33" t="s">
        <v>1479</v>
      </c>
      <c r="D233" s="33"/>
      <c r="E233" s="34" t="s">
        <v>1480</v>
      </c>
      <c r="F233" s="32">
        <v>47.51</v>
      </c>
      <c r="G233" s="33">
        <v>3</v>
      </c>
      <c r="H233" s="33">
        <v>3</v>
      </c>
      <c r="I233" s="33">
        <v>4</v>
      </c>
      <c r="J233" s="34">
        <v>4</v>
      </c>
      <c r="K233" s="51"/>
      <c r="L233" s="20" t="s">
        <v>1481</v>
      </c>
      <c r="M233" s="21" t="s">
        <v>1482</v>
      </c>
    </row>
    <row r="234" spans="1:13" x14ac:dyDescent="0.25">
      <c r="A234" s="56">
        <v>226</v>
      </c>
      <c r="B234" s="32" t="s">
        <v>1483</v>
      </c>
      <c r="C234" s="33" t="s">
        <v>1484</v>
      </c>
      <c r="D234" s="33"/>
      <c r="E234" s="34" t="s">
        <v>1485</v>
      </c>
      <c r="F234" s="32">
        <v>10.14</v>
      </c>
      <c r="G234" s="33">
        <v>2</v>
      </c>
      <c r="H234" s="33">
        <v>2</v>
      </c>
      <c r="I234" s="33">
        <v>3</v>
      </c>
      <c r="J234" s="34">
        <v>4</v>
      </c>
      <c r="K234" s="51"/>
      <c r="L234" s="20" t="s">
        <v>592</v>
      </c>
      <c r="M234" s="21" t="s">
        <v>1486</v>
      </c>
    </row>
    <row r="235" spans="1:13" ht="36" x14ac:dyDescent="0.25">
      <c r="A235" s="56">
        <v>227</v>
      </c>
      <c r="B235" s="32" t="s">
        <v>1487</v>
      </c>
      <c r="C235" s="33" t="s">
        <v>1488</v>
      </c>
      <c r="D235" s="33" t="s">
        <v>1489</v>
      </c>
      <c r="E235" s="34" t="s">
        <v>1489</v>
      </c>
      <c r="F235" s="32">
        <v>23.14</v>
      </c>
      <c r="G235" s="33">
        <v>7</v>
      </c>
      <c r="H235" s="33">
        <v>13</v>
      </c>
      <c r="I235" s="33">
        <v>4</v>
      </c>
      <c r="J235" s="34">
        <v>12</v>
      </c>
      <c r="K235" s="51"/>
      <c r="L235" s="20" t="s">
        <v>1490</v>
      </c>
      <c r="M235" s="21" t="s">
        <v>1491</v>
      </c>
    </row>
    <row r="236" spans="1:13" ht="24" x14ac:dyDescent="0.25">
      <c r="A236" s="56">
        <v>228</v>
      </c>
      <c r="B236" s="32" t="s">
        <v>212</v>
      </c>
      <c r="C236" s="40" t="s">
        <v>213</v>
      </c>
      <c r="D236" s="33" t="s">
        <v>214</v>
      </c>
      <c r="E236" s="34" t="s">
        <v>214</v>
      </c>
      <c r="F236" s="32">
        <v>37.520000000000003</v>
      </c>
      <c r="G236" s="33">
        <v>14</v>
      </c>
      <c r="H236" s="33">
        <v>42</v>
      </c>
      <c r="I236" s="33">
        <v>17</v>
      </c>
      <c r="J236" s="34">
        <v>44</v>
      </c>
      <c r="K236" s="51"/>
      <c r="L236" s="20" t="s">
        <v>215</v>
      </c>
      <c r="M236" s="21" t="s">
        <v>216</v>
      </c>
    </row>
    <row r="237" spans="1:13" ht="24" x14ac:dyDescent="0.25">
      <c r="A237" s="56">
        <v>229</v>
      </c>
      <c r="B237" s="32" t="s">
        <v>1492</v>
      </c>
      <c r="C237" s="33" t="s">
        <v>1493</v>
      </c>
      <c r="D237" s="33"/>
      <c r="E237" s="34" t="s">
        <v>1494</v>
      </c>
      <c r="F237" s="32">
        <v>62.77</v>
      </c>
      <c r="G237" s="33">
        <v>8</v>
      </c>
      <c r="H237" s="33">
        <v>16</v>
      </c>
      <c r="I237" s="33">
        <v>6</v>
      </c>
      <c r="J237" s="34">
        <v>12</v>
      </c>
      <c r="K237" s="51"/>
      <c r="L237" s="20" t="s">
        <v>1495</v>
      </c>
      <c r="M237" s="21" t="s">
        <v>1496</v>
      </c>
    </row>
    <row r="238" spans="1:13" ht="36" x14ac:dyDescent="0.25">
      <c r="A238" s="56">
        <v>230</v>
      </c>
      <c r="B238" s="32" t="s">
        <v>1497</v>
      </c>
      <c r="C238" s="33" t="s">
        <v>1498</v>
      </c>
      <c r="D238" s="33" t="s">
        <v>1499</v>
      </c>
      <c r="E238" s="34" t="s">
        <v>1499</v>
      </c>
      <c r="F238" s="32">
        <v>15.24</v>
      </c>
      <c r="G238" s="33">
        <v>1</v>
      </c>
      <c r="H238" s="33">
        <v>3</v>
      </c>
      <c r="I238" s="33">
        <v>1</v>
      </c>
      <c r="J238" s="34">
        <v>3</v>
      </c>
      <c r="K238" s="51"/>
      <c r="L238" s="20" t="s">
        <v>1500</v>
      </c>
      <c r="M238" s="21" t="s">
        <v>1501</v>
      </c>
    </row>
    <row r="239" spans="1:13" ht="24" x14ac:dyDescent="0.25">
      <c r="A239" s="56">
        <v>231</v>
      </c>
      <c r="B239" s="32" t="s">
        <v>1502</v>
      </c>
      <c r="C239" s="33" t="s">
        <v>1503</v>
      </c>
      <c r="D239" s="33"/>
      <c r="E239" s="34" t="s">
        <v>1504</v>
      </c>
      <c r="F239" s="32">
        <v>33.869999999999997</v>
      </c>
      <c r="G239" s="33">
        <v>3</v>
      </c>
      <c r="H239" s="33">
        <v>3</v>
      </c>
      <c r="I239" s="33">
        <v>2</v>
      </c>
      <c r="J239" s="34">
        <v>2</v>
      </c>
      <c r="K239" s="51"/>
      <c r="L239" s="20" t="s">
        <v>1505</v>
      </c>
      <c r="M239" s="21" t="s">
        <v>1506</v>
      </c>
    </row>
    <row r="240" spans="1:13" ht="24" x14ac:dyDescent="0.25">
      <c r="A240" s="56">
        <v>232</v>
      </c>
      <c r="B240" s="32" t="s">
        <v>2743</v>
      </c>
      <c r="C240" s="33" t="s">
        <v>1507</v>
      </c>
      <c r="D240" s="33" t="s">
        <v>1508</v>
      </c>
      <c r="E240" s="34" t="s">
        <v>1508</v>
      </c>
      <c r="F240" s="32">
        <v>46.07</v>
      </c>
      <c r="G240" s="33">
        <v>8</v>
      </c>
      <c r="H240" s="33">
        <v>11</v>
      </c>
      <c r="I240" s="33">
        <v>8</v>
      </c>
      <c r="J240" s="34">
        <v>14</v>
      </c>
      <c r="K240" s="51"/>
      <c r="L240" s="20" t="s">
        <v>1509</v>
      </c>
      <c r="M240" s="21" t="s">
        <v>1510</v>
      </c>
    </row>
    <row r="241" spans="1:13" ht="36" x14ac:dyDescent="0.25">
      <c r="A241" s="56">
        <v>233</v>
      </c>
      <c r="B241" s="32" t="s">
        <v>547</v>
      </c>
      <c r="C241" s="40" t="s">
        <v>219</v>
      </c>
      <c r="D241" s="33" t="s">
        <v>220</v>
      </c>
      <c r="E241" s="34" t="s">
        <v>221</v>
      </c>
      <c r="F241" s="32">
        <v>34.6</v>
      </c>
      <c r="G241" s="33">
        <v>9</v>
      </c>
      <c r="H241" s="33">
        <v>178</v>
      </c>
      <c r="I241" s="33">
        <v>9</v>
      </c>
      <c r="J241" s="34">
        <v>168</v>
      </c>
      <c r="K241" s="51"/>
      <c r="L241" s="20" t="s">
        <v>222</v>
      </c>
      <c r="M241" s="21" t="s">
        <v>70</v>
      </c>
    </row>
    <row r="242" spans="1:13" ht="24" x14ac:dyDescent="0.25">
      <c r="A242" s="56">
        <v>234</v>
      </c>
      <c r="B242" s="32" t="s">
        <v>548</v>
      </c>
      <c r="C242" s="40" t="s">
        <v>223</v>
      </c>
      <c r="D242" s="33" t="s">
        <v>224</v>
      </c>
      <c r="E242" s="34" t="s">
        <v>225</v>
      </c>
      <c r="F242" s="32">
        <v>23.83</v>
      </c>
      <c r="G242" s="33">
        <v>7</v>
      </c>
      <c r="H242" s="33">
        <v>554</v>
      </c>
      <c r="I242" s="33">
        <v>8</v>
      </c>
      <c r="J242" s="34">
        <v>595</v>
      </c>
      <c r="K242" s="51"/>
      <c r="L242" s="20" t="s">
        <v>226</v>
      </c>
      <c r="M242" s="21" t="s">
        <v>70</v>
      </c>
    </row>
    <row r="243" spans="1:13" ht="36" x14ac:dyDescent="0.25">
      <c r="A243" s="56">
        <v>235</v>
      </c>
      <c r="B243" s="32" t="s">
        <v>1511</v>
      </c>
      <c r="C243" s="33" t="s">
        <v>1512</v>
      </c>
      <c r="D243" s="33" t="s">
        <v>1513</v>
      </c>
      <c r="E243" s="34" t="s">
        <v>1513</v>
      </c>
      <c r="F243" s="32">
        <v>60.23</v>
      </c>
      <c r="G243" s="33">
        <v>17</v>
      </c>
      <c r="H243" s="33">
        <v>32</v>
      </c>
      <c r="I243" s="33">
        <v>15</v>
      </c>
      <c r="J243" s="34">
        <v>32</v>
      </c>
      <c r="K243" s="51"/>
      <c r="L243" s="20" t="s">
        <v>1514</v>
      </c>
      <c r="M243" s="21" t="s">
        <v>1515</v>
      </c>
    </row>
    <row r="244" spans="1:13" ht="36" x14ac:dyDescent="0.25">
      <c r="A244" s="56">
        <v>236</v>
      </c>
      <c r="B244" s="32" t="s">
        <v>1516</v>
      </c>
      <c r="C244" s="33" t="s">
        <v>1517</v>
      </c>
      <c r="D244" s="33"/>
      <c r="E244" s="34" t="s">
        <v>1518</v>
      </c>
      <c r="F244" s="32">
        <v>27.61</v>
      </c>
      <c r="G244" s="33">
        <v>2</v>
      </c>
      <c r="H244" s="33">
        <v>2</v>
      </c>
      <c r="I244" s="33">
        <v>4</v>
      </c>
      <c r="J244" s="34">
        <v>4</v>
      </c>
      <c r="K244" s="51"/>
      <c r="L244" s="20" t="s">
        <v>1519</v>
      </c>
      <c r="M244" s="21" t="s">
        <v>1520</v>
      </c>
    </row>
    <row r="245" spans="1:13" ht="36" x14ac:dyDescent="0.25">
      <c r="A245" s="56">
        <v>237</v>
      </c>
      <c r="B245" s="32" t="s">
        <v>1521</v>
      </c>
      <c r="C245" s="33" t="s">
        <v>1522</v>
      </c>
      <c r="D245" s="33" t="s">
        <v>1523</v>
      </c>
      <c r="E245" s="34" t="s">
        <v>1523</v>
      </c>
      <c r="F245" s="32">
        <v>44.94</v>
      </c>
      <c r="G245" s="33">
        <v>2</v>
      </c>
      <c r="H245" s="33">
        <v>2</v>
      </c>
      <c r="I245" s="33">
        <v>2</v>
      </c>
      <c r="J245" s="34">
        <v>2</v>
      </c>
      <c r="K245" s="51"/>
      <c r="L245" s="20" t="s">
        <v>1524</v>
      </c>
      <c r="M245" s="21" t="s">
        <v>1525</v>
      </c>
    </row>
    <row r="246" spans="1:13" ht="36" x14ac:dyDescent="0.25">
      <c r="A246" s="56">
        <v>238</v>
      </c>
      <c r="B246" s="32" t="s">
        <v>1526</v>
      </c>
      <c r="C246" s="33" t="s">
        <v>1527</v>
      </c>
      <c r="D246" s="33" t="s">
        <v>1528</v>
      </c>
      <c r="E246" s="34" t="s">
        <v>1528</v>
      </c>
      <c r="F246" s="32">
        <v>85.81</v>
      </c>
      <c r="G246" s="33">
        <v>46</v>
      </c>
      <c r="H246" s="33">
        <v>110</v>
      </c>
      <c r="I246" s="33">
        <v>39</v>
      </c>
      <c r="J246" s="34">
        <v>91</v>
      </c>
      <c r="K246" s="51"/>
      <c r="L246" s="20" t="s">
        <v>1529</v>
      </c>
      <c r="M246" s="21" t="s">
        <v>1530</v>
      </c>
    </row>
    <row r="247" spans="1:13" ht="24" x14ac:dyDescent="0.25">
      <c r="A247" s="56">
        <v>239</v>
      </c>
      <c r="B247" s="32" t="s">
        <v>1531</v>
      </c>
      <c r="C247" s="33" t="s">
        <v>1532</v>
      </c>
      <c r="D247" s="33" t="s">
        <v>1533</v>
      </c>
      <c r="E247" s="34" t="s">
        <v>1533</v>
      </c>
      <c r="F247" s="32">
        <v>170.08</v>
      </c>
      <c r="G247" s="33">
        <v>35</v>
      </c>
      <c r="H247" s="33">
        <v>36</v>
      </c>
      <c r="I247" s="33">
        <v>34</v>
      </c>
      <c r="J247" s="34">
        <v>42</v>
      </c>
      <c r="K247" s="51"/>
      <c r="L247" s="20" t="s">
        <v>1534</v>
      </c>
      <c r="M247" s="21" t="s">
        <v>1535</v>
      </c>
    </row>
    <row r="248" spans="1:13" ht="36" x14ac:dyDescent="0.25">
      <c r="A248" s="56">
        <v>240</v>
      </c>
      <c r="B248" s="32" t="s">
        <v>1536</v>
      </c>
      <c r="C248" s="33" t="s">
        <v>1537</v>
      </c>
      <c r="D248" s="33"/>
      <c r="E248" s="34" t="s">
        <v>1538</v>
      </c>
      <c r="F248" s="32">
        <v>32.65</v>
      </c>
      <c r="G248" s="33">
        <v>3</v>
      </c>
      <c r="H248" s="33">
        <v>3</v>
      </c>
      <c r="I248" s="33">
        <v>5</v>
      </c>
      <c r="J248" s="34">
        <v>5</v>
      </c>
      <c r="K248" s="51"/>
      <c r="L248" s="20" t="s">
        <v>1539</v>
      </c>
      <c r="M248" s="21" t="s">
        <v>1540</v>
      </c>
    </row>
    <row r="249" spans="1:13" ht="36" x14ac:dyDescent="0.25">
      <c r="A249" s="56">
        <v>241</v>
      </c>
      <c r="B249" s="32" t="s">
        <v>1541</v>
      </c>
      <c r="C249" s="33" t="s">
        <v>1542</v>
      </c>
      <c r="D249" s="33"/>
      <c r="E249" s="34" t="s">
        <v>1543</v>
      </c>
      <c r="F249" s="32">
        <v>34.78</v>
      </c>
      <c r="G249" s="33">
        <v>10</v>
      </c>
      <c r="H249" s="33">
        <v>11</v>
      </c>
      <c r="I249" s="33">
        <v>10</v>
      </c>
      <c r="J249" s="34">
        <v>15</v>
      </c>
      <c r="K249" s="51"/>
      <c r="L249" s="20" t="s">
        <v>1544</v>
      </c>
      <c r="M249" s="21" t="s">
        <v>1545</v>
      </c>
    </row>
    <row r="250" spans="1:13" ht="36" x14ac:dyDescent="0.25">
      <c r="A250" s="56">
        <v>242</v>
      </c>
      <c r="B250" s="32" t="s">
        <v>1546</v>
      </c>
      <c r="C250" s="33" t="s">
        <v>1547</v>
      </c>
      <c r="D250" s="33" t="s">
        <v>1548</v>
      </c>
      <c r="E250" s="34" t="s">
        <v>1549</v>
      </c>
      <c r="F250" s="32">
        <v>44.76</v>
      </c>
      <c r="G250" s="33">
        <v>6</v>
      </c>
      <c r="H250" s="33">
        <v>6</v>
      </c>
      <c r="I250" s="33">
        <v>5</v>
      </c>
      <c r="J250" s="34">
        <v>5</v>
      </c>
      <c r="K250" s="51"/>
      <c r="L250" s="20" t="s">
        <v>1550</v>
      </c>
      <c r="M250" s="21" t="s">
        <v>1551</v>
      </c>
    </row>
    <row r="251" spans="1:13" ht="24" x14ac:dyDescent="0.25">
      <c r="A251" s="56">
        <v>243</v>
      </c>
      <c r="B251" s="32" t="s">
        <v>1552</v>
      </c>
      <c r="C251" s="33" t="s">
        <v>1553</v>
      </c>
      <c r="D251" s="33"/>
      <c r="E251" s="34" t="s">
        <v>1554</v>
      </c>
      <c r="F251" s="32">
        <v>16.05</v>
      </c>
      <c r="G251" s="33">
        <v>5</v>
      </c>
      <c r="H251" s="33">
        <v>13</v>
      </c>
      <c r="I251" s="33">
        <v>7</v>
      </c>
      <c r="J251" s="34">
        <v>23</v>
      </c>
      <c r="K251" s="51"/>
      <c r="L251" s="20" t="s">
        <v>1555</v>
      </c>
      <c r="M251" s="21" t="s">
        <v>1556</v>
      </c>
    </row>
    <row r="252" spans="1:13" ht="36" x14ac:dyDescent="0.25">
      <c r="A252" s="56">
        <v>244</v>
      </c>
      <c r="B252" s="32" t="s">
        <v>1557</v>
      </c>
      <c r="C252" s="33" t="s">
        <v>1558</v>
      </c>
      <c r="D252" s="33"/>
      <c r="E252" s="34" t="s">
        <v>1559</v>
      </c>
      <c r="F252" s="32">
        <v>20.64</v>
      </c>
      <c r="G252" s="33">
        <v>5</v>
      </c>
      <c r="H252" s="33">
        <v>6</v>
      </c>
      <c r="I252" s="33">
        <v>5</v>
      </c>
      <c r="J252" s="34">
        <v>6</v>
      </c>
      <c r="K252" s="51"/>
      <c r="L252" s="20" t="s">
        <v>1560</v>
      </c>
      <c r="M252" s="21" t="s">
        <v>1561</v>
      </c>
    </row>
    <row r="253" spans="1:13" ht="36" x14ac:dyDescent="0.25">
      <c r="A253" s="56">
        <v>245</v>
      </c>
      <c r="B253" s="32" t="s">
        <v>1562</v>
      </c>
      <c r="C253" s="33" t="s">
        <v>1563</v>
      </c>
      <c r="D253" s="33"/>
      <c r="E253" s="34" t="s">
        <v>1564</v>
      </c>
      <c r="F253" s="32">
        <v>69.72</v>
      </c>
      <c r="G253" s="33">
        <v>13</v>
      </c>
      <c r="H253" s="33">
        <v>18</v>
      </c>
      <c r="I253" s="33">
        <v>15</v>
      </c>
      <c r="J253" s="34">
        <v>23</v>
      </c>
      <c r="K253" s="51"/>
      <c r="L253" s="20" t="s">
        <v>1565</v>
      </c>
      <c r="M253" s="21" t="s">
        <v>1566</v>
      </c>
    </row>
    <row r="254" spans="1:13" ht="36" x14ac:dyDescent="0.25">
      <c r="A254" s="56">
        <v>246</v>
      </c>
      <c r="B254" s="32" t="s">
        <v>1567</v>
      </c>
      <c r="C254" s="33" t="s">
        <v>1568</v>
      </c>
      <c r="D254" s="33"/>
      <c r="E254" s="34" t="s">
        <v>1569</v>
      </c>
      <c r="F254" s="32">
        <v>13.67</v>
      </c>
      <c r="G254" s="33">
        <v>2</v>
      </c>
      <c r="H254" s="33">
        <v>3</v>
      </c>
      <c r="I254" s="33">
        <v>2</v>
      </c>
      <c r="J254" s="34">
        <v>3</v>
      </c>
      <c r="K254" s="51"/>
      <c r="L254" s="20" t="s">
        <v>1570</v>
      </c>
      <c r="M254" s="21" t="s">
        <v>1571</v>
      </c>
    </row>
    <row r="255" spans="1:13" ht="24" x14ac:dyDescent="0.25">
      <c r="A255" s="56">
        <v>247</v>
      </c>
      <c r="B255" s="32" t="s">
        <v>1572</v>
      </c>
      <c r="C255" s="33" t="s">
        <v>1573</v>
      </c>
      <c r="D255" s="33"/>
      <c r="E255" s="34" t="s">
        <v>1574</v>
      </c>
      <c r="F255" s="32">
        <v>9.8699999999999992</v>
      </c>
      <c r="G255" s="33">
        <v>4</v>
      </c>
      <c r="H255" s="33">
        <v>5</v>
      </c>
      <c r="I255" s="33">
        <v>6</v>
      </c>
      <c r="J255" s="34">
        <v>6</v>
      </c>
      <c r="K255" s="51"/>
      <c r="L255" s="20" t="s">
        <v>607</v>
      </c>
      <c r="M255" s="21" t="s">
        <v>608</v>
      </c>
    </row>
    <row r="256" spans="1:13" ht="36" x14ac:dyDescent="0.25">
      <c r="A256" s="56">
        <v>248</v>
      </c>
      <c r="B256" s="32" t="s">
        <v>232</v>
      </c>
      <c r="C256" s="40" t="s">
        <v>233</v>
      </c>
      <c r="D256" s="33" t="s">
        <v>234</v>
      </c>
      <c r="E256" s="34" t="s">
        <v>235</v>
      </c>
      <c r="F256" s="32">
        <v>46.71</v>
      </c>
      <c r="G256" s="33">
        <v>22</v>
      </c>
      <c r="H256" s="33">
        <v>95</v>
      </c>
      <c r="I256" s="33">
        <v>25</v>
      </c>
      <c r="J256" s="34">
        <v>101</v>
      </c>
      <c r="K256" s="51"/>
      <c r="L256" s="20" t="s">
        <v>236</v>
      </c>
      <c r="M256" s="21" t="s">
        <v>237</v>
      </c>
    </row>
    <row r="257" spans="1:13" ht="24" x14ac:dyDescent="0.25">
      <c r="A257" s="56">
        <v>249</v>
      </c>
      <c r="B257" s="32" t="s">
        <v>1575</v>
      </c>
      <c r="C257" s="33" t="s">
        <v>1576</v>
      </c>
      <c r="D257" s="33" t="s">
        <v>1577</v>
      </c>
      <c r="E257" s="34" t="s">
        <v>1577</v>
      </c>
      <c r="F257" s="32">
        <v>27.54</v>
      </c>
      <c r="G257" s="33">
        <v>4</v>
      </c>
      <c r="H257" s="33">
        <v>4</v>
      </c>
      <c r="I257" s="33">
        <v>4</v>
      </c>
      <c r="J257" s="34">
        <v>4</v>
      </c>
      <c r="K257" s="51"/>
      <c r="L257" s="20" t="s">
        <v>1578</v>
      </c>
      <c r="M257" s="21" t="s">
        <v>1579</v>
      </c>
    </row>
    <row r="258" spans="1:13" ht="24" x14ac:dyDescent="0.25">
      <c r="A258" s="56">
        <v>250</v>
      </c>
      <c r="B258" s="32" t="s">
        <v>1580</v>
      </c>
      <c r="C258" s="33" t="s">
        <v>1581</v>
      </c>
      <c r="D258" s="33"/>
      <c r="E258" s="34" t="s">
        <v>1582</v>
      </c>
      <c r="F258" s="32">
        <v>15.77</v>
      </c>
      <c r="G258" s="33">
        <v>1</v>
      </c>
      <c r="H258" s="33">
        <v>4</v>
      </c>
      <c r="I258" s="33">
        <v>1</v>
      </c>
      <c r="J258" s="34">
        <v>3</v>
      </c>
      <c r="K258" s="51"/>
      <c r="L258" s="20" t="s">
        <v>1583</v>
      </c>
      <c r="M258" s="21" t="s">
        <v>1584</v>
      </c>
    </row>
    <row r="259" spans="1:13" ht="36" x14ac:dyDescent="0.25">
      <c r="A259" s="56">
        <v>251</v>
      </c>
      <c r="B259" s="32" t="s">
        <v>1585</v>
      </c>
      <c r="C259" s="33" t="s">
        <v>1586</v>
      </c>
      <c r="D259" s="33"/>
      <c r="E259" s="34" t="s">
        <v>1587</v>
      </c>
      <c r="F259" s="32">
        <v>69.86</v>
      </c>
      <c r="G259" s="33">
        <v>2</v>
      </c>
      <c r="H259" s="33">
        <v>2</v>
      </c>
      <c r="I259" s="33">
        <v>2</v>
      </c>
      <c r="J259" s="34">
        <v>2</v>
      </c>
      <c r="K259" s="51"/>
      <c r="L259" s="20" t="s">
        <v>1588</v>
      </c>
      <c r="M259" s="21" t="s">
        <v>1589</v>
      </c>
    </row>
    <row r="260" spans="1:13" ht="24" x14ac:dyDescent="0.25">
      <c r="A260" s="56">
        <v>252</v>
      </c>
      <c r="B260" s="32" t="s">
        <v>2755</v>
      </c>
      <c r="C260" s="33" t="s">
        <v>1590</v>
      </c>
      <c r="D260" s="33"/>
      <c r="E260" s="34" t="s">
        <v>1591</v>
      </c>
      <c r="F260" s="32">
        <v>24.07</v>
      </c>
      <c r="G260" s="33">
        <v>2</v>
      </c>
      <c r="H260" s="33">
        <v>2</v>
      </c>
      <c r="I260" s="33">
        <v>3</v>
      </c>
      <c r="J260" s="34">
        <v>3</v>
      </c>
      <c r="K260" s="51"/>
      <c r="L260" s="20" t="s">
        <v>1592</v>
      </c>
      <c r="M260" s="21" t="s">
        <v>1593</v>
      </c>
    </row>
    <row r="261" spans="1:13" ht="36" x14ac:dyDescent="0.25">
      <c r="A261" s="56">
        <v>253</v>
      </c>
      <c r="B261" s="32" t="s">
        <v>1594</v>
      </c>
      <c r="C261" s="33" t="s">
        <v>1595</v>
      </c>
      <c r="D261" s="33" t="s">
        <v>1596</v>
      </c>
      <c r="E261" s="34" t="s">
        <v>1597</v>
      </c>
      <c r="F261" s="32">
        <v>34.36</v>
      </c>
      <c r="G261" s="33">
        <v>6</v>
      </c>
      <c r="H261" s="33">
        <v>7</v>
      </c>
      <c r="I261" s="33">
        <v>5</v>
      </c>
      <c r="J261" s="34">
        <v>6</v>
      </c>
      <c r="K261" s="51"/>
      <c r="L261" s="20" t="s">
        <v>1598</v>
      </c>
      <c r="M261" s="21" t="s">
        <v>1599</v>
      </c>
    </row>
    <row r="262" spans="1:13" ht="36" x14ac:dyDescent="0.25">
      <c r="A262" s="56">
        <v>254</v>
      </c>
      <c r="B262" s="32" t="s">
        <v>1600</v>
      </c>
      <c r="C262" s="33" t="s">
        <v>1601</v>
      </c>
      <c r="D262" s="33" t="s">
        <v>1602</v>
      </c>
      <c r="E262" s="34" t="s">
        <v>1602</v>
      </c>
      <c r="F262" s="32">
        <v>34.92</v>
      </c>
      <c r="G262" s="33">
        <v>3</v>
      </c>
      <c r="H262" s="33">
        <v>3</v>
      </c>
      <c r="I262" s="33">
        <v>7</v>
      </c>
      <c r="J262" s="34">
        <v>8</v>
      </c>
      <c r="K262" s="51"/>
      <c r="L262" s="20" t="s">
        <v>1603</v>
      </c>
      <c r="M262" s="21" t="s">
        <v>1604</v>
      </c>
    </row>
    <row r="263" spans="1:13" ht="36" x14ac:dyDescent="0.25">
      <c r="A263" s="56">
        <v>255</v>
      </c>
      <c r="B263" s="32" t="s">
        <v>1605</v>
      </c>
      <c r="C263" s="33" t="s">
        <v>1606</v>
      </c>
      <c r="D263" s="33" t="s">
        <v>1607</v>
      </c>
      <c r="E263" s="34" t="s">
        <v>1607</v>
      </c>
      <c r="F263" s="32">
        <v>13.72</v>
      </c>
      <c r="G263" s="33">
        <v>2</v>
      </c>
      <c r="H263" s="33">
        <v>3</v>
      </c>
      <c r="I263" s="33">
        <v>1</v>
      </c>
      <c r="J263" s="34">
        <v>2</v>
      </c>
      <c r="K263" s="51"/>
      <c r="L263" s="20" t="s">
        <v>1608</v>
      </c>
      <c r="M263" s="21" t="s">
        <v>1609</v>
      </c>
    </row>
    <row r="264" spans="1:13" ht="24" x14ac:dyDescent="0.25">
      <c r="A264" s="56">
        <v>256</v>
      </c>
      <c r="B264" s="32" t="s">
        <v>1610</v>
      </c>
      <c r="C264" s="33" t="s">
        <v>1611</v>
      </c>
      <c r="D264" s="33"/>
      <c r="E264" s="34" t="s">
        <v>1612</v>
      </c>
      <c r="F264" s="32">
        <v>15.8</v>
      </c>
      <c r="G264" s="33">
        <v>5</v>
      </c>
      <c r="H264" s="33">
        <v>5</v>
      </c>
      <c r="I264" s="33">
        <v>5</v>
      </c>
      <c r="J264" s="34">
        <v>5</v>
      </c>
      <c r="K264" s="51"/>
      <c r="L264" s="20" t="s">
        <v>1613</v>
      </c>
      <c r="M264" s="21" t="s">
        <v>199</v>
      </c>
    </row>
    <row r="265" spans="1:13" ht="36" x14ac:dyDescent="0.25">
      <c r="A265" s="56">
        <v>257</v>
      </c>
      <c r="B265" s="32" t="s">
        <v>1614</v>
      </c>
      <c r="C265" s="33" t="s">
        <v>1615</v>
      </c>
      <c r="D265" s="33"/>
      <c r="E265" s="34" t="s">
        <v>1616</v>
      </c>
      <c r="F265" s="32">
        <v>24.33</v>
      </c>
      <c r="G265" s="33">
        <v>3</v>
      </c>
      <c r="H265" s="33">
        <v>3</v>
      </c>
      <c r="I265" s="33">
        <v>2</v>
      </c>
      <c r="J265" s="34">
        <v>2</v>
      </c>
      <c r="K265" s="51"/>
      <c r="L265" s="20" t="s">
        <v>1617</v>
      </c>
      <c r="M265" s="21" t="s">
        <v>1618</v>
      </c>
    </row>
    <row r="266" spans="1:13" ht="24" x14ac:dyDescent="0.25">
      <c r="A266" s="56">
        <v>258</v>
      </c>
      <c r="B266" s="32" t="s">
        <v>549</v>
      </c>
      <c r="C266" s="40" t="s">
        <v>238</v>
      </c>
      <c r="D266" s="33"/>
      <c r="E266" s="34" t="s">
        <v>239</v>
      </c>
      <c r="F266" s="32">
        <v>51.13</v>
      </c>
      <c r="G266" s="33">
        <v>30</v>
      </c>
      <c r="H266" s="33">
        <v>246</v>
      </c>
      <c r="I266" s="33">
        <v>30</v>
      </c>
      <c r="J266" s="34">
        <v>268</v>
      </c>
      <c r="K266" s="51"/>
      <c r="L266" s="20" t="s">
        <v>240</v>
      </c>
      <c r="M266" s="21" t="s">
        <v>241</v>
      </c>
    </row>
    <row r="267" spans="1:13" x14ac:dyDescent="0.25">
      <c r="A267" s="56">
        <v>259</v>
      </c>
      <c r="B267" s="32" t="s">
        <v>2756</v>
      </c>
      <c r="C267" s="33" t="s">
        <v>1619</v>
      </c>
      <c r="D267" s="33" t="s">
        <v>1620</v>
      </c>
      <c r="E267" s="34" t="s">
        <v>1620</v>
      </c>
      <c r="F267" s="32">
        <v>94.46</v>
      </c>
      <c r="G267" s="33">
        <v>3</v>
      </c>
      <c r="H267" s="33">
        <v>3</v>
      </c>
      <c r="I267" s="33">
        <v>3</v>
      </c>
      <c r="J267" s="34">
        <v>4</v>
      </c>
      <c r="K267" s="51" t="s">
        <v>2789</v>
      </c>
      <c r="L267" s="20"/>
      <c r="M267" s="21" t="s">
        <v>1621</v>
      </c>
    </row>
    <row r="268" spans="1:13" ht="36" x14ac:dyDescent="0.25">
      <c r="A268" s="56">
        <v>260</v>
      </c>
      <c r="B268" s="32" t="s">
        <v>1622</v>
      </c>
      <c r="C268" s="33" t="s">
        <v>1623</v>
      </c>
      <c r="D268" s="33"/>
      <c r="E268" s="34" t="s">
        <v>1624</v>
      </c>
      <c r="F268" s="32">
        <v>35.729999999999997</v>
      </c>
      <c r="G268" s="33">
        <v>2</v>
      </c>
      <c r="H268" s="33">
        <v>4</v>
      </c>
      <c r="I268" s="33">
        <v>2</v>
      </c>
      <c r="J268" s="34">
        <v>3</v>
      </c>
      <c r="K268" s="51"/>
      <c r="L268" s="20" t="s">
        <v>1625</v>
      </c>
      <c r="M268" s="21" t="s">
        <v>343</v>
      </c>
    </row>
    <row r="269" spans="1:13" ht="36" x14ac:dyDescent="0.25">
      <c r="A269" s="56">
        <v>261</v>
      </c>
      <c r="B269" s="32" t="s">
        <v>1626</v>
      </c>
      <c r="C269" s="33" t="s">
        <v>1627</v>
      </c>
      <c r="D269" s="33" t="s">
        <v>138</v>
      </c>
      <c r="E269" s="34" t="s">
        <v>1628</v>
      </c>
      <c r="F269" s="32">
        <v>21.13</v>
      </c>
      <c r="G269" s="33">
        <v>5</v>
      </c>
      <c r="H269" s="33">
        <v>7</v>
      </c>
      <c r="I269" s="33">
        <v>4</v>
      </c>
      <c r="J269" s="34">
        <v>4</v>
      </c>
      <c r="K269" s="51"/>
      <c r="L269" s="20" t="s">
        <v>1629</v>
      </c>
      <c r="M269" s="21" t="s">
        <v>1630</v>
      </c>
    </row>
    <row r="270" spans="1:13" ht="36" x14ac:dyDescent="0.25">
      <c r="A270" s="56">
        <v>262</v>
      </c>
      <c r="B270" s="32" t="s">
        <v>1631</v>
      </c>
      <c r="C270" s="33" t="s">
        <v>1632</v>
      </c>
      <c r="D270" s="33" t="s">
        <v>1633</v>
      </c>
      <c r="E270" s="34" t="s">
        <v>1633</v>
      </c>
      <c r="F270" s="32">
        <v>32.29</v>
      </c>
      <c r="G270" s="33">
        <v>14</v>
      </c>
      <c r="H270" s="33">
        <v>24</v>
      </c>
      <c r="I270" s="33">
        <v>16</v>
      </c>
      <c r="J270" s="34">
        <v>21</v>
      </c>
      <c r="K270" s="51"/>
      <c r="L270" s="20" t="s">
        <v>1634</v>
      </c>
      <c r="M270" s="21" t="s">
        <v>1635</v>
      </c>
    </row>
    <row r="271" spans="1:13" ht="36" x14ac:dyDescent="0.25">
      <c r="A271" s="56">
        <v>263</v>
      </c>
      <c r="B271" s="32" t="s">
        <v>1636</v>
      </c>
      <c r="C271" s="33" t="s">
        <v>1637</v>
      </c>
      <c r="D271" s="33"/>
      <c r="E271" s="34" t="s">
        <v>1638</v>
      </c>
      <c r="F271" s="32">
        <v>14.33</v>
      </c>
      <c r="G271" s="33">
        <v>4</v>
      </c>
      <c r="H271" s="33">
        <v>4</v>
      </c>
      <c r="I271" s="33">
        <v>2</v>
      </c>
      <c r="J271" s="34">
        <v>2</v>
      </c>
      <c r="K271" s="51"/>
      <c r="L271" s="20" t="s">
        <v>1639</v>
      </c>
      <c r="M271" s="21" t="s">
        <v>1640</v>
      </c>
    </row>
    <row r="272" spans="1:13" ht="24" x14ac:dyDescent="0.25">
      <c r="A272" s="56">
        <v>264</v>
      </c>
      <c r="B272" s="32" t="s">
        <v>1641</v>
      </c>
      <c r="C272" s="33" t="s">
        <v>1642</v>
      </c>
      <c r="D272" s="33" t="s">
        <v>1643</v>
      </c>
      <c r="E272" s="34" t="s">
        <v>1643</v>
      </c>
      <c r="F272" s="32">
        <v>24.48</v>
      </c>
      <c r="G272" s="33">
        <v>8</v>
      </c>
      <c r="H272" s="33">
        <v>8</v>
      </c>
      <c r="I272" s="33">
        <v>5</v>
      </c>
      <c r="J272" s="34">
        <v>5</v>
      </c>
      <c r="K272" s="51"/>
      <c r="L272" s="20" t="s">
        <v>1644</v>
      </c>
      <c r="M272" s="21" t="s">
        <v>1645</v>
      </c>
    </row>
    <row r="273" spans="1:13" ht="36" x14ac:dyDescent="0.25">
      <c r="A273" s="56">
        <v>265</v>
      </c>
      <c r="B273" s="32" t="s">
        <v>1646</v>
      </c>
      <c r="C273" s="33" t="s">
        <v>1647</v>
      </c>
      <c r="D273" s="33"/>
      <c r="E273" s="34" t="s">
        <v>1648</v>
      </c>
      <c r="F273" s="32">
        <v>70.849999999999994</v>
      </c>
      <c r="G273" s="33">
        <v>2</v>
      </c>
      <c r="H273" s="33">
        <v>2</v>
      </c>
      <c r="I273" s="33">
        <v>3</v>
      </c>
      <c r="J273" s="34">
        <v>5</v>
      </c>
      <c r="K273" s="51"/>
      <c r="L273" s="20" t="s">
        <v>1649</v>
      </c>
      <c r="M273" s="21" t="s">
        <v>331</v>
      </c>
    </row>
    <row r="274" spans="1:13" ht="24" x14ac:dyDescent="0.25">
      <c r="A274" s="56">
        <v>266</v>
      </c>
      <c r="B274" s="32" t="s">
        <v>242</v>
      </c>
      <c r="C274" s="40" t="s">
        <v>243</v>
      </c>
      <c r="D274" s="33"/>
      <c r="E274" s="34" t="s">
        <v>244</v>
      </c>
      <c r="F274" s="32">
        <v>10.1</v>
      </c>
      <c r="G274" s="33">
        <v>3</v>
      </c>
      <c r="H274" s="33">
        <v>134</v>
      </c>
      <c r="I274" s="33">
        <v>4</v>
      </c>
      <c r="J274" s="34">
        <v>139</v>
      </c>
      <c r="K274" s="51"/>
      <c r="L274" s="20" t="s">
        <v>245</v>
      </c>
      <c r="M274" s="21" t="s">
        <v>246</v>
      </c>
    </row>
    <row r="275" spans="1:13" ht="36" x14ac:dyDescent="0.25">
      <c r="A275" s="56">
        <v>267</v>
      </c>
      <c r="B275" s="32" t="s">
        <v>1650</v>
      </c>
      <c r="C275" s="33" t="s">
        <v>1651</v>
      </c>
      <c r="D275" s="33" t="s">
        <v>1652</v>
      </c>
      <c r="E275" s="34" t="s">
        <v>1652</v>
      </c>
      <c r="F275" s="32">
        <v>26.85</v>
      </c>
      <c r="G275" s="33">
        <v>13</v>
      </c>
      <c r="H275" s="33">
        <v>24</v>
      </c>
      <c r="I275" s="33">
        <v>12</v>
      </c>
      <c r="J275" s="34">
        <v>25</v>
      </c>
      <c r="K275" s="51"/>
      <c r="L275" s="20" t="s">
        <v>1653</v>
      </c>
      <c r="M275" s="21" t="s">
        <v>1654</v>
      </c>
    </row>
    <row r="276" spans="1:13" ht="36" x14ac:dyDescent="0.25">
      <c r="A276" s="56">
        <v>268</v>
      </c>
      <c r="B276" s="32" t="s">
        <v>1655</v>
      </c>
      <c r="C276" s="33" t="s">
        <v>1656</v>
      </c>
      <c r="D276" s="33" t="s">
        <v>1657</v>
      </c>
      <c r="E276" s="34" t="s">
        <v>1657</v>
      </c>
      <c r="F276" s="32">
        <v>11.4</v>
      </c>
      <c r="G276" s="33">
        <v>4</v>
      </c>
      <c r="H276" s="33">
        <v>5</v>
      </c>
      <c r="I276" s="33">
        <v>5</v>
      </c>
      <c r="J276" s="34">
        <v>8</v>
      </c>
      <c r="K276" s="51"/>
      <c r="L276" s="20" t="s">
        <v>1658</v>
      </c>
      <c r="M276" s="21" t="s">
        <v>1659</v>
      </c>
    </row>
    <row r="277" spans="1:13" ht="36" x14ac:dyDescent="0.25">
      <c r="A277" s="56">
        <v>269</v>
      </c>
      <c r="B277" s="32" t="s">
        <v>1660</v>
      </c>
      <c r="C277" s="33" t="s">
        <v>1661</v>
      </c>
      <c r="D277" s="33" t="s">
        <v>1662</v>
      </c>
      <c r="E277" s="34" t="s">
        <v>1662</v>
      </c>
      <c r="F277" s="32">
        <v>33.549999999999997</v>
      </c>
      <c r="G277" s="33">
        <v>2</v>
      </c>
      <c r="H277" s="33">
        <v>2</v>
      </c>
      <c r="I277" s="33">
        <v>2</v>
      </c>
      <c r="J277" s="34">
        <v>2</v>
      </c>
      <c r="K277" s="51"/>
      <c r="L277" s="20" t="s">
        <v>1663</v>
      </c>
      <c r="M277" s="21" t="s">
        <v>972</v>
      </c>
    </row>
    <row r="278" spans="1:13" ht="36" x14ac:dyDescent="0.25">
      <c r="A278" s="56">
        <v>270</v>
      </c>
      <c r="B278" s="32" t="s">
        <v>1664</v>
      </c>
      <c r="C278" s="33" t="s">
        <v>1665</v>
      </c>
      <c r="D278" s="33" t="s">
        <v>1666</v>
      </c>
      <c r="E278" s="34" t="s">
        <v>1666</v>
      </c>
      <c r="F278" s="32">
        <v>53.63</v>
      </c>
      <c r="G278" s="33">
        <v>7</v>
      </c>
      <c r="H278" s="33">
        <v>8</v>
      </c>
      <c r="I278" s="33">
        <v>5</v>
      </c>
      <c r="J278" s="34">
        <v>6</v>
      </c>
      <c r="K278" s="51"/>
      <c r="L278" s="20" t="s">
        <v>1667</v>
      </c>
      <c r="M278" s="21" t="s">
        <v>1668</v>
      </c>
    </row>
    <row r="279" spans="1:13" x14ac:dyDescent="0.25">
      <c r="A279" s="56">
        <v>271</v>
      </c>
      <c r="B279" s="32" t="s">
        <v>2757</v>
      </c>
      <c r="C279" s="33" t="s">
        <v>1669</v>
      </c>
      <c r="D279" s="33" t="s">
        <v>1670</v>
      </c>
      <c r="E279" s="34" t="s">
        <v>1670</v>
      </c>
      <c r="F279" s="32">
        <v>54.08</v>
      </c>
      <c r="G279" s="33">
        <v>2</v>
      </c>
      <c r="H279" s="33">
        <v>2</v>
      </c>
      <c r="I279" s="33">
        <v>2</v>
      </c>
      <c r="J279" s="34">
        <v>2</v>
      </c>
      <c r="K279" s="51"/>
      <c r="L279" s="20" t="s">
        <v>1671</v>
      </c>
      <c r="M279" s="21" t="s">
        <v>1672</v>
      </c>
    </row>
    <row r="280" spans="1:13" ht="36" x14ac:dyDescent="0.25">
      <c r="A280" s="56">
        <v>272</v>
      </c>
      <c r="B280" s="32" t="s">
        <v>1673</v>
      </c>
      <c r="C280" s="33" t="s">
        <v>1674</v>
      </c>
      <c r="D280" s="33"/>
      <c r="E280" s="34" t="s">
        <v>1675</v>
      </c>
      <c r="F280" s="32">
        <v>16.55</v>
      </c>
      <c r="G280" s="33">
        <v>3</v>
      </c>
      <c r="H280" s="33">
        <v>3</v>
      </c>
      <c r="I280" s="33">
        <v>3</v>
      </c>
      <c r="J280" s="34">
        <v>4</v>
      </c>
      <c r="K280" s="51"/>
      <c r="L280" s="20" t="s">
        <v>1676</v>
      </c>
      <c r="M280" s="21" t="s">
        <v>1677</v>
      </c>
    </row>
    <row r="281" spans="1:13" ht="24" x14ac:dyDescent="0.25">
      <c r="A281" s="56">
        <v>273</v>
      </c>
      <c r="B281" s="32" t="s">
        <v>1678</v>
      </c>
      <c r="C281" s="33" t="s">
        <v>1679</v>
      </c>
      <c r="D281" s="33"/>
      <c r="E281" s="34" t="s">
        <v>1680</v>
      </c>
      <c r="F281" s="32">
        <v>27.19</v>
      </c>
      <c r="G281" s="33">
        <v>3</v>
      </c>
      <c r="H281" s="33">
        <v>3</v>
      </c>
      <c r="I281" s="33">
        <v>3</v>
      </c>
      <c r="J281" s="34">
        <v>3</v>
      </c>
      <c r="K281" s="51"/>
      <c r="L281" s="20" t="s">
        <v>1681</v>
      </c>
      <c r="M281" s="21" t="s">
        <v>680</v>
      </c>
    </row>
    <row r="282" spans="1:13" ht="36" x14ac:dyDescent="0.25">
      <c r="A282" s="56">
        <v>274</v>
      </c>
      <c r="B282" s="32" t="s">
        <v>1682</v>
      </c>
      <c r="C282" s="33" t="s">
        <v>1683</v>
      </c>
      <c r="D282" s="33" t="s">
        <v>1684</v>
      </c>
      <c r="E282" s="34" t="s">
        <v>1684</v>
      </c>
      <c r="F282" s="32">
        <v>42.15</v>
      </c>
      <c r="G282" s="33">
        <v>12</v>
      </c>
      <c r="H282" s="33">
        <v>14</v>
      </c>
      <c r="I282" s="33">
        <v>12</v>
      </c>
      <c r="J282" s="34">
        <v>18</v>
      </c>
      <c r="K282" s="51"/>
      <c r="L282" s="20" t="s">
        <v>1685</v>
      </c>
      <c r="M282" s="21" t="s">
        <v>1686</v>
      </c>
    </row>
    <row r="283" spans="1:13" ht="36" x14ac:dyDescent="0.25">
      <c r="A283" s="56">
        <v>275</v>
      </c>
      <c r="B283" s="32" t="s">
        <v>247</v>
      </c>
      <c r="C283" s="40" t="s">
        <v>248</v>
      </c>
      <c r="D283" s="33"/>
      <c r="E283" s="34" t="s">
        <v>249</v>
      </c>
      <c r="F283" s="32">
        <v>10.119999999999999</v>
      </c>
      <c r="G283" s="33">
        <v>1</v>
      </c>
      <c r="H283" s="33">
        <v>3</v>
      </c>
      <c r="I283" s="33">
        <v>2</v>
      </c>
      <c r="J283" s="34">
        <v>8</v>
      </c>
      <c r="K283" s="51"/>
      <c r="L283" s="20" t="s">
        <v>250</v>
      </c>
      <c r="M283" s="21" t="s">
        <v>251</v>
      </c>
    </row>
    <row r="284" spans="1:13" ht="24" x14ac:dyDescent="0.25">
      <c r="A284" s="56">
        <v>276</v>
      </c>
      <c r="B284" s="32" t="s">
        <v>1687</v>
      </c>
      <c r="C284" s="33" t="s">
        <v>1688</v>
      </c>
      <c r="D284" s="33" t="s">
        <v>1689</v>
      </c>
      <c r="E284" s="34" t="s">
        <v>1689</v>
      </c>
      <c r="F284" s="32">
        <v>52.47</v>
      </c>
      <c r="G284" s="33">
        <v>3</v>
      </c>
      <c r="H284" s="33">
        <v>3</v>
      </c>
      <c r="I284" s="33">
        <v>3</v>
      </c>
      <c r="J284" s="34">
        <v>3</v>
      </c>
      <c r="K284" s="51"/>
      <c r="L284" s="20" t="s">
        <v>1690</v>
      </c>
      <c r="M284" s="21" t="s">
        <v>1691</v>
      </c>
    </row>
    <row r="285" spans="1:13" ht="36" x14ac:dyDescent="0.25">
      <c r="A285" s="56">
        <v>277</v>
      </c>
      <c r="B285" s="32" t="s">
        <v>1692</v>
      </c>
      <c r="C285" s="33" t="s">
        <v>1693</v>
      </c>
      <c r="D285" s="33"/>
      <c r="E285" s="34" t="s">
        <v>1694</v>
      </c>
      <c r="F285" s="32">
        <v>22.09</v>
      </c>
      <c r="G285" s="33">
        <v>4</v>
      </c>
      <c r="H285" s="33">
        <v>4</v>
      </c>
      <c r="I285" s="33">
        <v>3</v>
      </c>
      <c r="J285" s="34">
        <v>3</v>
      </c>
      <c r="K285" s="51"/>
      <c r="L285" s="20" t="s">
        <v>1695</v>
      </c>
      <c r="M285" s="21" t="s">
        <v>1696</v>
      </c>
    </row>
    <row r="286" spans="1:13" ht="36" x14ac:dyDescent="0.25">
      <c r="A286" s="56">
        <v>278</v>
      </c>
      <c r="B286" s="32" t="s">
        <v>1697</v>
      </c>
      <c r="C286" s="33" t="s">
        <v>1698</v>
      </c>
      <c r="D286" s="33" t="s">
        <v>1699</v>
      </c>
      <c r="E286" s="34" t="s">
        <v>1699</v>
      </c>
      <c r="F286" s="32">
        <v>61.27</v>
      </c>
      <c r="G286" s="33">
        <v>22</v>
      </c>
      <c r="H286" s="33">
        <v>28</v>
      </c>
      <c r="I286" s="33">
        <v>22</v>
      </c>
      <c r="J286" s="34">
        <v>28</v>
      </c>
      <c r="K286" s="51"/>
      <c r="L286" s="20" t="s">
        <v>1700</v>
      </c>
      <c r="M286" s="21" t="s">
        <v>1701</v>
      </c>
    </row>
    <row r="287" spans="1:13" ht="36" x14ac:dyDescent="0.25">
      <c r="A287" s="56">
        <v>279</v>
      </c>
      <c r="B287" s="32" t="s">
        <v>1702</v>
      </c>
      <c r="C287" s="33" t="s">
        <v>1703</v>
      </c>
      <c r="D287" s="33"/>
      <c r="E287" s="34" t="s">
        <v>1704</v>
      </c>
      <c r="F287" s="32">
        <v>54.2</v>
      </c>
      <c r="G287" s="33">
        <v>7</v>
      </c>
      <c r="H287" s="33">
        <v>8</v>
      </c>
      <c r="I287" s="33">
        <v>3</v>
      </c>
      <c r="J287" s="34">
        <v>3</v>
      </c>
      <c r="K287" s="51"/>
      <c r="L287" s="20" t="s">
        <v>1705</v>
      </c>
      <c r="M287" s="21" t="s">
        <v>1706</v>
      </c>
    </row>
    <row r="288" spans="1:13" ht="24" x14ac:dyDescent="0.25">
      <c r="A288" s="56">
        <v>280</v>
      </c>
      <c r="B288" s="32" t="s">
        <v>1707</v>
      </c>
      <c r="C288" s="33" t="s">
        <v>1708</v>
      </c>
      <c r="D288" s="33"/>
      <c r="E288" s="34" t="s">
        <v>1709</v>
      </c>
      <c r="F288" s="32">
        <v>17.059999999999999</v>
      </c>
      <c r="G288" s="33">
        <v>2</v>
      </c>
      <c r="H288" s="33">
        <v>2</v>
      </c>
      <c r="I288" s="33">
        <v>2</v>
      </c>
      <c r="J288" s="34">
        <v>2</v>
      </c>
      <c r="K288" s="51"/>
      <c r="L288" s="20" t="s">
        <v>1710</v>
      </c>
      <c r="M288" s="21" t="s">
        <v>1711</v>
      </c>
    </row>
    <row r="289" spans="1:13" ht="24" x14ac:dyDescent="0.25">
      <c r="A289" s="56">
        <v>281</v>
      </c>
      <c r="B289" s="32" t="s">
        <v>252</v>
      </c>
      <c r="C289" s="40" t="s">
        <v>253</v>
      </c>
      <c r="D289" s="33"/>
      <c r="E289" s="34" t="s">
        <v>254</v>
      </c>
      <c r="F289" s="32">
        <v>14.77</v>
      </c>
      <c r="G289" s="33">
        <v>11</v>
      </c>
      <c r="H289" s="33">
        <v>21</v>
      </c>
      <c r="I289" s="33">
        <v>10</v>
      </c>
      <c r="J289" s="34">
        <v>22</v>
      </c>
      <c r="K289" s="51"/>
      <c r="L289" s="20" t="s">
        <v>255</v>
      </c>
      <c r="M289" s="21" t="s">
        <v>256</v>
      </c>
    </row>
    <row r="290" spans="1:13" ht="24" x14ac:dyDescent="0.25">
      <c r="A290" s="56">
        <v>282</v>
      </c>
      <c r="B290" s="32" t="s">
        <v>1712</v>
      </c>
      <c r="C290" s="33" t="s">
        <v>1713</v>
      </c>
      <c r="D290" s="33"/>
      <c r="E290" s="34" t="s">
        <v>1714</v>
      </c>
      <c r="F290" s="32">
        <v>45.62</v>
      </c>
      <c r="G290" s="33">
        <v>5</v>
      </c>
      <c r="H290" s="33">
        <v>5</v>
      </c>
      <c r="I290" s="33">
        <v>4</v>
      </c>
      <c r="J290" s="34">
        <v>4</v>
      </c>
      <c r="K290" s="51"/>
      <c r="L290" s="20" t="s">
        <v>1715</v>
      </c>
      <c r="M290" s="21" t="s">
        <v>77</v>
      </c>
    </row>
    <row r="291" spans="1:13" ht="36" x14ac:dyDescent="0.25">
      <c r="A291" s="56">
        <v>283</v>
      </c>
      <c r="B291" s="32" t="s">
        <v>2744</v>
      </c>
      <c r="C291" s="33" t="s">
        <v>1716</v>
      </c>
      <c r="D291" s="33"/>
      <c r="E291" s="34" t="s">
        <v>1717</v>
      </c>
      <c r="F291" s="32">
        <v>6.48</v>
      </c>
      <c r="G291" s="33">
        <v>3</v>
      </c>
      <c r="H291" s="33">
        <v>3</v>
      </c>
      <c r="I291" s="33">
        <v>3</v>
      </c>
      <c r="J291" s="34">
        <v>4</v>
      </c>
      <c r="K291" s="51"/>
      <c r="L291" s="20" t="s">
        <v>1718</v>
      </c>
      <c r="M291" s="21" t="s">
        <v>1719</v>
      </c>
    </row>
    <row r="292" spans="1:13" ht="36" x14ac:dyDescent="0.25">
      <c r="A292" s="56">
        <v>284</v>
      </c>
      <c r="B292" s="32" t="s">
        <v>1720</v>
      </c>
      <c r="C292" s="33" t="s">
        <v>1721</v>
      </c>
      <c r="D292" s="33"/>
      <c r="E292" s="34" t="s">
        <v>1722</v>
      </c>
      <c r="F292" s="32">
        <v>27.58</v>
      </c>
      <c r="G292" s="33">
        <v>2</v>
      </c>
      <c r="H292" s="33">
        <v>2</v>
      </c>
      <c r="I292" s="33">
        <v>3</v>
      </c>
      <c r="J292" s="34">
        <v>3</v>
      </c>
      <c r="K292" s="51"/>
      <c r="L292" s="20" t="s">
        <v>1723</v>
      </c>
      <c r="M292" s="21" t="s">
        <v>1724</v>
      </c>
    </row>
    <row r="293" spans="1:13" ht="36" x14ac:dyDescent="0.25">
      <c r="A293" s="56">
        <v>285</v>
      </c>
      <c r="B293" s="32" t="s">
        <v>1725</v>
      </c>
      <c r="C293" s="33" t="s">
        <v>1726</v>
      </c>
      <c r="D293" s="33"/>
      <c r="E293" s="34" t="s">
        <v>1727</v>
      </c>
      <c r="F293" s="32">
        <v>61.39</v>
      </c>
      <c r="G293" s="33">
        <v>5</v>
      </c>
      <c r="H293" s="33">
        <v>7</v>
      </c>
      <c r="I293" s="33">
        <v>3</v>
      </c>
      <c r="J293" s="34">
        <v>4</v>
      </c>
      <c r="K293" s="51"/>
      <c r="L293" s="20" t="s">
        <v>1728</v>
      </c>
      <c r="M293" s="21" t="s">
        <v>1729</v>
      </c>
    </row>
    <row r="294" spans="1:13" ht="24" x14ac:dyDescent="0.25">
      <c r="A294" s="56">
        <v>286</v>
      </c>
      <c r="B294" s="32" t="s">
        <v>1730</v>
      </c>
      <c r="C294" s="33" t="s">
        <v>1731</v>
      </c>
      <c r="D294" s="33"/>
      <c r="E294" s="34" t="s">
        <v>1732</v>
      </c>
      <c r="F294" s="32">
        <v>194.56</v>
      </c>
      <c r="G294" s="33">
        <v>4</v>
      </c>
      <c r="H294" s="33">
        <v>4</v>
      </c>
      <c r="I294" s="33">
        <v>5</v>
      </c>
      <c r="J294" s="34">
        <v>6</v>
      </c>
      <c r="K294" s="51"/>
      <c r="L294" s="20" t="s">
        <v>1733</v>
      </c>
      <c r="M294" s="21" t="s">
        <v>1734</v>
      </c>
    </row>
    <row r="295" spans="1:13" ht="24" x14ac:dyDescent="0.25">
      <c r="A295" s="56">
        <v>287</v>
      </c>
      <c r="B295" s="32" t="s">
        <v>1735</v>
      </c>
      <c r="C295" s="33" t="s">
        <v>1736</v>
      </c>
      <c r="D295" s="33"/>
      <c r="E295" s="34" t="s">
        <v>1737</v>
      </c>
      <c r="F295" s="32">
        <v>28.05</v>
      </c>
      <c r="G295" s="33">
        <v>5</v>
      </c>
      <c r="H295" s="33">
        <v>7</v>
      </c>
      <c r="I295" s="33">
        <v>4</v>
      </c>
      <c r="J295" s="34">
        <v>8</v>
      </c>
      <c r="K295" s="51"/>
      <c r="L295" s="20" t="s">
        <v>1738</v>
      </c>
      <c r="M295" s="21" t="s">
        <v>1739</v>
      </c>
    </row>
    <row r="296" spans="1:13" ht="24" x14ac:dyDescent="0.25">
      <c r="A296" s="56">
        <v>288</v>
      </c>
      <c r="B296" s="32" t="s">
        <v>1740</v>
      </c>
      <c r="C296" s="33" t="s">
        <v>1741</v>
      </c>
      <c r="D296" s="33"/>
      <c r="E296" s="34" t="s">
        <v>1742</v>
      </c>
      <c r="F296" s="32">
        <v>104.03</v>
      </c>
      <c r="G296" s="33">
        <v>3</v>
      </c>
      <c r="H296" s="33">
        <v>3</v>
      </c>
      <c r="I296" s="33">
        <v>7</v>
      </c>
      <c r="J296" s="34">
        <v>7</v>
      </c>
      <c r="K296" s="51"/>
      <c r="L296" s="20" t="s">
        <v>1743</v>
      </c>
      <c r="M296" s="21" t="s">
        <v>1744</v>
      </c>
    </row>
    <row r="297" spans="1:13" ht="36" x14ac:dyDescent="0.25">
      <c r="A297" s="56">
        <v>289</v>
      </c>
      <c r="B297" s="32" t="s">
        <v>1745</v>
      </c>
      <c r="C297" s="33" t="s">
        <v>1746</v>
      </c>
      <c r="D297" s="33"/>
      <c r="E297" s="34" t="s">
        <v>1747</v>
      </c>
      <c r="F297" s="32">
        <v>14.21</v>
      </c>
      <c r="G297" s="33">
        <v>3</v>
      </c>
      <c r="H297" s="33">
        <v>4</v>
      </c>
      <c r="I297" s="33">
        <v>3</v>
      </c>
      <c r="J297" s="34">
        <v>3</v>
      </c>
      <c r="K297" s="51"/>
      <c r="L297" s="20" t="s">
        <v>1748</v>
      </c>
      <c r="M297" s="21" t="s">
        <v>1749</v>
      </c>
    </row>
    <row r="298" spans="1:13" ht="24" x14ac:dyDescent="0.25">
      <c r="A298" s="56">
        <v>290</v>
      </c>
      <c r="B298" s="32" t="s">
        <v>1750</v>
      </c>
      <c r="C298" s="33" t="s">
        <v>1751</v>
      </c>
      <c r="D298" s="33"/>
      <c r="E298" s="34" t="s">
        <v>1752</v>
      </c>
      <c r="F298" s="32">
        <v>22.52</v>
      </c>
      <c r="G298" s="33">
        <v>4</v>
      </c>
      <c r="H298" s="33">
        <v>4</v>
      </c>
      <c r="I298" s="33">
        <v>4</v>
      </c>
      <c r="J298" s="34">
        <v>4</v>
      </c>
      <c r="K298" s="51"/>
      <c r="L298" s="20" t="s">
        <v>1753</v>
      </c>
      <c r="M298" s="21" t="s">
        <v>1754</v>
      </c>
    </row>
    <row r="299" spans="1:13" x14ac:dyDescent="0.25">
      <c r="A299" s="56">
        <v>291</v>
      </c>
      <c r="B299" s="32" t="s">
        <v>1755</v>
      </c>
      <c r="C299" s="33" t="s">
        <v>1756</v>
      </c>
      <c r="D299" s="33"/>
      <c r="E299" s="34"/>
      <c r="F299" s="32">
        <v>12.37</v>
      </c>
      <c r="G299" s="33">
        <v>2</v>
      </c>
      <c r="H299" s="33">
        <v>3</v>
      </c>
      <c r="I299" s="33">
        <v>3</v>
      </c>
      <c r="J299" s="34">
        <v>4</v>
      </c>
      <c r="K299" s="51"/>
      <c r="L299" s="20"/>
      <c r="M299" s="21" t="s">
        <v>77</v>
      </c>
    </row>
    <row r="300" spans="1:13" ht="24" x14ac:dyDescent="0.25">
      <c r="A300" s="56">
        <v>292</v>
      </c>
      <c r="B300" s="32" t="s">
        <v>2758</v>
      </c>
      <c r="C300" s="33" t="s">
        <v>1757</v>
      </c>
      <c r="D300" s="33"/>
      <c r="E300" s="34" t="s">
        <v>1758</v>
      </c>
      <c r="F300" s="32">
        <v>14.77</v>
      </c>
      <c r="G300" s="33">
        <v>6</v>
      </c>
      <c r="H300" s="33">
        <v>18</v>
      </c>
      <c r="I300" s="33">
        <v>5</v>
      </c>
      <c r="J300" s="34">
        <v>14</v>
      </c>
      <c r="K300" s="51"/>
      <c r="L300" s="20" t="s">
        <v>1759</v>
      </c>
      <c r="M300" s="21" t="s">
        <v>1760</v>
      </c>
    </row>
    <row r="301" spans="1:13" ht="36" x14ac:dyDescent="0.25">
      <c r="A301" s="56">
        <v>293</v>
      </c>
      <c r="B301" s="32" t="s">
        <v>550</v>
      </c>
      <c r="C301" s="40" t="s">
        <v>257</v>
      </c>
      <c r="D301" s="33" t="s">
        <v>258</v>
      </c>
      <c r="E301" s="34" t="s">
        <v>258</v>
      </c>
      <c r="F301" s="32">
        <v>22.6</v>
      </c>
      <c r="G301" s="33">
        <v>12</v>
      </c>
      <c r="H301" s="33">
        <v>26</v>
      </c>
      <c r="I301" s="33">
        <v>11</v>
      </c>
      <c r="J301" s="34">
        <v>17</v>
      </c>
      <c r="K301" s="51"/>
      <c r="L301" s="20" t="s">
        <v>259</v>
      </c>
      <c r="M301" s="21" t="s">
        <v>260</v>
      </c>
    </row>
    <row r="302" spans="1:13" ht="36" x14ac:dyDescent="0.25">
      <c r="A302" s="56">
        <v>294</v>
      </c>
      <c r="B302" s="32" t="s">
        <v>1761</v>
      </c>
      <c r="C302" s="33" t="s">
        <v>1762</v>
      </c>
      <c r="D302" s="33"/>
      <c r="E302" s="34" t="s">
        <v>1763</v>
      </c>
      <c r="F302" s="32">
        <v>22.2</v>
      </c>
      <c r="G302" s="33">
        <v>5</v>
      </c>
      <c r="H302" s="33">
        <v>5</v>
      </c>
      <c r="I302" s="33">
        <v>3</v>
      </c>
      <c r="J302" s="34">
        <v>3</v>
      </c>
      <c r="K302" s="51"/>
      <c r="L302" s="20" t="s">
        <v>1764</v>
      </c>
      <c r="M302" s="21" t="s">
        <v>1765</v>
      </c>
    </row>
    <row r="303" spans="1:13" ht="24" x14ac:dyDescent="0.25">
      <c r="A303" s="56">
        <v>295</v>
      </c>
      <c r="B303" s="32" t="s">
        <v>1766</v>
      </c>
      <c r="C303" s="33" t="s">
        <v>1767</v>
      </c>
      <c r="D303" s="33"/>
      <c r="E303" s="34" t="s">
        <v>1768</v>
      </c>
      <c r="F303" s="32">
        <v>27.94</v>
      </c>
      <c r="G303" s="33">
        <v>6</v>
      </c>
      <c r="H303" s="33">
        <v>7</v>
      </c>
      <c r="I303" s="33">
        <v>5</v>
      </c>
      <c r="J303" s="34">
        <v>5</v>
      </c>
      <c r="K303" s="51"/>
      <c r="L303" s="20" t="s">
        <v>1769</v>
      </c>
      <c r="M303" s="21" t="s">
        <v>1770</v>
      </c>
    </row>
    <row r="304" spans="1:13" ht="24" x14ac:dyDescent="0.25">
      <c r="A304" s="56">
        <v>296</v>
      </c>
      <c r="B304" s="32" t="s">
        <v>1771</v>
      </c>
      <c r="C304" s="33" t="s">
        <v>1772</v>
      </c>
      <c r="D304" s="33" t="s">
        <v>1773</v>
      </c>
      <c r="E304" s="34" t="s">
        <v>1773</v>
      </c>
      <c r="F304" s="32">
        <v>54.18</v>
      </c>
      <c r="G304" s="33">
        <v>6</v>
      </c>
      <c r="H304" s="33">
        <v>8</v>
      </c>
      <c r="I304" s="33">
        <v>7</v>
      </c>
      <c r="J304" s="34">
        <v>7</v>
      </c>
      <c r="K304" s="51"/>
      <c r="L304" s="20" t="s">
        <v>1774</v>
      </c>
      <c r="M304" s="21" t="s">
        <v>1775</v>
      </c>
    </row>
    <row r="305" spans="1:13" ht="36" x14ac:dyDescent="0.25">
      <c r="A305" s="56">
        <v>297</v>
      </c>
      <c r="B305" s="32" t="s">
        <v>1776</v>
      </c>
      <c r="C305" s="33" t="s">
        <v>1777</v>
      </c>
      <c r="D305" s="33"/>
      <c r="E305" s="34" t="s">
        <v>1778</v>
      </c>
      <c r="F305" s="32">
        <v>25.14</v>
      </c>
      <c r="G305" s="33">
        <v>3</v>
      </c>
      <c r="H305" s="33">
        <v>3</v>
      </c>
      <c r="I305" s="33">
        <v>2</v>
      </c>
      <c r="J305" s="34">
        <v>2</v>
      </c>
      <c r="K305" s="51"/>
      <c r="L305" s="20" t="s">
        <v>1779</v>
      </c>
      <c r="M305" s="21" t="s">
        <v>1780</v>
      </c>
    </row>
    <row r="306" spans="1:13" ht="36" x14ac:dyDescent="0.25">
      <c r="A306" s="56">
        <v>298</v>
      </c>
      <c r="B306" s="32" t="s">
        <v>1781</v>
      </c>
      <c r="C306" s="33" t="s">
        <v>1782</v>
      </c>
      <c r="D306" s="33"/>
      <c r="E306" s="34" t="s">
        <v>1783</v>
      </c>
      <c r="F306" s="32">
        <v>14.77</v>
      </c>
      <c r="G306" s="33">
        <v>2</v>
      </c>
      <c r="H306" s="33">
        <v>2</v>
      </c>
      <c r="I306" s="33">
        <v>4</v>
      </c>
      <c r="J306" s="34">
        <v>5</v>
      </c>
      <c r="K306" s="51"/>
      <c r="L306" s="20" t="s">
        <v>1784</v>
      </c>
      <c r="M306" s="21" t="s">
        <v>954</v>
      </c>
    </row>
    <row r="307" spans="1:13" ht="36" x14ac:dyDescent="0.25">
      <c r="A307" s="56">
        <v>299</v>
      </c>
      <c r="B307" s="32" t="s">
        <v>1785</v>
      </c>
      <c r="C307" s="33" t="s">
        <v>1786</v>
      </c>
      <c r="D307" s="33"/>
      <c r="E307" s="34" t="s">
        <v>1787</v>
      </c>
      <c r="F307" s="32">
        <v>40.31</v>
      </c>
      <c r="G307" s="33">
        <v>11</v>
      </c>
      <c r="H307" s="33">
        <v>12</v>
      </c>
      <c r="I307" s="33">
        <v>12</v>
      </c>
      <c r="J307" s="34">
        <v>14</v>
      </c>
      <c r="K307" s="51"/>
      <c r="L307" s="20" t="s">
        <v>1788</v>
      </c>
      <c r="M307" s="21" t="s">
        <v>1789</v>
      </c>
    </row>
    <row r="308" spans="1:13" ht="36" x14ac:dyDescent="0.25">
      <c r="A308" s="56">
        <v>300</v>
      </c>
      <c r="B308" s="32" t="s">
        <v>1790</v>
      </c>
      <c r="C308" s="33" t="s">
        <v>1791</v>
      </c>
      <c r="D308" s="33"/>
      <c r="E308" s="34" t="s">
        <v>1792</v>
      </c>
      <c r="F308" s="32">
        <v>9.7799999999999994</v>
      </c>
      <c r="G308" s="33">
        <v>4</v>
      </c>
      <c r="H308" s="33">
        <v>4</v>
      </c>
      <c r="I308" s="33">
        <v>2</v>
      </c>
      <c r="J308" s="34">
        <v>2</v>
      </c>
      <c r="K308" s="51"/>
      <c r="L308" s="20" t="s">
        <v>1793</v>
      </c>
      <c r="M308" s="21" t="s">
        <v>1794</v>
      </c>
    </row>
    <row r="309" spans="1:13" ht="24" x14ac:dyDescent="0.25">
      <c r="A309" s="56">
        <v>301</v>
      </c>
      <c r="B309" s="32" t="s">
        <v>261</v>
      </c>
      <c r="C309" s="40" t="s">
        <v>262</v>
      </c>
      <c r="D309" s="33"/>
      <c r="E309" s="34" t="s">
        <v>263</v>
      </c>
      <c r="F309" s="32">
        <v>7.09</v>
      </c>
      <c r="G309" s="33">
        <v>6</v>
      </c>
      <c r="H309" s="33">
        <v>22</v>
      </c>
      <c r="I309" s="33">
        <v>6</v>
      </c>
      <c r="J309" s="34">
        <v>33</v>
      </c>
      <c r="K309" s="51"/>
      <c r="L309" s="20" t="s">
        <v>264</v>
      </c>
      <c r="M309" s="21" t="s">
        <v>265</v>
      </c>
    </row>
    <row r="310" spans="1:13" ht="24" x14ac:dyDescent="0.25">
      <c r="A310" s="56">
        <v>302</v>
      </c>
      <c r="B310" s="32" t="s">
        <v>551</v>
      </c>
      <c r="C310" s="40" t="s">
        <v>266</v>
      </c>
      <c r="D310" s="33"/>
      <c r="E310" s="34" t="s">
        <v>267</v>
      </c>
      <c r="F310" s="32">
        <v>48.61</v>
      </c>
      <c r="G310" s="33">
        <v>21</v>
      </c>
      <c r="H310" s="33">
        <v>131</v>
      </c>
      <c r="I310" s="33">
        <v>20</v>
      </c>
      <c r="J310" s="34">
        <v>119</v>
      </c>
      <c r="K310" s="51"/>
      <c r="L310" s="20" t="s">
        <v>268</v>
      </c>
      <c r="M310" s="21" t="s">
        <v>269</v>
      </c>
    </row>
    <row r="311" spans="1:13" ht="36" x14ac:dyDescent="0.25">
      <c r="A311" s="56">
        <v>303</v>
      </c>
      <c r="B311" s="32" t="s">
        <v>552</v>
      </c>
      <c r="C311" s="40" t="s">
        <v>270</v>
      </c>
      <c r="D311" s="33" t="s">
        <v>271</v>
      </c>
      <c r="E311" s="34" t="s">
        <v>271</v>
      </c>
      <c r="F311" s="32">
        <v>47.95</v>
      </c>
      <c r="G311" s="33">
        <v>17</v>
      </c>
      <c r="H311" s="33">
        <v>350</v>
      </c>
      <c r="I311" s="33">
        <v>17</v>
      </c>
      <c r="J311" s="34">
        <v>390</v>
      </c>
      <c r="K311" s="51" t="s">
        <v>2789</v>
      </c>
      <c r="L311" s="20" t="s">
        <v>272</v>
      </c>
      <c r="M311" s="21" t="s">
        <v>90</v>
      </c>
    </row>
    <row r="312" spans="1:13" ht="36" x14ac:dyDescent="0.25">
      <c r="A312" s="56">
        <v>304</v>
      </c>
      <c r="B312" s="32" t="s">
        <v>273</v>
      </c>
      <c r="C312" s="40" t="s">
        <v>274</v>
      </c>
      <c r="D312" s="33" t="s">
        <v>205</v>
      </c>
      <c r="E312" s="34" t="s">
        <v>205</v>
      </c>
      <c r="F312" s="32">
        <v>35.869999999999997</v>
      </c>
      <c r="G312" s="33">
        <v>30</v>
      </c>
      <c r="H312" s="33">
        <v>133</v>
      </c>
      <c r="I312" s="33">
        <v>25</v>
      </c>
      <c r="J312" s="34">
        <v>118</v>
      </c>
      <c r="K312" s="51"/>
      <c r="L312" s="20" t="s">
        <v>275</v>
      </c>
      <c r="M312" s="21" t="s">
        <v>276</v>
      </c>
    </row>
    <row r="313" spans="1:13" ht="36" x14ac:dyDescent="0.25">
      <c r="A313" s="56">
        <v>305</v>
      </c>
      <c r="B313" s="32" t="s">
        <v>1795</v>
      </c>
      <c r="C313" s="33" t="s">
        <v>1796</v>
      </c>
      <c r="D313" s="33"/>
      <c r="E313" s="34" t="s">
        <v>1797</v>
      </c>
      <c r="F313" s="32">
        <v>27.56</v>
      </c>
      <c r="G313" s="33">
        <v>4</v>
      </c>
      <c r="H313" s="33">
        <v>6</v>
      </c>
      <c r="I313" s="33">
        <v>3</v>
      </c>
      <c r="J313" s="34">
        <v>6</v>
      </c>
      <c r="K313" s="51"/>
      <c r="L313" s="20" t="s">
        <v>1798</v>
      </c>
      <c r="M313" s="21" t="s">
        <v>1799</v>
      </c>
    </row>
    <row r="314" spans="1:13" ht="24" x14ac:dyDescent="0.25">
      <c r="A314" s="56">
        <v>306</v>
      </c>
      <c r="B314" s="32" t="s">
        <v>2745</v>
      </c>
      <c r="C314" s="33" t="s">
        <v>1800</v>
      </c>
      <c r="D314" s="33"/>
      <c r="E314" s="34" t="s">
        <v>1801</v>
      </c>
      <c r="F314" s="32">
        <v>66.37</v>
      </c>
      <c r="G314" s="33">
        <v>13</v>
      </c>
      <c r="H314" s="33">
        <v>17</v>
      </c>
      <c r="I314" s="33">
        <v>13</v>
      </c>
      <c r="J314" s="34">
        <v>17</v>
      </c>
      <c r="K314" s="51"/>
      <c r="L314" s="20" t="s">
        <v>1802</v>
      </c>
      <c r="M314" s="21" t="s">
        <v>343</v>
      </c>
    </row>
    <row r="315" spans="1:13" ht="36" x14ac:dyDescent="0.25">
      <c r="A315" s="56">
        <v>307</v>
      </c>
      <c r="B315" s="32" t="s">
        <v>553</v>
      </c>
      <c r="C315" s="40" t="s">
        <v>277</v>
      </c>
      <c r="D315" s="33"/>
      <c r="E315" s="34" t="s">
        <v>278</v>
      </c>
      <c r="F315" s="32">
        <v>49.2</v>
      </c>
      <c r="G315" s="33">
        <v>3</v>
      </c>
      <c r="H315" s="33">
        <v>7</v>
      </c>
      <c r="I315" s="33">
        <v>5</v>
      </c>
      <c r="J315" s="34">
        <v>10</v>
      </c>
      <c r="K315" s="51"/>
      <c r="L315" s="20" t="s">
        <v>279</v>
      </c>
      <c r="M315" s="21" t="s">
        <v>280</v>
      </c>
    </row>
    <row r="316" spans="1:13" ht="36" x14ac:dyDescent="0.25">
      <c r="A316" s="56">
        <v>308</v>
      </c>
      <c r="B316" s="32" t="s">
        <v>1803</v>
      </c>
      <c r="C316" s="33" t="s">
        <v>1804</v>
      </c>
      <c r="D316" s="33"/>
      <c r="E316" s="34" t="s">
        <v>1805</v>
      </c>
      <c r="F316" s="32">
        <v>25.25</v>
      </c>
      <c r="G316" s="33">
        <v>4</v>
      </c>
      <c r="H316" s="33">
        <v>5</v>
      </c>
      <c r="I316" s="33">
        <v>3</v>
      </c>
      <c r="J316" s="34">
        <v>4</v>
      </c>
      <c r="K316" s="51"/>
      <c r="L316" s="20" t="s">
        <v>1806</v>
      </c>
      <c r="M316" s="21" t="s">
        <v>657</v>
      </c>
    </row>
    <row r="317" spans="1:13" ht="36" x14ac:dyDescent="0.25">
      <c r="A317" s="56">
        <v>309</v>
      </c>
      <c r="B317" s="32" t="s">
        <v>281</v>
      </c>
      <c r="C317" s="40" t="s">
        <v>282</v>
      </c>
      <c r="D317" s="33" t="s">
        <v>283</v>
      </c>
      <c r="E317" s="34" t="s">
        <v>283</v>
      </c>
      <c r="F317" s="32">
        <v>102.51</v>
      </c>
      <c r="G317" s="33">
        <v>15</v>
      </c>
      <c r="H317" s="33">
        <v>45</v>
      </c>
      <c r="I317" s="33">
        <v>10</v>
      </c>
      <c r="J317" s="34">
        <v>40</v>
      </c>
      <c r="K317" s="51"/>
      <c r="L317" s="20" t="s">
        <v>284</v>
      </c>
      <c r="M317" s="21" t="s">
        <v>285</v>
      </c>
    </row>
    <row r="318" spans="1:13" ht="36" x14ac:dyDescent="0.25">
      <c r="A318" s="56">
        <v>310</v>
      </c>
      <c r="B318" s="32" t="s">
        <v>286</v>
      </c>
      <c r="C318" s="40" t="s">
        <v>287</v>
      </c>
      <c r="D318" s="33"/>
      <c r="E318" s="34" t="s">
        <v>288</v>
      </c>
      <c r="F318" s="32">
        <v>17.12</v>
      </c>
      <c r="G318" s="33">
        <v>7</v>
      </c>
      <c r="H318" s="33">
        <v>85</v>
      </c>
      <c r="I318" s="33">
        <v>4</v>
      </c>
      <c r="J318" s="34">
        <v>62</v>
      </c>
      <c r="K318" s="51"/>
      <c r="L318" s="20" t="s">
        <v>289</v>
      </c>
      <c r="M318" s="21" t="s">
        <v>290</v>
      </c>
    </row>
    <row r="319" spans="1:13" ht="24" x14ac:dyDescent="0.25">
      <c r="A319" s="56">
        <v>311</v>
      </c>
      <c r="B319" s="32" t="s">
        <v>1807</v>
      </c>
      <c r="C319" s="33" t="s">
        <v>1808</v>
      </c>
      <c r="D319" s="33"/>
      <c r="E319" s="34" t="s">
        <v>1809</v>
      </c>
      <c r="F319" s="32">
        <v>179.52</v>
      </c>
      <c r="G319" s="33">
        <v>21</v>
      </c>
      <c r="H319" s="33">
        <v>22</v>
      </c>
      <c r="I319" s="33">
        <v>23</v>
      </c>
      <c r="J319" s="34">
        <v>24</v>
      </c>
      <c r="K319" s="51"/>
      <c r="L319" s="20" t="s">
        <v>923</v>
      </c>
      <c r="M319" s="21" t="s">
        <v>1810</v>
      </c>
    </row>
    <row r="320" spans="1:13" ht="24" x14ac:dyDescent="0.25">
      <c r="A320" s="56">
        <v>312</v>
      </c>
      <c r="B320" s="32" t="s">
        <v>1811</v>
      </c>
      <c r="C320" s="33" t="s">
        <v>1812</v>
      </c>
      <c r="D320" s="33"/>
      <c r="E320" s="34" t="s">
        <v>1813</v>
      </c>
      <c r="F320" s="32">
        <v>10.29</v>
      </c>
      <c r="G320" s="33">
        <v>2</v>
      </c>
      <c r="H320" s="33">
        <v>2</v>
      </c>
      <c r="I320" s="33">
        <v>2</v>
      </c>
      <c r="J320" s="34">
        <v>2</v>
      </c>
      <c r="K320" s="51"/>
      <c r="L320" s="20" t="s">
        <v>1814</v>
      </c>
      <c r="M320" s="21" t="s">
        <v>749</v>
      </c>
    </row>
    <row r="321" spans="1:13" ht="24" x14ac:dyDescent="0.25">
      <c r="A321" s="56">
        <v>313</v>
      </c>
      <c r="B321" s="32" t="s">
        <v>1815</v>
      </c>
      <c r="C321" s="33" t="s">
        <v>1816</v>
      </c>
      <c r="D321" s="33"/>
      <c r="E321" s="34" t="s">
        <v>1817</v>
      </c>
      <c r="F321" s="32">
        <v>16.46</v>
      </c>
      <c r="G321" s="33">
        <v>4</v>
      </c>
      <c r="H321" s="33">
        <v>5</v>
      </c>
      <c r="I321" s="33">
        <v>5</v>
      </c>
      <c r="J321" s="34">
        <v>7</v>
      </c>
      <c r="K321" s="51"/>
      <c r="L321" s="20" t="s">
        <v>1818</v>
      </c>
      <c r="M321" s="21" t="s">
        <v>1819</v>
      </c>
    </row>
    <row r="322" spans="1:13" ht="36" x14ac:dyDescent="0.25">
      <c r="A322" s="56">
        <v>314</v>
      </c>
      <c r="B322" s="32" t="s">
        <v>554</v>
      </c>
      <c r="C322" s="40" t="s">
        <v>291</v>
      </c>
      <c r="D322" s="33"/>
      <c r="E322" s="34" t="s">
        <v>292</v>
      </c>
      <c r="F322" s="32">
        <v>27.81</v>
      </c>
      <c r="G322" s="33">
        <v>11</v>
      </c>
      <c r="H322" s="33">
        <v>93</v>
      </c>
      <c r="I322" s="33">
        <v>11</v>
      </c>
      <c r="J322" s="34">
        <v>84</v>
      </c>
      <c r="K322" s="51"/>
      <c r="L322" s="20" t="s">
        <v>293</v>
      </c>
      <c r="M322" s="21" t="s">
        <v>294</v>
      </c>
    </row>
    <row r="323" spans="1:13" ht="24" x14ac:dyDescent="0.25">
      <c r="A323" s="56">
        <v>315</v>
      </c>
      <c r="B323" s="32" t="s">
        <v>555</v>
      </c>
      <c r="C323" s="40" t="s">
        <v>295</v>
      </c>
      <c r="D323" s="33"/>
      <c r="E323" s="34" t="s">
        <v>296</v>
      </c>
      <c r="F323" s="32">
        <v>27.04</v>
      </c>
      <c r="G323" s="33">
        <v>6</v>
      </c>
      <c r="H323" s="33">
        <v>35</v>
      </c>
      <c r="I323" s="33">
        <v>6</v>
      </c>
      <c r="J323" s="34">
        <v>40</v>
      </c>
      <c r="K323" s="51"/>
      <c r="L323" s="20" t="s">
        <v>77</v>
      </c>
      <c r="M323" s="21" t="s">
        <v>297</v>
      </c>
    </row>
    <row r="324" spans="1:13" ht="24" x14ac:dyDescent="0.25">
      <c r="A324" s="56">
        <v>316</v>
      </c>
      <c r="B324" s="32" t="s">
        <v>2759</v>
      </c>
      <c r="C324" s="33" t="s">
        <v>1820</v>
      </c>
      <c r="D324" s="33"/>
      <c r="E324" s="34" t="s">
        <v>1821</v>
      </c>
      <c r="F324" s="32">
        <v>62.16</v>
      </c>
      <c r="G324" s="33">
        <v>6</v>
      </c>
      <c r="H324" s="33">
        <v>9</v>
      </c>
      <c r="I324" s="33">
        <v>6</v>
      </c>
      <c r="J324" s="34">
        <v>8</v>
      </c>
      <c r="K324" s="51"/>
      <c r="L324" s="20" t="s">
        <v>1822</v>
      </c>
      <c r="M324" s="21" t="s">
        <v>1823</v>
      </c>
    </row>
    <row r="325" spans="1:13" ht="24" x14ac:dyDescent="0.25">
      <c r="A325" s="56">
        <v>317</v>
      </c>
      <c r="B325" s="32" t="s">
        <v>1824</v>
      </c>
      <c r="C325" s="33" t="s">
        <v>1825</v>
      </c>
      <c r="D325" s="33"/>
      <c r="E325" s="34" t="s">
        <v>1826</v>
      </c>
      <c r="F325" s="32">
        <v>22.9</v>
      </c>
      <c r="G325" s="33">
        <v>2</v>
      </c>
      <c r="H325" s="33">
        <v>2</v>
      </c>
      <c r="I325" s="33">
        <v>1</v>
      </c>
      <c r="J325" s="34">
        <v>2</v>
      </c>
      <c r="K325" s="51"/>
      <c r="L325" s="20" t="s">
        <v>1827</v>
      </c>
      <c r="M325" s="21" t="s">
        <v>1828</v>
      </c>
    </row>
    <row r="326" spans="1:13" ht="36" x14ac:dyDescent="0.25">
      <c r="A326" s="56">
        <v>318</v>
      </c>
      <c r="B326" s="32" t="s">
        <v>1829</v>
      </c>
      <c r="C326" s="33" t="s">
        <v>1830</v>
      </c>
      <c r="D326" s="33"/>
      <c r="E326" s="34" t="s">
        <v>1192</v>
      </c>
      <c r="F326" s="32">
        <v>21.49</v>
      </c>
      <c r="G326" s="33">
        <v>4</v>
      </c>
      <c r="H326" s="33">
        <v>5</v>
      </c>
      <c r="I326" s="33">
        <v>4</v>
      </c>
      <c r="J326" s="34">
        <v>9</v>
      </c>
      <c r="K326" s="51"/>
      <c r="L326" s="20" t="s">
        <v>1831</v>
      </c>
      <c r="M326" s="21" t="s">
        <v>1832</v>
      </c>
    </row>
    <row r="327" spans="1:13" ht="36" x14ac:dyDescent="0.25">
      <c r="A327" s="56">
        <v>319</v>
      </c>
      <c r="B327" s="32" t="s">
        <v>1833</v>
      </c>
      <c r="C327" s="33" t="s">
        <v>1834</v>
      </c>
      <c r="D327" s="33"/>
      <c r="E327" s="34" t="s">
        <v>1835</v>
      </c>
      <c r="F327" s="32">
        <v>38.119999999999997</v>
      </c>
      <c r="G327" s="33">
        <v>3</v>
      </c>
      <c r="H327" s="33">
        <v>3</v>
      </c>
      <c r="I327" s="33">
        <v>3</v>
      </c>
      <c r="J327" s="34">
        <v>3</v>
      </c>
      <c r="K327" s="51"/>
      <c r="L327" s="20" t="s">
        <v>1836</v>
      </c>
      <c r="M327" s="21" t="s">
        <v>1837</v>
      </c>
    </row>
    <row r="328" spans="1:13" ht="36" x14ac:dyDescent="0.25">
      <c r="A328" s="56">
        <v>320</v>
      </c>
      <c r="B328" s="32" t="s">
        <v>1838</v>
      </c>
      <c r="C328" s="33" t="s">
        <v>1839</v>
      </c>
      <c r="D328" s="33"/>
      <c r="E328" s="34" t="s">
        <v>1840</v>
      </c>
      <c r="F328" s="32">
        <v>17.02</v>
      </c>
      <c r="G328" s="33">
        <v>8</v>
      </c>
      <c r="H328" s="33">
        <v>8</v>
      </c>
      <c r="I328" s="33">
        <v>7</v>
      </c>
      <c r="J328" s="34">
        <v>7</v>
      </c>
      <c r="K328" s="51"/>
      <c r="L328" s="20" t="s">
        <v>1841</v>
      </c>
      <c r="M328" s="21" t="s">
        <v>1842</v>
      </c>
    </row>
    <row r="329" spans="1:13" ht="36" x14ac:dyDescent="0.25">
      <c r="A329" s="56">
        <v>321</v>
      </c>
      <c r="B329" s="32" t="s">
        <v>1843</v>
      </c>
      <c r="C329" s="33" t="s">
        <v>1844</v>
      </c>
      <c r="D329" s="33" t="s">
        <v>1845</v>
      </c>
      <c r="E329" s="34" t="s">
        <v>1845</v>
      </c>
      <c r="F329" s="32">
        <v>20.97</v>
      </c>
      <c r="G329" s="33">
        <v>4</v>
      </c>
      <c r="H329" s="33">
        <v>5</v>
      </c>
      <c r="I329" s="33">
        <v>4</v>
      </c>
      <c r="J329" s="34">
        <v>5</v>
      </c>
      <c r="K329" s="51"/>
      <c r="L329" s="20" t="s">
        <v>1846</v>
      </c>
      <c r="M329" s="21" t="s">
        <v>1847</v>
      </c>
    </row>
    <row r="330" spans="1:13" ht="24" x14ac:dyDescent="0.25">
      <c r="A330" s="56">
        <v>322</v>
      </c>
      <c r="B330" s="32" t="s">
        <v>1848</v>
      </c>
      <c r="C330" s="33" t="s">
        <v>1849</v>
      </c>
      <c r="D330" s="33"/>
      <c r="E330" s="34" t="s">
        <v>1850</v>
      </c>
      <c r="F330" s="32">
        <v>78.06</v>
      </c>
      <c r="G330" s="33">
        <v>5</v>
      </c>
      <c r="H330" s="33">
        <v>7</v>
      </c>
      <c r="I330" s="33">
        <v>2</v>
      </c>
      <c r="J330" s="34">
        <v>2</v>
      </c>
      <c r="K330" s="51"/>
      <c r="L330" s="20" t="s">
        <v>1851</v>
      </c>
      <c r="M330" s="21" t="s">
        <v>77</v>
      </c>
    </row>
    <row r="331" spans="1:13" ht="24" x14ac:dyDescent="0.25">
      <c r="A331" s="56">
        <v>323</v>
      </c>
      <c r="B331" s="32" t="s">
        <v>1852</v>
      </c>
      <c r="C331" s="33" t="s">
        <v>1853</v>
      </c>
      <c r="D331" s="33"/>
      <c r="E331" s="34" t="s">
        <v>1854</v>
      </c>
      <c r="F331" s="32">
        <v>81.39</v>
      </c>
      <c r="G331" s="33">
        <v>3</v>
      </c>
      <c r="H331" s="33">
        <v>3</v>
      </c>
      <c r="I331" s="33">
        <v>2</v>
      </c>
      <c r="J331" s="34">
        <v>2</v>
      </c>
      <c r="K331" s="51"/>
      <c r="L331" s="20" t="s">
        <v>1855</v>
      </c>
      <c r="M331" s="21" t="s">
        <v>77</v>
      </c>
    </row>
    <row r="332" spans="1:13" ht="36" x14ac:dyDescent="0.25">
      <c r="A332" s="56">
        <v>324</v>
      </c>
      <c r="B332" s="32" t="s">
        <v>1856</v>
      </c>
      <c r="C332" s="33" t="s">
        <v>1857</v>
      </c>
      <c r="D332" s="33"/>
      <c r="E332" s="34" t="s">
        <v>1858</v>
      </c>
      <c r="F332" s="32">
        <v>21.53</v>
      </c>
      <c r="G332" s="33">
        <v>3</v>
      </c>
      <c r="H332" s="33">
        <v>3</v>
      </c>
      <c r="I332" s="33">
        <v>4</v>
      </c>
      <c r="J332" s="34">
        <v>4</v>
      </c>
      <c r="K332" s="51"/>
      <c r="L332" s="20" t="s">
        <v>1859</v>
      </c>
      <c r="M332" s="21" t="s">
        <v>1860</v>
      </c>
    </row>
    <row r="333" spans="1:13" ht="36" x14ac:dyDescent="0.25">
      <c r="A333" s="56">
        <v>325</v>
      </c>
      <c r="B333" s="32" t="s">
        <v>1861</v>
      </c>
      <c r="C333" s="33" t="s">
        <v>1862</v>
      </c>
      <c r="D333" s="33"/>
      <c r="E333" s="34" t="s">
        <v>1863</v>
      </c>
      <c r="F333" s="32">
        <v>12.67</v>
      </c>
      <c r="G333" s="33">
        <v>6</v>
      </c>
      <c r="H333" s="33">
        <v>6</v>
      </c>
      <c r="I333" s="33">
        <v>4</v>
      </c>
      <c r="J333" s="34">
        <v>4</v>
      </c>
      <c r="K333" s="51"/>
      <c r="L333" s="20" t="s">
        <v>1864</v>
      </c>
      <c r="M333" s="21" t="s">
        <v>1865</v>
      </c>
    </row>
    <row r="334" spans="1:13" ht="36" x14ac:dyDescent="0.25">
      <c r="A334" s="56">
        <v>326</v>
      </c>
      <c r="B334" s="32" t="s">
        <v>1866</v>
      </c>
      <c r="C334" s="33" t="s">
        <v>1867</v>
      </c>
      <c r="D334" s="33"/>
      <c r="E334" s="34" t="s">
        <v>1868</v>
      </c>
      <c r="F334" s="32">
        <v>61.5</v>
      </c>
      <c r="G334" s="33">
        <v>2</v>
      </c>
      <c r="H334" s="33">
        <v>2</v>
      </c>
      <c r="I334" s="33">
        <v>4</v>
      </c>
      <c r="J334" s="34">
        <v>4</v>
      </c>
      <c r="K334" s="51"/>
      <c r="L334" s="20" t="s">
        <v>1869</v>
      </c>
      <c r="M334" s="21" t="s">
        <v>1870</v>
      </c>
    </row>
    <row r="335" spans="1:13" ht="36" x14ac:dyDescent="0.25">
      <c r="A335" s="56">
        <v>327</v>
      </c>
      <c r="B335" s="32" t="s">
        <v>1871</v>
      </c>
      <c r="C335" s="33" t="s">
        <v>1872</v>
      </c>
      <c r="D335" s="33"/>
      <c r="E335" s="34" t="s">
        <v>1873</v>
      </c>
      <c r="F335" s="32">
        <v>15.42</v>
      </c>
      <c r="G335" s="33">
        <v>8</v>
      </c>
      <c r="H335" s="33">
        <v>25</v>
      </c>
      <c r="I335" s="33">
        <v>10</v>
      </c>
      <c r="J335" s="34">
        <v>24</v>
      </c>
      <c r="K335" s="51"/>
      <c r="L335" s="20" t="s">
        <v>1874</v>
      </c>
      <c r="M335" s="21" t="s">
        <v>1875</v>
      </c>
    </row>
    <row r="336" spans="1:13" ht="24" x14ac:dyDescent="0.25">
      <c r="A336" s="56">
        <v>328</v>
      </c>
      <c r="B336" s="32" t="s">
        <v>2760</v>
      </c>
      <c r="C336" s="33" t="s">
        <v>1876</v>
      </c>
      <c r="D336" s="33"/>
      <c r="E336" s="34" t="s">
        <v>1877</v>
      </c>
      <c r="F336" s="32">
        <v>12.38</v>
      </c>
      <c r="G336" s="33">
        <v>3</v>
      </c>
      <c r="H336" s="33">
        <v>4</v>
      </c>
      <c r="I336" s="33">
        <v>4</v>
      </c>
      <c r="J336" s="34">
        <v>6</v>
      </c>
      <c r="K336" s="51"/>
      <c r="L336" s="20" t="s">
        <v>1878</v>
      </c>
      <c r="M336" s="21" t="s">
        <v>1879</v>
      </c>
    </row>
    <row r="337" spans="1:13" ht="36" x14ac:dyDescent="0.25">
      <c r="A337" s="56">
        <v>329</v>
      </c>
      <c r="B337" s="32" t="s">
        <v>1880</v>
      </c>
      <c r="C337" s="33" t="s">
        <v>1881</v>
      </c>
      <c r="D337" s="33"/>
      <c r="E337" s="34" t="s">
        <v>1882</v>
      </c>
      <c r="F337" s="32">
        <v>12.13</v>
      </c>
      <c r="G337" s="33">
        <v>2</v>
      </c>
      <c r="H337" s="33">
        <v>3</v>
      </c>
      <c r="I337" s="33">
        <v>2</v>
      </c>
      <c r="J337" s="34">
        <v>4</v>
      </c>
      <c r="K337" s="51"/>
      <c r="L337" s="20" t="s">
        <v>1883</v>
      </c>
      <c r="M337" s="21" t="s">
        <v>246</v>
      </c>
    </row>
    <row r="338" spans="1:13" ht="24" x14ac:dyDescent="0.25">
      <c r="A338" s="56">
        <v>330</v>
      </c>
      <c r="B338" s="32" t="s">
        <v>1884</v>
      </c>
      <c r="C338" s="33" t="s">
        <v>1885</v>
      </c>
      <c r="D338" s="33"/>
      <c r="E338" s="34" t="s">
        <v>1886</v>
      </c>
      <c r="F338" s="32">
        <v>56.87</v>
      </c>
      <c r="G338" s="33">
        <v>5</v>
      </c>
      <c r="H338" s="33">
        <v>5</v>
      </c>
      <c r="I338" s="33">
        <v>3</v>
      </c>
      <c r="J338" s="34">
        <v>3</v>
      </c>
      <c r="K338" s="51"/>
      <c r="L338" s="20" t="s">
        <v>1887</v>
      </c>
      <c r="M338" s="21" t="s">
        <v>331</v>
      </c>
    </row>
    <row r="339" spans="1:13" ht="36" x14ac:dyDescent="0.25">
      <c r="A339" s="56">
        <v>331</v>
      </c>
      <c r="B339" s="32" t="s">
        <v>1888</v>
      </c>
      <c r="C339" s="33" t="s">
        <v>1889</v>
      </c>
      <c r="D339" s="33"/>
      <c r="E339" s="34" t="s">
        <v>1890</v>
      </c>
      <c r="F339" s="32">
        <v>16.579999999999998</v>
      </c>
      <c r="G339" s="33">
        <v>2</v>
      </c>
      <c r="H339" s="33">
        <v>2</v>
      </c>
      <c r="I339" s="33">
        <v>2</v>
      </c>
      <c r="J339" s="34">
        <v>2</v>
      </c>
      <c r="K339" s="51"/>
      <c r="L339" s="20" t="s">
        <v>1891</v>
      </c>
      <c r="M339" s="21" t="s">
        <v>1892</v>
      </c>
    </row>
    <row r="340" spans="1:13" ht="36" x14ac:dyDescent="0.25">
      <c r="A340" s="56">
        <v>332</v>
      </c>
      <c r="B340" s="32" t="s">
        <v>1893</v>
      </c>
      <c r="C340" s="33" t="s">
        <v>1894</v>
      </c>
      <c r="D340" s="33"/>
      <c r="E340" s="34" t="s">
        <v>1895</v>
      </c>
      <c r="F340" s="32">
        <v>88.31</v>
      </c>
      <c r="G340" s="33">
        <v>3</v>
      </c>
      <c r="H340" s="33">
        <v>3</v>
      </c>
      <c r="I340" s="33">
        <v>5</v>
      </c>
      <c r="J340" s="34">
        <v>6</v>
      </c>
      <c r="K340" s="51"/>
      <c r="L340" s="20" t="s">
        <v>1896</v>
      </c>
      <c r="M340" s="21" t="s">
        <v>1897</v>
      </c>
    </row>
    <row r="341" spans="1:13" ht="36" x14ac:dyDescent="0.25">
      <c r="A341" s="56">
        <v>333</v>
      </c>
      <c r="B341" s="32" t="s">
        <v>1898</v>
      </c>
      <c r="C341" s="33" t="s">
        <v>1899</v>
      </c>
      <c r="D341" s="33"/>
      <c r="E341" s="34" t="s">
        <v>1900</v>
      </c>
      <c r="F341" s="32">
        <v>16.95</v>
      </c>
      <c r="G341" s="33">
        <v>3</v>
      </c>
      <c r="H341" s="33">
        <v>3</v>
      </c>
      <c r="I341" s="33">
        <v>3</v>
      </c>
      <c r="J341" s="34">
        <v>4</v>
      </c>
      <c r="K341" s="51"/>
      <c r="L341" s="20" t="s">
        <v>1901</v>
      </c>
      <c r="M341" s="21" t="s">
        <v>1902</v>
      </c>
    </row>
    <row r="342" spans="1:13" ht="36" x14ac:dyDescent="0.25">
      <c r="A342" s="56">
        <v>334</v>
      </c>
      <c r="B342" s="32" t="s">
        <v>1903</v>
      </c>
      <c r="C342" s="33" t="s">
        <v>1904</v>
      </c>
      <c r="D342" s="33"/>
      <c r="E342" s="34" t="s">
        <v>1905</v>
      </c>
      <c r="F342" s="32">
        <v>17.05</v>
      </c>
      <c r="G342" s="33">
        <v>6</v>
      </c>
      <c r="H342" s="33">
        <v>6</v>
      </c>
      <c r="I342" s="33">
        <v>5</v>
      </c>
      <c r="J342" s="34">
        <v>5</v>
      </c>
      <c r="K342" s="51"/>
      <c r="L342" s="20" t="s">
        <v>1906</v>
      </c>
      <c r="M342" s="21" t="s">
        <v>1907</v>
      </c>
    </row>
    <row r="343" spans="1:13" ht="36" x14ac:dyDescent="0.25">
      <c r="A343" s="56">
        <v>335</v>
      </c>
      <c r="B343" s="32" t="s">
        <v>1908</v>
      </c>
      <c r="C343" s="33" t="s">
        <v>1909</v>
      </c>
      <c r="D343" s="33"/>
      <c r="E343" s="34" t="s">
        <v>1910</v>
      </c>
      <c r="F343" s="32">
        <v>9.57</v>
      </c>
      <c r="G343" s="33">
        <v>1</v>
      </c>
      <c r="H343" s="33">
        <v>5</v>
      </c>
      <c r="I343" s="33">
        <v>2</v>
      </c>
      <c r="J343" s="34">
        <v>6</v>
      </c>
      <c r="K343" s="51"/>
      <c r="L343" s="20" t="s">
        <v>1911</v>
      </c>
      <c r="M343" s="21" t="s">
        <v>1912</v>
      </c>
    </row>
    <row r="344" spans="1:13" ht="36" x14ac:dyDescent="0.25">
      <c r="A344" s="56">
        <v>336</v>
      </c>
      <c r="B344" s="32" t="s">
        <v>1913</v>
      </c>
      <c r="C344" s="33" t="s">
        <v>1914</v>
      </c>
      <c r="D344" s="33"/>
      <c r="E344" s="34" t="s">
        <v>1915</v>
      </c>
      <c r="F344" s="32">
        <v>12.62</v>
      </c>
      <c r="G344" s="33">
        <v>4</v>
      </c>
      <c r="H344" s="33">
        <v>4</v>
      </c>
      <c r="I344" s="33">
        <v>3</v>
      </c>
      <c r="J344" s="34">
        <v>3</v>
      </c>
      <c r="K344" s="51"/>
      <c r="L344" s="20" t="s">
        <v>1916</v>
      </c>
      <c r="M344" s="21" t="s">
        <v>1917</v>
      </c>
    </row>
    <row r="345" spans="1:13" ht="36" x14ac:dyDescent="0.25">
      <c r="A345" s="56">
        <v>337</v>
      </c>
      <c r="B345" s="32" t="s">
        <v>1918</v>
      </c>
      <c r="C345" s="33" t="s">
        <v>1919</v>
      </c>
      <c r="D345" s="33"/>
      <c r="E345" s="34" t="s">
        <v>1920</v>
      </c>
      <c r="F345" s="32">
        <v>27.97</v>
      </c>
      <c r="G345" s="33">
        <v>3</v>
      </c>
      <c r="H345" s="33">
        <v>3</v>
      </c>
      <c r="I345" s="33">
        <v>3</v>
      </c>
      <c r="J345" s="34">
        <v>3</v>
      </c>
      <c r="K345" s="51"/>
      <c r="L345" s="20" t="s">
        <v>1921</v>
      </c>
      <c r="M345" s="21" t="s">
        <v>1922</v>
      </c>
    </row>
    <row r="346" spans="1:13" ht="24" x14ac:dyDescent="0.25">
      <c r="A346" s="56">
        <v>338</v>
      </c>
      <c r="B346" s="32" t="s">
        <v>1923</v>
      </c>
      <c r="C346" s="33" t="s">
        <v>1924</v>
      </c>
      <c r="D346" s="33"/>
      <c r="E346" s="34" t="s">
        <v>1925</v>
      </c>
      <c r="F346" s="32">
        <v>35.69</v>
      </c>
      <c r="G346" s="33">
        <v>4</v>
      </c>
      <c r="H346" s="33">
        <v>5</v>
      </c>
      <c r="I346" s="33">
        <v>4</v>
      </c>
      <c r="J346" s="34">
        <v>5</v>
      </c>
      <c r="K346" s="51"/>
      <c r="L346" s="20" t="s">
        <v>1926</v>
      </c>
      <c r="M346" s="21" t="s">
        <v>1711</v>
      </c>
    </row>
    <row r="347" spans="1:13" ht="36" x14ac:dyDescent="0.25">
      <c r="A347" s="56">
        <v>339</v>
      </c>
      <c r="B347" s="32" t="s">
        <v>1927</v>
      </c>
      <c r="C347" s="33" t="s">
        <v>1928</v>
      </c>
      <c r="D347" s="33"/>
      <c r="E347" s="34" t="s">
        <v>1929</v>
      </c>
      <c r="F347" s="32">
        <v>13.21</v>
      </c>
      <c r="G347" s="33">
        <v>5</v>
      </c>
      <c r="H347" s="33">
        <v>5</v>
      </c>
      <c r="I347" s="33">
        <v>4</v>
      </c>
      <c r="J347" s="34">
        <v>4</v>
      </c>
      <c r="K347" s="51"/>
      <c r="L347" s="20" t="s">
        <v>1930</v>
      </c>
      <c r="M347" s="21" t="s">
        <v>1931</v>
      </c>
    </row>
    <row r="348" spans="1:13" ht="36" x14ac:dyDescent="0.25">
      <c r="A348" s="56">
        <v>340</v>
      </c>
      <c r="B348" s="32" t="s">
        <v>1932</v>
      </c>
      <c r="C348" s="33" t="s">
        <v>1933</v>
      </c>
      <c r="D348" s="33"/>
      <c r="E348" s="34" t="s">
        <v>1934</v>
      </c>
      <c r="F348" s="32">
        <v>51.33</v>
      </c>
      <c r="G348" s="33">
        <v>2</v>
      </c>
      <c r="H348" s="33">
        <v>4</v>
      </c>
      <c r="I348" s="33">
        <v>4</v>
      </c>
      <c r="J348" s="34">
        <v>6</v>
      </c>
      <c r="K348" s="51"/>
      <c r="L348" s="20" t="s">
        <v>1935</v>
      </c>
      <c r="M348" s="21" t="s">
        <v>1936</v>
      </c>
    </row>
    <row r="349" spans="1:13" ht="72" x14ac:dyDescent="0.25">
      <c r="A349" s="56">
        <v>341</v>
      </c>
      <c r="B349" s="32" t="s">
        <v>1937</v>
      </c>
      <c r="C349" s="33" t="s">
        <v>1938</v>
      </c>
      <c r="D349" s="33" t="s">
        <v>1939</v>
      </c>
      <c r="E349" s="34" t="s">
        <v>1940</v>
      </c>
      <c r="F349" s="32">
        <v>69.47</v>
      </c>
      <c r="G349" s="33">
        <v>7</v>
      </c>
      <c r="H349" s="33">
        <v>9</v>
      </c>
      <c r="I349" s="33">
        <v>2</v>
      </c>
      <c r="J349" s="34">
        <v>4</v>
      </c>
      <c r="K349" s="51"/>
      <c r="L349" s="20" t="s">
        <v>1941</v>
      </c>
      <c r="M349" s="21" t="s">
        <v>308</v>
      </c>
    </row>
    <row r="350" spans="1:13" ht="36" x14ac:dyDescent="0.25">
      <c r="A350" s="56">
        <v>342</v>
      </c>
      <c r="B350" s="32" t="s">
        <v>1942</v>
      </c>
      <c r="C350" s="33" t="s">
        <v>1943</v>
      </c>
      <c r="D350" s="33"/>
      <c r="E350" s="34" t="s">
        <v>1944</v>
      </c>
      <c r="F350" s="32">
        <v>28.34</v>
      </c>
      <c r="G350" s="33">
        <v>7</v>
      </c>
      <c r="H350" s="33">
        <v>10</v>
      </c>
      <c r="I350" s="33">
        <v>7</v>
      </c>
      <c r="J350" s="34">
        <v>8</v>
      </c>
      <c r="K350" s="51"/>
      <c r="L350" s="20" t="s">
        <v>1945</v>
      </c>
      <c r="M350" s="21" t="s">
        <v>1946</v>
      </c>
    </row>
    <row r="351" spans="1:13" ht="24" x14ac:dyDescent="0.25">
      <c r="A351" s="56">
        <v>343</v>
      </c>
      <c r="B351" s="32" t="s">
        <v>298</v>
      </c>
      <c r="C351" s="40" t="s">
        <v>299</v>
      </c>
      <c r="D351" s="33"/>
      <c r="E351" s="34" t="s">
        <v>300</v>
      </c>
      <c r="F351" s="32">
        <v>14.47</v>
      </c>
      <c r="G351" s="33">
        <v>21</v>
      </c>
      <c r="H351" s="33">
        <v>78</v>
      </c>
      <c r="I351" s="33">
        <v>20</v>
      </c>
      <c r="J351" s="34">
        <v>92</v>
      </c>
      <c r="K351" s="51"/>
      <c r="L351" s="20" t="s">
        <v>301</v>
      </c>
      <c r="M351" s="21" t="s">
        <v>302</v>
      </c>
    </row>
    <row r="352" spans="1:13" ht="36" x14ac:dyDescent="0.25">
      <c r="A352" s="56">
        <v>344</v>
      </c>
      <c r="B352" s="32" t="s">
        <v>303</v>
      </c>
      <c r="C352" s="40" t="s">
        <v>304</v>
      </c>
      <c r="D352" s="33" t="s">
        <v>305</v>
      </c>
      <c r="E352" s="34" t="s">
        <v>306</v>
      </c>
      <c r="F352" s="32">
        <v>69.81</v>
      </c>
      <c r="G352" s="33">
        <v>4</v>
      </c>
      <c r="H352" s="33">
        <v>7</v>
      </c>
      <c r="I352" s="33">
        <v>6</v>
      </c>
      <c r="J352" s="34">
        <v>9</v>
      </c>
      <c r="K352" s="51"/>
      <c r="L352" s="20" t="s">
        <v>307</v>
      </c>
      <c r="M352" s="21" t="s">
        <v>308</v>
      </c>
    </row>
    <row r="353" spans="1:13" ht="36" x14ac:dyDescent="0.25">
      <c r="A353" s="56">
        <v>345</v>
      </c>
      <c r="B353" s="32" t="s">
        <v>309</v>
      </c>
      <c r="C353" s="40" t="s">
        <v>310</v>
      </c>
      <c r="D353" s="33"/>
      <c r="E353" s="34" t="s">
        <v>311</v>
      </c>
      <c r="F353" s="32">
        <v>14.56</v>
      </c>
      <c r="G353" s="33">
        <v>14</v>
      </c>
      <c r="H353" s="33">
        <v>579</v>
      </c>
      <c r="I353" s="33">
        <v>15</v>
      </c>
      <c r="J353" s="34">
        <v>594</v>
      </c>
      <c r="K353" s="51"/>
      <c r="L353" s="20" t="s">
        <v>312</v>
      </c>
      <c r="M353" s="21" t="s">
        <v>313</v>
      </c>
    </row>
    <row r="354" spans="1:13" ht="36" x14ac:dyDescent="0.25">
      <c r="A354" s="56">
        <v>346</v>
      </c>
      <c r="B354" s="32" t="s">
        <v>1947</v>
      </c>
      <c r="C354" s="33" t="s">
        <v>1948</v>
      </c>
      <c r="D354" s="33"/>
      <c r="E354" s="34" t="s">
        <v>1949</v>
      </c>
      <c r="F354" s="32">
        <v>67.8</v>
      </c>
      <c r="G354" s="33">
        <v>3</v>
      </c>
      <c r="H354" s="33">
        <v>3</v>
      </c>
      <c r="I354" s="33">
        <v>2</v>
      </c>
      <c r="J354" s="34">
        <v>2</v>
      </c>
      <c r="K354" s="51"/>
      <c r="L354" s="20" t="s">
        <v>1950</v>
      </c>
      <c r="M354" s="21" t="s">
        <v>1951</v>
      </c>
    </row>
    <row r="355" spans="1:13" ht="24" x14ac:dyDescent="0.25">
      <c r="A355" s="56">
        <v>347</v>
      </c>
      <c r="B355" s="32" t="s">
        <v>1952</v>
      </c>
      <c r="C355" s="33" t="s">
        <v>1953</v>
      </c>
      <c r="D355" s="33"/>
      <c r="E355" s="34" t="s">
        <v>1954</v>
      </c>
      <c r="F355" s="32">
        <v>24.05</v>
      </c>
      <c r="G355" s="33">
        <v>4</v>
      </c>
      <c r="H355" s="33">
        <v>4</v>
      </c>
      <c r="I355" s="33">
        <v>7</v>
      </c>
      <c r="J355" s="34">
        <v>9</v>
      </c>
      <c r="K355" s="51"/>
      <c r="L355" s="20" t="s">
        <v>607</v>
      </c>
      <c r="M355" s="21" t="s">
        <v>608</v>
      </c>
    </row>
    <row r="356" spans="1:13" ht="24" x14ac:dyDescent="0.25">
      <c r="A356" s="56">
        <v>348</v>
      </c>
      <c r="B356" s="32" t="s">
        <v>1955</v>
      </c>
      <c r="C356" s="33" t="s">
        <v>1956</v>
      </c>
      <c r="D356" s="33"/>
      <c r="E356" s="34" t="s">
        <v>1957</v>
      </c>
      <c r="F356" s="32">
        <v>15.67</v>
      </c>
      <c r="G356" s="33">
        <v>3</v>
      </c>
      <c r="H356" s="33">
        <v>10</v>
      </c>
      <c r="I356" s="33">
        <v>3</v>
      </c>
      <c r="J356" s="34">
        <v>23</v>
      </c>
      <c r="K356" s="51"/>
      <c r="L356" s="20" t="s">
        <v>607</v>
      </c>
      <c r="M356" s="21" t="s">
        <v>608</v>
      </c>
    </row>
    <row r="357" spans="1:13" ht="24" x14ac:dyDescent="0.25">
      <c r="A357" s="56">
        <v>349</v>
      </c>
      <c r="B357" s="32" t="s">
        <v>1958</v>
      </c>
      <c r="C357" s="33" t="s">
        <v>1959</v>
      </c>
      <c r="D357" s="33"/>
      <c r="E357" s="34" t="s">
        <v>1960</v>
      </c>
      <c r="F357" s="32">
        <v>14.21</v>
      </c>
      <c r="G357" s="33">
        <v>12</v>
      </c>
      <c r="H357" s="33">
        <v>48</v>
      </c>
      <c r="I357" s="33">
        <v>11</v>
      </c>
      <c r="J357" s="34">
        <v>43</v>
      </c>
      <c r="K357" s="51"/>
      <c r="L357" s="20" t="s">
        <v>1961</v>
      </c>
      <c r="M357" s="21" t="s">
        <v>17</v>
      </c>
    </row>
    <row r="358" spans="1:13" ht="36" x14ac:dyDescent="0.25">
      <c r="A358" s="56">
        <v>350</v>
      </c>
      <c r="B358" s="32" t="s">
        <v>1962</v>
      </c>
      <c r="C358" s="33" t="s">
        <v>1963</v>
      </c>
      <c r="D358" s="33" t="s">
        <v>1964</v>
      </c>
      <c r="E358" s="34" t="s">
        <v>1964</v>
      </c>
      <c r="F358" s="32">
        <v>213.78</v>
      </c>
      <c r="G358" s="33">
        <v>61</v>
      </c>
      <c r="H358" s="33">
        <v>92</v>
      </c>
      <c r="I358" s="33">
        <v>58</v>
      </c>
      <c r="J358" s="34">
        <v>107</v>
      </c>
      <c r="K358" s="51"/>
      <c r="L358" s="20" t="s">
        <v>1965</v>
      </c>
      <c r="M358" s="21" t="s">
        <v>1966</v>
      </c>
    </row>
    <row r="359" spans="1:13" ht="36" x14ac:dyDescent="0.25">
      <c r="A359" s="56">
        <v>351</v>
      </c>
      <c r="B359" s="32" t="s">
        <v>1967</v>
      </c>
      <c r="C359" s="33" t="s">
        <v>1968</v>
      </c>
      <c r="D359" s="33" t="s">
        <v>1969</v>
      </c>
      <c r="E359" s="34" t="s">
        <v>1969</v>
      </c>
      <c r="F359" s="32">
        <v>33.57</v>
      </c>
      <c r="G359" s="33">
        <v>6</v>
      </c>
      <c r="H359" s="33">
        <v>6</v>
      </c>
      <c r="I359" s="33">
        <v>7</v>
      </c>
      <c r="J359" s="34">
        <v>7</v>
      </c>
      <c r="K359" s="51"/>
      <c r="L359" s="20" t="s">
        <v>1970</v>
      </c>
      <c r="M359" s="21" t="s">
        <v>1971</v>
      </c>
    </row>
    <row r="360" spans="1:13" ht="36" x14ac:dyDescent="0.25">
      <c r="A360" s="56">
        <v>352</v>
      </c>
      <c r="B360" s="32" t="s">
        <v>314</v>
      </c>
      <c r="C360" s="40" t="s">
        <v>315</v>
      </c>
      <c r="D360" s="33"/>
      <c r="E360" s="34" t="s">
        <v>316</v>
      </c>
      <c r="F360" s="32">
        <v>78.44</v>
      </c>
      <c r="G360" s="33">
        <v>18</v>
      </c>
      <c r="H360" s="33">
        <v>29</v>
      </c>
      <c r="I360" s="33">
        <v>20</v>
      </c>
      <c r="J360" s="34">
        <v>36</v>
      </c>
      <c r="K360" s="51"/>
      <c r="L360" s="20" t="s">
        <v>317</v>
      </c>
      <c r="M360" s="21" t="s">
        <v>318</v>
      </c>
    </row>
    <row r="361" spans="1:13" ht="36" x14ac:dyDescent="0.25">
      <c r="A361" s="56">
        <v>353</v>
      </c>
      <c r="B361" s="32" t="s">
        <v>1972</v>
      </c>
      <c r="C361" s="33" t="s">
        <v>1973</v>
      </c>
      <c r="D361" s="33"/>
      <c r="E361" s="34" t="s">
        <v>1974</v>
      </c>
      <c r="F361" s="32">
        <v>56.43</v>
      </c>
      <c r="G361" s="33">
        <v>6</v>
      </c>
      <c r="H361" s="33">
        <v>6</v>
      </c>
      <c r="I361" s="33">
        <v>8</v>
      </c>
      <c r="J361" s="34">
        <v>8</v>
      </c>
      <c r="K361" s="51"/>
      <c r="L361" s="20" t="s">
        <v>1975</v>
      </c>
      <c r="M361" s="21" t="s">
        <v>1976</v>
      </c>
    </row>
    <row r="362" spans="1:13" ht="36" x14ac:dyDescent="0.25">
      <c r="A362" s="56">
        <v>354</v>
      </c>
      <c r="B362" s="32" t="s">
        <v>1977</v>
      </c>
      <c r="C362" s="33" t="s">
        <v>1978</v>
      </c>
      <c r="D362" s="33"/>
      <c r="E362" s="34" t="s">
        <v>1979</v>
      </c>
      <c r="F362" s="32">
        <v>29.54</v>
      </c>
      <c r="G362" s="33">
        <v>3</v>
      </c>
      <c r="H362" s="33">
        <v>3</v>
      </c>
      <c r="I362" s="33">
        <v>4</v>
      </c>
      <c r="J362" s="34">
        <v>6</v>
      </c>
      <c r="K362" s="51"/>
      <c r="L362" s="20" t="s">
        <v>1980</v>
      </c>
      <c r="M362" s="21" t="s">
        <v>1981</v>
      </c>
    </row>
    <row r="363" spans="1:13" ht="24" x14ac:dyDescent="0.25">
      <c r="A363" s="56">
        <v>355</v>
      </c>
      <c r="B363" s="32" t="s">
        <v>556</v>
      </c>
      <c r="C363" s="40" t="s">
        <v>319</v>
      </c>
      <c r="D363" s="33" t="s">
        <v>320</v>
      </c>
      <c r="E363" s="34" t="s">
        <v>320</v>
      </c>
      <c r="F363" s="32">
        <v>39.42</v>
      </c>
      <c r="G363" s="33">
        <v>17</v>
      </c>
      <c r="H363" s="33">
        <v>543</v>
      </c>
      <c r="I363" s="33">
        <v>17</v>
      </c>
      <c r="J363" s="34">
        <v>552</v>
      </c>
      <c r="K363" s="51"/>
      <c r="L363" s="20" t="s">
        <v>321</v>
      </c>
      <c r="M363" s="21" t="s">
        <v>322</v>
      </c>
    </row>
    <row r="364" spans="1:13" x14ac:dyDescent="0.25">
      <c r="A364" s="56">
        <v>356</v>
      </c>
      <c r="B364" s="32" t="s">
        <v>557</v>
      </c>
      <c r="C364" s="40" t="s">
        <v>323</v>
      </c>
      <c r="D364" s="33" t="s">
        <v>20</v>
      </c>
      <c r="E364" s="34" t="s">
        <v>20</v>
      </c>
      <c r="F364" s="32">
        <v>59.9</v>
      </c>
      <c r="G364" s="33">
        <v>14</v>
      </c>
      <c r="H364" s="33">
        <v>140</v>
      </c>
      <c r="I364" s="33">
        <v>15</v>
      </c>
      <c r="J364" s="34">
        <v>152</v>
      </c>
      <c r="K364" s="51" t="s">
        <v>2789</v>
      </c>
      <c r="L364" s="20"/>
      <c r="M364" s="21" t="s">
        <v>22</v>
      </c>
    </row>
    <row r="365" spans="1:13" ht="36" x14ac:dyDescent="0.25">
      <c r="A365" s="56">
        <v>357</v>
      </c>
      <c r="B365" s="32" t="s">
        <v>1982</v>
      </c>
      <c r="C365" s="33" t="s">
        <v>1983</v>
      </c>
      <c r="D365" s="33" t="s">
        <v>1984</v>
      </c>
      <c r="E365" s="34" t="s">
        <v>1984</v>
      </c>
      <c r="F365" s="32">
        <v>167.65</v>
      </c>
      <c r="G365" s="33">
        <v>28</v>
      </c>
      <c r="H365" s="33">
        <v>30</v>
      </c>
      <c r="I365" s="33">
        <v>28</v>
      </c>
      <c r="J365" s="34">
        <v>29</v>
      </c>
      <c r="K365" s="51"/>
      <c r="L365" s="20" t="s">
        <v>1985</v>
      </c>
      <c r="M365" s="21" t="s">
        <v>1986</v>
      </c>
    </row>
    <row r="366" spans="1:13" ht="24" x14ac:dyDescent="0.25">
      <c r="A366" s="56">
        <v>358</v>
      </c>
      <c r="B366" s="32" t="s">
        <v>558</v>
      </c>
      <c r="C366" s="40" t="s">
        <v>324</v>
      </c>
      <c r="D366" s="33"/>
      <c r="E366" s="34" t="s">
        <v>325</v>
      </c>
      <c r="F366" s="32">
        <v>33.67</v>
      </c>
      <c r="G366" s="33">
        <v>15</v>
      </c>
      <c r="H366" s="33">
        <v>357</v>
      </c>
      <c r="I366" s="33">
        <v>14</v>
      </c>
      <c r="J366" s="34">
        <v>325</v>
      </c>
      <c r="K366" s="51"/>
      <c r="L366" s="20" t="s">
        <v>326</v>
      </c>
      <c r="M366" s="21" t="s">
        <v>327</v>
      </c>
    </row>
    <row r="367" spans="1:13" ht="24" x14ac:dyDescent="0.25">
      <c r="A367" s="56">
        <v>359</v>
      </c>
      <c r="B367" s="32" t="s">
        <v>1987</v>
      </c>
      <c r="C367" s="33" t="s">
        <v>1988</v>
      </c>
      <c r="D367" s="33"/>
      <c r="E367" s="34" t="s">
        <v>1989</v>
      </c>
      <c r="F367" s="32">
        <v>29.43</v>
      </c>
      <c r="G367" s="33">
        <v>3</v>
      </c>
      <c r="H367" s="33">
        <v>3</v>
      </c>
      <c r="I367" s="33">
        <v>3</v>
      </c>
      <c r="J367" s="34">
        <v>3</v>
      </c>
      <c r="K367" s="51"/>
      <c r="L367" s="20" t="s">
        <v>1990</v>
      </c>
      <c r="M367" s="21" t="s">
        <v>1991</v>
      </c>
    </row>
    <row r="368" spans="1:13" ht="36" x14ac:dyDescent="0.25">
      <c r="A368" s="56">
        <v>360</v>
      </c>
      <c r="B368" s="32" t="s">
        <v>1992</v>
      </c>
      <c r="C368" s="33" t="s">
        <v>1993</v>
      </c>
      <c r="D368" s="33"/>
      <c r="E368" s="34" t="s">
        <v>1994</v>
      </c>
      <c r="F368" s="32">
        <v>12.9</v>
      </c>
      <c r="G368" s="33">
        <v>5</v>
      </c>
      <c r="H368" s="33">
        <v>5</v>
      </c>
      <c r="I368" s="33">
        <v>7</v>
      </c>
      <c r="J368" s="34">
        <v>7</v>
      </c>
      <c r="K368" s="51"/>
      <c r="L368" s="20" t="s">
        <v>1995</v>
      </c>
      <c r="M368" s="21" t="s">
        <v>1996</v>
      </c>
    </row>
    <row r="369" spans="1:13" ht="36" x14ac:dyDescent="0.25">
      <c r="A369" s="56">
        <v>361</v>
      </c>
      <c r="B369" s="32" t="s">
        <v>559</v>
      </c>
      <c r="C369" s="40" t="s">
        <v>328</v>
      </c>
      <c r="D369" s="33"/>
      <c r="E369" s="34" t="s">
        <v>329</v>
      </c>
      <c r="F369" s="32">
        <v>98.28</v>
      </c>
      <c r="G369" s="33">
        <v>9</v>
      </c>
      <c r="H369" s="33">
        <v>29</v>
      </c>
      <c r="I369" s="33">
        <v>9</v>
      </c>
      <c r="J369" s="34">
        <v>29</v>
      </c>
      <c r="K369" s="51"/>
      <c r="L369" s="20" t="s">
        <v>330</v>
      </c>
      <c r="M369" s="21" t="s">
        <v>331</v>
      </c>
    </row>
    <row r="370" spans="1:13" ht="24" x14ac:dyDescent="0.25">
      <c r="A370" s="56">
        <v>362</v>
      </c>
      <c r="B370" s="32" t="s">
        <v>1997</v>
      </c>
      <c r="C370" s="33" t="s">
        <v>1998</v>
      </c>
      <c r="D370" s="33"/>
      <c r="E370" s="34" t="s">
        <v>1999</v>
      </c>
      <c r="F370" s="32">
        <v>9.73</v>
      </c>
      <c r="G370" s="33">
        <v>1</v>
      </c>
      <c r="H370" s="33">
        <v>7</v>
      </c>
      <c r="I370" s="33">
        <v>1</v>
      </c>
      <c r="J370" s="34">
        <v>6</v>
      </c>
      <c r="K370" s="51"/>
      <c r="L370" s="20" t="s">
        <v>2000</v>
      </c>
      <c r="M370" s="21" t="s">
        <v>2001</v>
      </c>
    </row>
    <row r="371" spans="1:13" ht="36" x14ac:dyDescent="0.25">
      <c r="A371" s="56">
        <v>363</v>
      </c>
      <c r="B371" s="32" t="s">
        <v>2002</v>
      </c>
      <c r="C371" s="33" t="s">
        <v>2003</v>
      </c>
      <c r="D371" s="33" t="s">
        <v>2004</v>
      </c>
      <c r="E371" s="34" t="s">
        <v>2004</v>
      </c>
      <c r="F371" s="32">
        <v>22.9</v>
      </c>
      <c r="G371" s="33">
        <v>7</v>
      </c>
      <c r="H371" s="33">
        <v>8</v>
      </c>
      <c r="I371" s="33">
        <v>6</v>
      </c>
      <c r="J371" s="34">
        <v>6</v>
      </c>
      <c r="K371" s="51"/>
      <c r="L371" s="20" t="s">
        <v>2005</v>
      </c>
      <c r="M371" s="21" t="s">
        <v>2006</v>
      </c>
    </row>
    <row r="372" spans="1:13" ht="36" x14ac:dyDescent="0.25">
      <c r="A372" s="56">
        <v>364</v>
      </c>
      <c r="B372" s="32" t="s">
        <v>2007</v>
      </c>
      <c r="C372" s="33" t="s">
        <v>2008</v>
      </c>
      <c r="D372" s="33" t="s">
        <v>2009</v>
      </c>
      <c r="E372" s="34" t="s">
        <v>2009</v>
      </c>
      <c r="F372" s="32">
        <v>59.42</v>
      </c>
      <c r="G372" s="33">
        <v>7</v>
      </c>
      <c r="H372" s="33">
        <v>7</v>
      </c>
      <c r="I372" s="33">
        <v>11</v>
      </c>
      <c r="J372" s="34">
        <v>14</v>
      </c>
      <c r="K372" s="51"/>
      <c r="L372" s="20" t="s">
        <v>2010</v>
      </c>
      <c r="M372" s="21" t="s">
        <v>2011</v>
      </c>
    </row>
    <row r="373" spans="1:13" ht="36" x14ac:dyDescent="0.25">
      <c r="A373" s="56">
        <v>365</v>
      </c>
      <c r="B373" s="32" t="s">
        <v>2012</v>
      </c>
      <c r="C373" s="33" t="s">
        <v>2013</v>
      </c>
      <c r="D373" s="33"/>
      <c r="E373" s="34" t="s">
        <v>234</v>
      </c>
      <c r="F373" s="32">
        <v>47.25</v>
      </c>
      <c r="G373" s="33">
        <v>3</v>
      </c>
      <c r="H373" s="33">
        <v>9</v>
      </c>
      <c r="I373" s="33">
        <v>2</v>
      </c>
      <c r="J373" s="34">
        <v>8</v>
      </c>
      <c r="K373" s="51"/>
      <c r="L373" s="20" t="s">
        <v>2014</v>
      </c>
      <c r="M373" s="21" t="s">
        <v>2015</v>
      </c>
    </row>
    <row r="374" spans="1:13" ht="24" x14ac:dyDescent="0.25">
      <c r="A374" s="56">
        <v>366</v>
      </c>
      <c r="B374" s="32" t="s">
        <v>2016</v>
      </c>
      <c r="C374" s="33" t="s">
        <v>2017</v>
      </c>
      <c r="D374" s="33"/>
      <c r="E374" s="34" t="s">
        <v>2018</v>
      </c>
      <c r="F374" s="32">
        <v>60.59</v>
      </c>
      <c r="G374" s="33">
        <v>4</v>
      </c>
      <c r="H374" s="33">
        <v>4</v>
      </c>
      <c r="I374" s="33">
        <v>6</v>
      </c>
      <c r="J374" s="34">
        <v>7</v>
      </c>
      <c r="K374" s="51"/>
      <c r="L374" s="20" t="s">
        <v>2019</v>
      </c>
      <c r="M374" s="21" t="s">
        <v>2020</v>
      </c>
    </row>
    <row r="375" spans="1:13" ht="24" x14ac:dyDescent="0.25">
      <c r="A375" s="56">
        <v>367</v>
      </c>
      <c r="B375" s="32" t="s">
        <v>560</v>
      </c>
      <c r="C375" s="40" t="s">
        <v>332</v>
      </c>
      <c r="D375" s="33" t="s">
        <v>333</v>
      </c>
      <c r="E375" s="34" t="s">
        <v>334</v>
      </c>
      <c r="F375" s="32">
        <v>21.33</v>
      </c>
      <c r="G375" s="33">
        <v>9</v>
      </c>
      <c r="H375" s="33">
        <v>727</v>
      </c>
      <c r="I375" s="33">
        <v>11</v>
      </c>
      <c r="J375" s="34">
        <v>873</v>
      </c>
      <c r="K375" s="51" t="s">
        <v>2789</v>
      </c>
      <c r="L375" s="20" t="s">
        <v>335</v>
      </c>
      <c r="M375" s="21" t="s">
        <v>336</v>
      </c>
    </row>
    <row r="376" spans="1:13" ht="36" x14ac:dyDescent="0.25">
      <c r="A376" s="56">
        <v>368</v>
      </c>
      <c r="B376" s="32" t="s">
        <v>561</v>
      </c>
      <c r="C376" s="40" t="s">
        <v>337</v>
      </c>
      <c r="D376" s="33" t="s">
        <v>338</v>
      </c>
      <c r="E376" s="34" t="s">
        <v>201</v>
      </c>
      <c r="F376" s="32">
        <v>20.71</v>
      </c>
      <c r="G376" s="33">
        <v>2</v>
      </c>
      <c r="H376" s="33">
        <v>85</v>
      </c>
      <c r="I376" s="33">
        <v>1</v>
      </c>
      <c r="J376" s="34">
        <v>62</v>
      </c>
      <c r="K376" s="51" t="s">
        <v>2789</v>
      </c>
      <c r="L376" s="20" t="s">
        <v>339</v>
      </c>
      <c r="M376" s="21" t="s">
        <v>202</v>
      </c>
    </row>
    <row r="377" spans="1:13" ht="36" x14ac:dyDescent="0.25">
      <c r="A377" s="56">
        <v>369</v>
      </c>
      <c r="B377" s="32" t="s">
        <v>2021</v>
      </c>
      <c r="C377" s="33" t="s">
        <v>2022</v>
      </c>
      <c r="D377" s="33"/>
      <c r="E377" s="34" t="s">
        <v>2023</v>
      </c>
      <c r="F377" s="32">
        <v>15.72</v>
      </c>
      <c r="G377" s="33">
        <v>3</v>
      </c>
      <c r="H377" s="33">
        <v>3</v>
      </c>
      <c r="I377" s="33">
        <v>3</v>
      </c>
      <c r="J377" s="34">
        <v>3</v>
      </c>
      <c r="K377" s="51"/>
      <c r="L377" s="20" t="s">
        <v>2024</v>
      </c>
      <c r="M377" s="21" t="s">
        <v>2025</v>
      </c>
    </row>
    <row r="378" spans="1:13" ht="36" x14ac:dyDescent="0.25">
      <c r="A378" s="56">
        <v>370</v>
      </c>
      <c r="B378" s="32" t="s">
        <v>2026</v>
      </c>
      <c r="C378" s="33" t="s">
        <v>2027</v>
      </c>
      <c r="D378" s="33"/>
      <c r="E378" s="34" t="s">
        <v>2028</v>
      </c>
      <c r="F378" s="32">
        <v>26.95</v>
      </c>
      <c r="G378" s="33">
        <v>3</v>
      </c>
      <c r="H378" s="33">
        <v>3</v>
      </c>
      <c r="I378" s="33">
        <v>3</v>
      </c>
      <c r="J378" s="34">
        <v>3</v>
      </c>
      <c r="K378" s="51"/>
      <c r="L378" s="20" t="s">
        <v>2029</v>
      </c>
      <c r="M378" s="21" t="s">
        <v>2030</v>
      </c>
    </row>
    <row r="379" spans="1:13" ht="24" x14ac:dyDescent="0.25">
      <c r="A379" s="56">
        <v>371</v>
      </c>
      <c r="B379" s="32" t="s">
        <v>2031</v>
      </c>
      <c r="C379" s="33" t="s">
        <v>2032</v>
      </c>
      <c r="D379" s="33"/>
      <c r="E379" s="34" t="s">
        <v>2033</v>
      </c>
      <c r="F379" s="32">
        <v>28.35</v>
      </c>
      <c r="G379" s="33">
        <v>3</v>
      </c>
      <c r="H379" s="33">
        <v>4</v>
      </c>
      <c r="I379" s="33">
        <v>3</v>
      </c>
      <c r="J379" s="34">
        <v>3</v>
      </c>
      <c r="K379" s="51"/>
      <c r="L379" s="20" t="s">
        <v>2034</v>
      </c>
      <c r="M379" s="21" t="s">
        <v>2035</v>
      </c>
    </row>
    <row r="380" spans="1:13" ht="36" x14ac:dyDescent="0.25">
      <c r="A380" s="56">
        <v>372</v>
      </c>
      <c r="B380" s="32" t="s">
        <v>2036</v>
      </c>
      <c r="C380" s="33" t="s">
        <v>2037</v>
      </c>
      <c r="D380" s="33"/>
      <c r="E380" s="34" t="s">
        <v>2038</v>
      </c>
      <c r="F380" s="32">
        <v>47.77</v>
      </c>
      <c r="G380" s="33">
        <v>3</v>
      </c>
      <c r="H380" s="33">
        <v>3</v>
      </c>
      <c r="I380" s="33">
        <v>4</v>
      </c>
      <c r="J380" s="34">
        <v>4</v>
      </c>
      <c r="K380" s="51"/>
      <c r="L380" s="20" t="s">
        <v>2039</v>
      </c>
      <c r="M380" s="21" t="s">
        <v>2040</v>
      </c>
    </row>
    <row r="381" spans="1:13" ht="36" x14ac:dyDescent="0.25">
      <c r="A381" s="56">
        <v>373</v>
      </c>
      <c r="B381" s="32" t="s">
        <v>2041</v>
      </c>
      <c r="C381" s="33" t="s">
        <v>2042</v>
      </c>
      <c r="D381" s="33"/>
      <c r="E381" s="34" t="s">
        <v>2043</v>
      </c>
      <c r="F381" s="32">
        <v>19.23</v>
      </c>
      <c r="G381" s="33">
        <v>3</v>
      </c>
      <c r="H381" s="33">
        <v>3</v>
      </c>
      <c r="I381" s="33">
        <v>3</v>
      </c>
      <c r="J381" s="34">
        <v>3</v>
      </c>
      <c r="K381" s="51"/>
      <c r="L381" s="20" t="s">
        <v>2044</v>
      </c>
      <c r="M381" s="21" t="s">
        <v>77</v>
      </c>
    </row>
    <row r="382" spans="1:13" ht="24" x14ac:dyDescent="0.25">
      <c r="A382" s="56">
        <v>374</v>
      </c>
      <c r="B382" s="32" t="s">
        <v>2761</v>
      </c>
      <c r="C382" s="33" t="s">
        <v>2045</v>
      </c>
      <c r="D382" s="33"/>
      <c r="E382" s="34" t="s">
        <v>2046</v>
      </c>
      <c r="F382" s="32">
        <v>25.31</v>
      </c>
      <c r="G382" s="33">
        <v>2</v>
      </c>
      <c r="H382" s="33">
        <v>2</v>
      </c>
      <c r="I382" s="33">
        <v>2</v>
      </c>
      <c r="J382" s="34">
        <v>2</v>
      </c>
      <c r="K382" s="51"/>
      <c r="L382" s="20" t="s">
        <v>77</v>
      </c>
      <c r="M382" s="21" t="s">
        <v>2047</v>
      </c>
    </row>
    <row r="383" spans="1:13" x14ac:dyDescent="0.25">
      <c r="A383" s="56">
        <v>375</v>
      </c>
      <c r="B383" s="32" t="s">
        <v>523</v>
      </c>
      <c r="C383" s="40" t="s">
        <v>340</v>
      </c>
      <c r="D383" s="33"/>
      <c r="E383" s="34" t="s">
        <v>341</v>
      </c>
      <c r="F383" s="32">
        <v>75.13</v>
      </c>
      <c r="G383" s="33">
        <v>7</v>
      </c>
      <c r="H383" s="33">
        <v>8</v>
      </c>
      <c r="I383" s="33">
        <v>6</v>
      </c>
      <c r="J383" s="34">
        <v>6</v>
      </c>
      <c r="K383" s="51"/>
      <c r="L383" s="20" t="s">
        <v>342</v>
      </c>
      <c r="M383" s="21" t="s">
        <v>343</v>
      </c>
    </row>
    <row r="384" spans="1:13" ht="36" x14ac:dyDescent="0.25">
      <c r="A384" s="56">
        <v>376</v>
      </c>
      <c r="B384" s="32" t="s">
        <v>2048</v>
      </c>
      <c r="C384" s="33" t="s">
        <v>2049</v>
      </c>
      <c r="D384" s="33"/>
      <c r="E384" s="34" t="s">
        <v>2050</v>
      </c>
      <c r="F384" s="32">
        <v>77.540000000000006</v>
      </c>
      <c r="G384" s="33">
        <v>9</v>
      </c>
      <c r="H384" s="33">
        <v>11</v>
      </c>
      <c r="I384" s="33">
        <v>10</v>
      </c>
      <c r="J384" s="34">
        <v>15</v>
      </c>
      <c r="K384" s="51"/>
      <c r="L384" s="20" t="s">
        <v>2051</v>
      </c>
      <c r="M384" s="21" t="s">
        <v>2052</v>
      </c>
    </row>
    <row r="385" spans="1:13" ht="24" x14ac:dyDescent="0.25">
      <c r="A385" s="56">
        <v>377</v>
      </c>
      <c r="B385" s="32" t="s">
        <v>2746</v>
      </c>
      <c r="C385" s="33" t="s">
        <v>2053</v>
      </c>
      <c r="D385" s="33"/>
      <c r="E385" s="34" t="s">
        <v>2054</v>
      </c>
      <c r="F385" s="32">
        <v>52.52</v>
      </c>
      <c r="G385" s="33">
        <v>2</v>
      </c>
      <c r="H385" s="33">
        <v>2</v>
      </c>
      <c r="I385" s="33">
        <v>3</v>
      </c>
      <c r="J385" s="34">
        <v>3</v>
      </c>
      <c r="K385" s="51"/>
      <c r="L385" s="20" t="s">
        <v>2055</v>
      </c>
      <c r="M385" s="21" t="s">
        <v>2056</v>
      </c>
    </row>
    <row r="386" spans="1:13" x14ac:dyDescent="0.25">
      <c r="A386" s="56">
        <v>378</v>
      </c>
      <c r="B386" s="32" t="s">
        <v>2057</v>
      </c>
      <c r="C386" s="33" t="s">
        <v>2058</v>
      </c>
      <c r="D386" s="33"/>
      <c r="E386" s="34" t="s">
        <v>2059</v>
      </c>
      <c r="F386" s="32">
        <v>41.47</v>
      </c>
      <c r="G386" s="33">
        <v>4</v>
      </c>
      <c r="H386" s="33">
        <v>4</v>
      </c>
      <c r="I386" s="33">
        <v>6</v>
      </c>
      <c r="J386" s="34">
        <v>9</v>
      </c>
      <c r="K386" s="51"/>
      <c r="L386" s="20" t="s">
        <v>592</v>
      </c>
      <c r="M386" s="21" t="s">
        <v>2060</v>
      </c>
    </row>
    <row r="387" spans="1:13" ht="36" x14ac:dyDescent="0.25">
      <c r="A387" s="56">
        <v>379</v>
      </c>
      <c r="B387" s="32" t="s">
        <v>2061</v>
      </c>
      <c r="C387" s="33" t="s">
        <v>2062</v>
      </c>
      <c r="D387" s="33"/>
      <c r="E387" s="34" t="s">
        <v>2063</v>
      </c>
      <c r="F387" s="32">
        <v>104.71</v>
      </c>
      <c r="G387" s="33">
        <v>4</v>
      </c>
      <c r="H387" s="33">
        <v>12</v>
      </c>
      <c r="I387" s="33">
        <v>5</v>
      </c>
      <c r="J387" s="34">
        <v>13</v>
      </c>
      <c r="K387" s="51"/>
      <c r="L387" s="20" t="s">
        <v>2064</v>
      </c>
      <c r="M387" s="21" t="s">
        <v>77</v>
      </c>
    </row>
    <row r="388" spans="1:13" ht="36" x14ac:dyDescent="0.25">
      <c r="A388" s="56">
        <v>380</v>
      </c>
      <c r="B388" s="32" t="s">
        <v>2065</v>
      </c>
      <c r="C388" s="33" t="s">
        <v>2066</v>
      </c>
      <c r="D388" s="33"/>
      <c r="E388" s="34" t="s">
        <v>2067</v>
      </c>
      <c r="F388" s="32">
        <v>74.27</v>
      </c>
      <c r="G388" s="33">
        <v>4</v>
      </c>
      <c r="H388" s="33">
        <v>4</v>
      </c>
      <c r="I388" s="33">
        <v>3</v>
      </c>
      <c r="J388" s="34">
        <v>3</v>
      </c>
      <c r="K388" s="51"/>
      <c r="L388" s="20" t="s">
        <v>2068</v>
      </c>
      <c r="M388" s="21" t="s">
        <v>2069</v>
      </c>
    </row>
    <row r="389" spans="1:13" ht="36" x14ac:dyDescent="0.25">
      <c r="A389" s="56">
        <v>381</v>
      </c>
      <c r="B389" s="32" t="s">
        <v>2070</v>
      </c>
      <c r="C389" s="33" t="s">
        <v>2071</v>
      </c>
      <c r="D389" s="33"/>
      <c r="E389" s="34" t="s">
        <v>2072</v>
      </c>
      <c r="F389" s="32">
        <v>38.89</v>
      </c>
      <c r="G389" s="33">
        <v>2</v>
      </c>
      <c r="H389" s="33">
        <v>3</v>
      </c>
      <c r="I389" s="33">
        <v>3</v>
      </c>
      <c r="J389" s="34">
        <v>3</v>
      </c>
      <c r="K389" s="51"/>
      <c r="L389" s="20" t="s">
        <v>2073</v>
      </c>
      <c r="M389" s="21" t="s">
        <v>2074</v>
      </c>
    </row>
    <row r="390" spans="1:13" ht="36" x14ac:dyDescent="0.25">
      <c r="A390" s="56">
        <v>382</v>
      </c>
      <c r="B390" s="32" t="s">
        <v>2075</v>
      </c>
      <c r="C390" s="33" t="s">
        <v>2076</v>
      </c>
      <c r="D390" s="33"/>
      <c r="E390" s="34" t="s">
        <v>2077</v>
      </c>
      <c r="F390" s="32">
        <v>33.28</v>
      </c>
      <c r="G390" s="33">
        <v>5</v>
      </c>
      <c r="H390" s="33">
        <v>7</v>
      </c>
      <c r="I390" s="33">
        <v>6</v>
      </c>
      <c r="J390" s="34">
        <v>7</v>
      </c>
      <c r="K390" s="51"/>
      <c r="L390" s="20" t="s">
        <v>2078</v>
      </c>
      <c r="M390" s="21" t="s">
        <v>2079</v>
      </c>
    </row>
    <row r="391" spans="1:13" ht="36" x14ac:dyDescent="0.25">
      <c r="A391" s="56">
        <v>383</v>
      </c>
      <c r="B391" s="32" t="s">
        <v>562</v>
      </c>
      <c r="C391" s="40" t="s">
        <v>344</v>
      </c>
      <c r="D391" s="33" t="s">
        <v>345</v>
      </c>
      <c r="E391" s="34" t="s">
        <v>346</v>
      </c>
      <c r="F391" s="32">
        <v>57.01</v>
      </c>
      <c r="G391" s="33">
        <v>13</v>
      </c>
      <c r="H391" s="33">
        <v>58</v>
      </c>
      <c r="I391" s="33">
        <v>12</v>
      </c>
      <c r="J391" s="34">
        <v>64</v>
      </c>
      <c r="K391" s="51" t="s">
        <v>2789</v>
      </c>
      <c r="L391" s="20" t="s">
        <v>347</v>
      </c>
      <c r="M391" s="21" t="s">
        <v>22</v>
      </c>
    </row>
    <row r="392" spans="1:13" ht="36" x14ac:dyDescent="0.25">
      <c r="A392" s="56">
        <v>384</v>
      </c>
      <c r="B392" s="32" t="s">
        <v>2080</v>
      </c>
      <c r="C392" s="33" t="s">
        <v>2081</v>
      </c>
      <c r="D392" s="33" t="s">
        <v>2082</v>
      </c>
      <c r="E392" s="34" t="s">
        <v>2082</v>
      </c>
      <c r="F392" s="32">
        <v>16.690000000000001</v>
      </c>
      <c r="G392" s="33">
        <v>2</v>
      </c>
      <c r="H392" s="33">
        <v>3</v>
      </c>
      <c r="I392" s="33">
        <v>3</v>
      </c>
      <c r="J392" s="34">
        <v>4</v>
      </c>
      <c r="K392" s="51"/>
      <c r="L392" s="20" t="s">
        <v>2083</v>
      </c>
      <c r="M392" s="21" t="s">
        <v>2084</v>
      </c>
    </row>
    <row r="393" spans="1:13" ht="24" x14ac:dyDescent="0.25">
      <c r="A393" s="56">
        <v>385</v>
      </c>
      <c r="B393" s="32" t="s">
        <v>2085</v>
      </c>
      <c r="C393" s="33" t="s">
        <v>2086</v>
      </c>
      <c r="D393" s="33"/>
      <c r="E393" s="34" t="s">
        <v>2087</v>
      </c>
      <c r="F393" s="32">
        <v>66.36</v>
      </c>
      <c r="G393" s="33">
        <v>2</v>
      </c>
      <c r="H393" s="33">
        <v>2</v>
      </c>
      <c r="I393" s="33">
        <v>2</v>
      </c>
      <c r="J393" s="34">
        <v>2</v>
      </c>
      <c r="K393" s="51"/>
      <c r="L393" s="20" t="s">
        <v>2088</v>
      </c>
      <c r="M393" s="21" t="s">
        <v>2089</v>
      </c>
    </row>
    <row r="394" spans="1:13" ht="36" x14ac:dyDescent="0.25">
      <c r="A394" s="56">
        <v>386</v>
      </c>
      <c r="B394" s="32" t="s">
        <v>2090</v>
      </c>
      <c r="C394" s="33" t="s">
        <v>2091</v>
      </c>
      <c r="D394" s="33"/>
      <c r="E394" s="34" t="s">
        <v>2092</v>
      </c>
      <c r="F394" s="32">
        <v>146.81</v>
      </c>
      <c r="G394" s="33">
        <v>1</v>
      </c>
      <c r="H394" s="33">
        <v>2</v>
      </c>
      <c r="I394" s="33">
        <v>3</v>
      </c>
      <c r="J394" s="34">
        <v>4</v>
      </c>
      <c r="K394" s="51"/>
      <c r="L394" s="20" t="s">
        <v>2093</v>
      </c>
      <c r="M394" s="21" t="s">
        <v>2094</v>
      </c>
    </row>
    <row r="395" spans="1:13" ht="24" x14ac:dyDescent="0.25">
      <c r="A395" s="56">
        <v>387</v>
      </c>
      <c r="B395" s="32" t="s">
        <v>2095</v>
      </c>
      <c r="C395" s="33" t="s">
        <v>2096</v>
      </c>
      <c r="D395" s="33"/>
      <c r="E395" s="34" t="s">
        <v>2097</v>
      </c>
      <c r="F395" s="32">
        <v>9.99</v>
      </c>
      <c r="G395" s="33">
        <v>6</v>
      </c>
      <c r="H395" s="33">
        <v>8</v>
      </c>
      <c r="I395" s="33">
        <v>3</v>
      </c>
      <c r="J395" s="34">
        <v>5</v>
      </c>
      <c r="K395" s="51"/>
      <c r="L395" s="20" t="s">
        <v>2098</v>
      </c>
      <c r="M395" s="21" t="s">
        <v>2099</v>
      </c>
    </row>
    <row r="396" spans="1:13" ht="36" x14ac:dyDescent="0.25">
      <c r="A396" s="56">
        <v>388</v>
      </c>
      <c r="B396" s="32" t="s">
        <v>2100</v>
      </c>
      <c r="C396" s="33" t="s">
        <v>2101</v>
      </c>
      <c r="D396" s="33"/>
      <c r="E396" s="34" t="s">
        <v>2102</v>
      </c>
      <c r="F396" s="32">
        <v>17.739999999999998</v>
      </c>
      <c r="G396" s="33">
        <v>8</v>
      </c>
      <c r="H396" s="33">
        <v>12</v>
      </c>
      <c r="I396" s="33">
        <v>7</v>
      </c>
      <c r="J396" s="34">
        <v>12</v>
      </c>
      <c r="K396" s="51"/>
      <c r="L396" s="20" t="s">
        <v>2103</v>
      </c>
      <c r="M396" s="21" t="s">
        <v>2104</v>
      </c>
    </row>
    <row r="397" spans="1:13" ht="36" x14ac:dyDescent="0.25">
      <c r="A397" s="56">
        <v>389</v>
      </c>
      <c r="B397" s="32" t="s">
        <v>2105</v>
      </c>
      <c r="C397" s="33" t="s">
        <v>2106</v>
      </c>
      <c r="D397" s="33" t="s">
        <v>2107</v>
      </c>
      <c r="E397" s="34" t="s">
        <v>2107</v>
      </c>
      <c r="F397" s="32">
        <v>24.56</v>
      </c>
      <c r="G397" s="33">
        <v>3</v>
      </c>
      <c r="H397" s="33">
        <v>4</v>
      </c>
      <c r="I397" s="33">
        <v>2</v>
      </c>
      <c r="J397" s="34">
        <v>2</v>
      </c>
      <c r="K397" s="51"/>
      <c r="L397" s="20" t="s">
        <v>2108</v>
      </c>
      <c r="M397" s="21" t="s">
        <v>2109</v>
      </c>
    </row>
    <row r="398" spans="1:13" ht="24" x14ac:dyDescent="0.25">
      <c r="A398" s="56">
        <v>390</v>
      </c>
      <c r="B398" s="32" t="s">
        <v>2110</v>
      </c>
      <c r="C398" s="33" t="s">
        <v>2111</v>
      </c>
      <c r="D398" s="33"/>
      <c r="E398" s="34" t="s">
        <v>2112</v>
      </c>
      <c r="F398" s="32">
        <v>23.65</v>
      </c>
      <c r="G398" s="33">
        <v>5</v>
      </c>
      <c r="H398" s="33">
        <v>5</v>
      </c>
      <c r="I398" s="33">
        <v>5</v>
      </c>
      <c r="J398" s="34">
        <v>7</v>
      </c>
      <c r="K398" s="51"/>
      <c r="L398" s="20" t="s">
        <v>2113</v>
      </c>
      <c r="M398" s="21" t="s">
        <v>2114</v>
      </c>
    </row>
    <row r="399" spans="1:13" ht="36" x14ac:dyDescent="0.25">
      <c r="A399" s="56">
        <v>391</v>
      </c>
      <c r="B399" s="32" t="s">
        <v>2115</v>
      </c>
      <c r="C399" s="33" t="s">
        <v>2116</v>
      </c>
      <c r="D399" s="33"/>
      <c r="E399" s="34" t="s">
        <v>2117</v>
      </c>
      <c r="F399" s="32">
        <v>52.27</v>
      </c>
      <c r="G399" s="33">
        <v>7</v>
      </c>
      <c r="H399" s="33">
        <v>8</v>
      </c>
      <c r="I399" s="33">
        <v>8</v>
      </c>
      <c r="J399" s="34">
        <v>9</v>
      </c>
      <c r="K399" s="51"/>
      <c r="L399" s="20" t="s">
        <v>2118</v>
      </c>
      <c r="M399" s="21" t="s">
        <v>2119</v>
      </c>
    </row>
    <row r="400" spans="1:13" ht="24" x14ac:dyDescent="0.25">
      <c r="A400" s="56">
        <v>392</v>
      </c>
      <c r="B400" s="32" t="s">
        <v>2120</v>
      </c>
      <c r="C400" s="33" t="s">
        <v>2121</v>
      </c>
      <c r="D400" s="33"/>
      <c r="E400" s="34" t="s">
        <v>2122</v>
      </c>
      <c r="F400" s="32">
        <v>13.67</v>
      </c>
      <c r="G400" s="33">
        <v>3</v>
      </c>
      <c r="H400" s="33">
        <v>34</v>
      </c>
      <c r="I400" s="33">
        <v>3</v>
      </c>
      <c r="J400" s="34">
        <v>45</v>
      </c>
      <c r="K400" s="51" t="s">
        <v>2789</v>
      </c>
      <c r="L400" s="20" t="s">
        <v>2123</v>
      </c>
      <c r="M400" s="21" t="s">
        <v>2124</v>
      </c>
    </row>
    <row r="401" spans="1:13" ht="24" x14ac:dyDescent="0.25">
      <c r="A401" s="56">
        <v>393</v>
      </c>
      <c r="B401" s="32" t="s">
        <v>564</v>
      </c>
      <c r="C401" s="40" t="s">
        <v>352</v>
      </c>
      <c r="D401" s="33" t="s">
        <v>353</v>
      </c>
      <c r="E401" s="34" t="s">
        <v>354</v>
      </c>
      <c r="F401" s="32">
        <v>21.45</v>
      </c>
      <c r="G401" s="33">
        <v>1</v>
      </c>
      <c r="H401" s="33">
        <v>8</v>
      </c>
      <c r="I401" s="33">
        <v>1</v>
      </c>
      <c r="J401" s="34">
        <v>8</v>
      </c>
      <c r="K401" s="51" t="s">
        <v>2789</v>
      </c>
      <c r="L401" s="20" t="s">
        <v>355</v>
      </c>
      <c r="M401" s="21" t="s">
        <v>356</v>
      </c>
    </row>
    <row r="402" spans="1:13" x14ac:dyDescent="0.25">
      <c r="A402" s="56">
        <v>394</v>
      </c>
      <c r="B402" s="32" t="s">
        <v>565</v>
      </c>
      <c r="C402" s="40" t="s">
        <v>357</v>
      </c>
      <c r="D402" s="33" t="s">
        <v>358</v>
      </c>
      <c r="E402" s="34" t="s">
        <v>358</v>
      </c>
      <c r="F402" s="32">
        <v>51.83</v>
      </c>
      <c r="G402" s="33">
        <v>11</v>
      </c>
      <c r="H402" s="33">
        <v>50</v>
      </c>
      <c r="I402" s="33">
        <v>10</v>
      </c>
      <c r="J402" s="34">
        <v>55</v>
      </c>
      <c r="K402" s="51"/>
      <c r="L402" s="20" t="s">
        <v>359</v>
      </c>
      <c r="M402" s="21" t="s">
        <v>360</v>
      </c>
    </row>
    <row r="403" spans="1:13" x14ac:dyDescent="0.25">
      <c r="A403" s="56">
        <v>395</v>
      </c>
      <c r="B403" s="32" t="s">
        <v>2125</v>
      </c>
      <c r="C403" s="33" t="s">
        <v>2126</v>
      </c>
      <c r="D403" s="33" t="s">
        <v>2127</v>
      </c>
      <c r="E403" s="34" t="s">
        <v>2127</v>
      </c>
      <c r="F403" s="32">
        <v>68.430000000000007</v>
      </c>
      <c r="G403" s="33">
        <v>2</v>
      </c>
      <c r="H403" s="33">
        <v>2</v>
      </c>
      <c r="I403" s="33">
        <v>3</v>
      </c>
      <c r="J403" s="34">
        <v>3</v>
      </c>
      <c r="K403" s="51"/>
      <c r="L403" s="20" t="s">
        <v>2128</v>
      </c>
      <c r="M403" s="21" t="s">
        <v>2129</v>
      </c>
    </row>
    <row r="404" spans="1:13" ht="36" x14ac:dyDescent="0.25">
      <c r="A404" s="56">
        <v>396</v>
      </c>
      <c r="B404" s="32" t="s">
        <v>2130</v>
      </c>
      <c r="C404" s="33" t="s">
        <v>2131</v>
      </c>
      <c r="D404" s="33"/>
      <c r="E404" s="34" t="s">
        <v>2132</v>
      </c>
      <c r="F404" s="32">
        <v>28.48</v>
      </c>
      <c r="G404" s="33">
        <v>4</v>
      </c>
      <c r="H404" s="33">
        <v>5</v>
      </c>
      <c r="I404" s="33">
        <v>4</v>
      </c>
      <c r="J404" s="34">
        <v>4</v>
      </c>
      <c r="K404" s="51"/>
      <c r="L404" s="20" t="s">
        <v>2133</v>
      </c>
      <c r="M404" s="21" t="s">
        <v>2134</v>
      </c>
    </row>
    <row r="405" spans="1:13" ht="24" x14ac:dyDescent="0.25">
      <c r="A405" s="56">
        <v>397</v>
      </c>
      <c r="B405" s="32" t="s">
        <v>2135</v>
      </c>
      <c r="C405" s="33" t="s">
        <v>2136</v>
      </c>
      <c r="D405" s="33"/>
      <c r="E405" s="34" t="s">
        <v>2137</v>
      </c>
      <c r="F405" s="32">
        <v>16.079999999999998</v>
      </c>
      <c r="G405" s="33">
        <v>2</v>
      </c>
      <c r="H405" s="33">
        <v>2</v>
      </c>
      <c r="I405" s="33">
        <v>4</v>
      </c>
      <c r="J405" s="34">
        <v>4</v>
      </c>
      <c r="K405" s="51"/>
      <c r="L405" s="20" t="s">
        <v>2138</v>
      </c>
      <c r="M405" s="21" t="s">
        <v>2139</v>
      </c>
    </row>
    <row r="406" spans="1:13" ht="36" x14ac:dyDescent="0.25">
      <c r="A406" s="56">
        <v>398</v>
      </c>
      <c r="B406" s="32" t="s">
        <v>2140</v>
      </c>
      <c r="C406" s="33" t="s">
        <v>2141</v>
      </c>
      <c r="D406" s="33"/>
      <c r="E406" s="34" t="s">
        <v>2142</v>
      </c>
      <c r="F406" s="32">
        <v>35.950000000000003</v>
      </c>
      <c r="G406" s="33">
        <v>2</v>
      </c>
      <c r="H406" s="33">
        <v>2</v>
      </c>
      <c r="I406" s="33">
        <v>5</v>
      </c>
      <c r="J406" s="34">
        <v>6</v>
      </c>
      <c r="K406" s="51"/>
      <c r="L406" s="20" t="s">
        <v>2143</v>
      </c>
      <c r="M406" s="21" t="s">
        <v>2144</v>
      </c>
    </row>
    <row r="407" spans="1:13" ht="36" x14ac:dyDescent="0.25">
      <c r="A407" s="56">
        <v>399</v>
      </c>
      <c r="B407" s="32" t="s">
        <v>2762</v>
      </c>
      <c r="C407" s="33" t="s">
        <v>2145</v>
      </c>
      <c r="D407" s="33" t="s">
        <v>2146</v>
      </c>
      <c r="E407" s="34" t="s">
        <v>2146</v>
      </c>
      <c r="F407" s="32">
        <v>111.52</v>
      </c>
      <c r="G407" s="33">
        <v>9</v>
      </c>
      <c r="H407" s="33">
        <v>17</v>
      </c>
      <c r="I407" s="33">
        <v>8</v>
      </c>
      <c r="J407" s="34">
        <v>18</v>
      </c>
      <c r="K407" s="51" t="s">
        <v>2789</v>
      </c>
      <c r="L407" s="20" t="s">
        <v>2147</v>
      </c>
      <c r="M407" s="21" t="s">
        <v>2148</v>
      </c>
    </row>
    <row r="408" spans="1:13" ht="24" x14ac:dyDescent="0.25">
      <c r="A408" s="56">
        <v>400</v>
      </c>
      <c r="B408" s="32" t="s">
        <v>2149</v>
      </c>
      <c r="C408" s="33" t="s">
        <v>2150</v>
      </c>
      <c r="D408" s="33" t="s">
        <v>2151</v>
      </c>
      <c r="E408" s="34" t="s">
        <v>2151</v>
      </c>
      <c r="F408" s="32">
        <v>27.57</v>
      </c>
      <c r="G408" s="33">
        <v>13</v>
      </c>
      <c r="H408" s="33">
        <v>30</v>
      </c>
      <c r="I408" s="33">
        <v>12</v>
      </c>
      <c r="J408" s="34">
        <v>24</v>
      </c>
      <c r="K408" s="51"/>
      <c r="L408" s="20" t="s">
        <v>2152</v>
      </c>
      <c r="M408" s="21" t="s">
        <v>2153</v>
      </c>
    </row>
    <row r="409" spans="1:13" ht="36" x14ac:dyDescent="0.25">
      <c r="A409" s="56">
        <v>401</v>
      </c>
      <c r="B409" s="32" t="s">
        <v>2154</v>
      </c>
      <c r="C409" s="33" t="s">
        <v>2155</v>
      </c>
      <c r="D409" s="33"/>
      <c r="E409" s="34" t="s">
        <v>2156</v>
      </c>
      <c r="F409" s="32">
        <v>104.41</v>
      </c>
      <c r="G409" s="33">
        <v>7</v>
      </c>
      <c r="H409" s="33">
        <v>7</v>
      </c>
      <c r="I409" s="33">
        <v>3</v>
      </c>
      <c r="J409" s="34">
        <v>4</v>
      </c>
      <c r="K409" s="51"/>
      <c r="L409" s="20" t="s">
        <v>2157</v>
      </c>
      <c r="M409" s="21" t="s">
        <v>2158</v>
      </c>
    </row>
    <row r="410" spans="1:13" ht="24" x14ac:dyDescent="0.25">
      <c r="A410" s="56">
        <v>402</v>
      </c>
      <c r="B410" s="32" t="s">
        <v>2159</v>
      </c>
      <c r="C410" s="33" t="s">
        <v>2160</v>
      </c>
      <c r="D410" s="33"/>
      <c r="E410" s="34" t="s">
        <v>2161</v>
      </c>
      <c r="F410" s="32">
        <v>32.56</v>
      </c>
      <c r="G410" s="33">
        <v>9</v>
      </c>
      <c r="H410" s="33">
        <v>13</v>
      </c>
      <c r="I410" s="33">
        <v>6</v>
      </c>
      <c r="J410" s="34">
        <v>15</v>
      </c>
      <c r="K410" s="51"/>
      <c r="L410" s="20" t="s">
        <v>2162</v>
      </c>
      <c r="M410" s="21" t="s">
        <v>2163</v>
      </c>
    </row>
    <row r="411" spans="1:13" ht="36" x14ac:dyDescent="0.25">
      <c r="A411" s="56">
        <v>403</v>
      </c>
      <c r="B411" s="32" t="s">
        <v>2747</v>
      </c>
      <c r="C411" s="33" t="s">
        <v>2164</v>
      </c>
      <c r="D411" s="33"/>
      <c r="E411" s="34" t="s">
        <v>2165</v>
      </c>
      <c r="F411" s="32">
        <v>207.52</v>
      </c>
      <c r="G411" s="33">
        <v>4</v>
      </c>
      <c r="H411" s="33">
        <v>4</v>
      </c>
      <c r="I411" s="33">
        <v>6</v>
      </c>
      <c r="J411" s="34">
        <v>6</v>
      </c>
      <c r="K411" s="51"/>
      <c r="L411" s="20" t="s">
        <v>2166</v>
      </c>
      <c r="M411" s="21" t="s">
        <v>2167</v>
      </c>
    </row>
    <row r="412" spans="1:13" ht="24" x14ac:dyDescent="0.25">
      <c r="A412" s="56">
        <v>404</v>
      </c>
      <c r="B412" s="32" t="s">
        <v>2763</v>
      </c>
      <c r="C412" s="33" t="s">
        <v>2168</v>
      </c>
      <c r="D412" s="33"/>
      <c r="E412" s="34" t="s">
        <v>2169</v>
      </c>
      <c r="F412" s="32">
        <v>95.58</v>
      </c>
      <c r="G412" s="33">
        <v>8</v>
      </c>
      <c r="H412" s="33">
        <v>9</v>
      </c>
      <c r="I412" s="33">
        <v>6</v>
      </c>
      <c r="J412" s="34">
        <v>6</v>
      </c>
      <c r="K412" s="51"/>
      <c r="L412" s="20" t="s">
        <v>727</v>
      </c>
      <c r="M412" s="21" t="s">
        <v>2170</v>
      </c>
    </row>
    <row r="413" spans="1:13" ht="24" x14ac:dyDescent="0.25">
      <c r="A413" s="56">
        <v>405</v>
      </c>
      <c r="B413" s="32" t="s">
        <v>2171</v>
      </c>
      <c r="C413" s="33" t="s">
        <v>2172</v>
      </c>
      <c r="D413" s="33"/>
      <c r="E413" s="34" t="s">
        <v>2173</v>
      </c>
      <c r="F413" s="32">
        <v>21.39</v>
      </c>
      <c r="G413" s="33">
        <v>2</v>
      </c>
      <c r="H413" s="33">
        <v>2</v>
      </c>
      <c r="I413" s="33">
        <v>2</v>
      </c>
      <c r="J413" s="34">
        <v>2</v>
      </c>
      <c r="K413" s="51"/>
      <c r="L413" s="20" t="s">
        <v>2174</v>
      </c>
      <c r="M413" s="21" t="s">
        <v>657</v>
      </c>
    </row>
    <row r="414" spans="1:13" ht="24" x14ac:dyDescent="0.25">
      <c r="A414" s="56">
        <v>406</v>
      </c>
      <c r="B414" s="32" t="s">
        <v>2175</v>
      </c>
      <c r="C414" s="33" t="s">
        <v>2176</v>
      </c>
      <c r="D414" s="33"/>
      <c r="E414" s="34" t="s">
        <v>2177</v>
      </c>
      <c r="F414" s="32">
        <v>55.56</v>
      </c>
      <c r="G414" s="33">
        <v>6</v>
      </c>
      <c r="H414" s="33">
        <v>6</v>
      </c>
      <c r="I414" s="33">
        <v>4</v>
      </c>
      <c r="J414" s="34">
        <v>4</v>
      </c>
      <c r="K414" s="51"/>
      <c r="L414" s="20" t="s">
        <v>2178</v>
      </c>
      <c r="M414" s="21" t="s">
        <v>2179</v>
      </c>
    </row>
    <row r="415" spans="1:13" ht="36" x14ac:dyDescent="0.25">
      <c r="A415" s="56">
        <v>407</v>
      </c>
      <c r="B415" s="32" t="s">
        <v>2180</v>
      </c>
      <c r="C415" s="33" t="s">
        <v>2181</v>
      </c>
      <c r="D415" s="33"/>
      <c r="E415" s="34" t="s">
        <v>2182</v>
      </c>
      <c r="F415" s="32">
        <v>26.4</v>
      </c>
      <c r="G415" s="33">
        <v>2</v>
      </c>
      <c r="H415" s="33">
        <v>2</v>
      </c>
      <c r="I415" s="33">
        <v>3</v>
      </c>
      <c r="J415" s="34">
        <v>3</v>
      </c>
      <c r="K415" s="51"/>
      <c r="L415" s="20" t="s">
        <v>2183</v>
      </c>
      <c r="M415" s="21" t="s">
        <v>2184</v>
      </c>
    </row>
    <row r="416" spans="1:13" ht="24" x14ac:dyDescent="0.25">
      <c r="A416" s="56">
        <v>408</v>
      </c>
      <c r="B416" s="32" t="s">
        <v>2185</v>
      </c>
      <c r="C416" s="33" t="s">
        <v>2186</v>
      </c>
      <c r="D416" s="33" t="s">
        <v>2187</v>
      </c>
      <c r="E416" s="34" t="s">
        <v>2188</v>
      </c>
      <c r="F416" s="32">
        <v>39.1</v>
      </c>
      <c r="G416" s="33">
        <v>2</v>
      </c>
      <c r="H416" s="33">
        <v>2</v>
      </c>
      <c r="I416" s="33">
        <v>9</v>
      </c>
      <c r="J416" s="34">
        <v>13</v>
      </c>
      <c r="K416" s="51"/>
      <c r="L416" s="20" t="s">
        <v>2189</v>
      </c>
      <c r="M416" s="21" t="s">
        <v>2190</v>
      </c>
    </row>
    <row r="417" spans="1:13" ht="24" x14ac:dyDescent="0.25">
      <c r="A417" s="56">
        <v>409</v>
      </c>
      <c r="B417" s="32" t="s">
        <v>2191</v>
      </c>
      <c r="C417" s="33" t="s">
        <v>2192</v>
      </c>
      <c r="D417" s="33"/>
      <c r="E417" s="34" t="s">
        <v>2193</v>
      </c>
      <c r="F417" s="32">
        <v>40.04</v>
      </c>
      <c r="G417" s="33">
        <v>3</v>
      </c>
      <c r="H417" s="33">
        <v>4</v>
      </c>
      <c r="I417" s="33">
        <v>3</v>
      </c>
      <c r="J417" s="34">
        <v>3</v>
      </c>
      <c r="K417" s="51"/>
      <c r="L417" s="20" t="s">
        <v>2194</v>
      </c>
      <c r="M417" s="21" t="s">
        <v>2195</v>
      </c>
    </row>
    <row r="418" spans="1:13" ht="36" x14ac:dyDescent="0.25">
      <c r="A418" s="56">
        <v>410</v>
      </c>
      <c r="B418" s="32" t="s">
        <v>567</v>
      </c>
      <c r="C418" s="40" t="s">
        <v>365</v>
      </c>
      <c r="D418" s="33" t="s">
        <v>366</v>
      </c>
      <c r="E418" s="34" t="s">
        <v>366</v>
      </c>
      <c r="F418" s="32">
        <v>44.02</v>
      </c>
      <c r="G418" s="33">
        <v>9</v>
      </c>
      <c r="H418" s="33">
        <v>26</v>
      </c>
      <c r="I418" s="33">
        <v>7</v>
      </c>
      <c r="J418" s="34">
        <v>29</v>
      </c>
      <c r="K418" s="51" t="s">
        <v>2789</v>
      </c>
      <c r="L418" s="20" t="s">
        <v>367</v>
      </c>
      <c r="M418" s="21" t="s">
        <v>109</v>
      </c>
    </row>
    <row r="419" spans="1:13" ht="36" x14ac:dyDescent="0.25">
      <c r="A419" s="56">
        <v>411</v>
      </c>
      <c r="B419" s="32" t="s">
        <v>2196</v>
      </c>
      <c r="C419" s="33" t="s">
        <v>2197</v>
      </c>
      <c r="D419" s="33" t="s">
        <v>2198</v>
      </c>
      <c r="E419" s="34" t="s">
        <v>2199</v>
      </c>
      <c r="F419" s="32">
        <v>72.900000000000006</v>
      </c>
      <c r="G419" s="33">
        <v>6</v>
      </c>
      <c r="H419" s="33">
        <v>9</v>
      </c>
      <c r="I419" s="33">
        <v>10</v>
      </c>
      <c r="J419" s="34">
        <v>16</v>
      </c>
      <c r="K419" s="51"/>
      <c r="L419" s="20" t="s">
        <v>2200</v>
      </c>
      <c r="M419" s="21" t="s">
        <v>2201</v>
      </c>
    </row>
    <row r="420" spans="1:13" ht="36" x14ac:dyDescent="0.25">
      <c r="A420" s="56">
        <v>412</v>
      </c>
      <c r="B420" s="32" t="s">
        <v>2202</v>
      </c>
      <c r="C420" s="33" t="s">
        <v>2203</v>
      </c>
      <c r="D420" s="33" t="s">
        <v>2204</v>
      </c>
      <c r="E420" s="34" t="s">
        <v>2204</v>
      </c>
      <c r="F420" s="32">
        <v>15.89</v>
      </c>
      <c r="G420" s="33">
        <v>2</v>
      </c>
      <c r="H420" s="33">
        <v>2</v>
      </c>
      <c r="I420" s="33">
        <v>4</v>
      </c>
      <c r="J420" s="34">
        <v>5</v>
      </c>
      <c r="K420" s="51"/>
      <c r="L420" s="20" t="s">
        <v>2205</v>
      </c>
      <c r="M420" s="21" t="s">
        <v>2206</v>
      </c>
    </row>
    <row r="421" spans="1:13" ht="36" x14ac:dyDescent="0.25">
      <c r="A421" s="56">
        <v>413</v>
      </c>
      <c r="B421" s="32" t="s">
        <v>2207</v>
      </c>
      <c r="C421" s="33" t="s">
        <v>2208</v>
      </c>
      <c r="D421" s="33"/>
      <c r="E421" s="34" t="s">
        <v>2209</v>
      </c>
      <c r="F421" s="32">
        <v>28.19</v>
      </c>
      <c r="G421" s="33">
        <v>13</v>
      </c>
      <c r="H421" s="33">
        <v>36</v>
      </c>
      <c r="I421" s="33">
        <v>11</v>
      </c>
      <c r="J421" s="34">
        <v>26</v>
      </c>
      <c r="K421" s="51"/>
      <c r="L421" s="20" t="s">
        <v>2210</v>
      </c>
      <c r="M421" s="21" t="s">
        <v>2211</v>
      </c>
    </row>
    <row r="422" spans="1:13" ht="36" x14ac:dyDescent="0.25">
      <c r="A422" s="56">
        <v>414</v>
      </c>
      <c r="B422" s="32" t="s">
        <v>2212</v>
      </c>
      <c r="C422" s="33" t="s">
        <v>2213</v>
      </c>
      <c r="D422" s="33" t="s">
        <v>2214</v>
      </c>
      <c r="E422" s="34" t="s">
        <v>2214</v>
      </c>
      <c r="F422" s="32">
        <v>55.39</v>
      </c>
      <c r="G422" s="33">
        <v>3</v>
      </c>
      <c r="H422" s="33">
        <v>4</v>
      </c>
      <c r="I422" s="33">
        <v>3</v>
      </c>
      <c r="J422" s="34">
        <v>3</v>
      </c>
      <c r="K422" s="51"/>
      <c r="L422" s="20" t="s">
        <v>2215</v>
      </c>
      <c r="M422" s="21" t="s">
        <v>2216</v>
      </c>
    </row>
    <row r="423" spans="1:13" x14ac:dyDescent="0.25">
      <c r="A423" s="56">
        <v>415</v>
      </c>
      <c r="B423" s="32" t="s">
        <v>568</v>
      </c>
      <c r="C423" s="40" t="s">
        <v>368</v>
      </c>
      <c r="D423" s="33"/>
      <c r="E423" s="34" t="s">
        <v>369</v>
      </c>
      <c r="F423" s="32">
        <v>52.89</v>
      </c>
      <c r="G423" s="33">
        <v>3</v>
      </c>
      <c r="H423" s="33">
        <v>10</v>
      </c>
      <c r="I423" s="33">
        <v>5</v>
      </c>
      <c r="J423" s="34">
        <v>16</v>
      </c>
      <c r="K423" s="51"/>
      <c r="L423" s="20"/>
      <c r="M423" s="21" t="s">
        <v>331</v>
      </c>
    </row>
    <row r="424" spans="1:13" ht="36" x14ac:dyDescent="0.25">
      <c r="A424" s="56">
        <v>416</v>
      </c>
      <c r="B424" s="32" t="s">
        <v>2217</v>
      </c>
      <c r="C424" s="33" t="s">
        <v>2218</v>
      </c>
      <c r="D424" s="33"/>
      <c r="E424" s="34" t="s">
        <v>2219</v>
      </c>
      <c r="F424" s="32">
        <v>131.44999999999999</v>
      </c>
      <c r="G424" s="33">
        <v>3</v>
      </c>
      <c r="H424" s="33">
        <v>5</v>
      </c>
      <c r="I424" s="33">
        <v>3</v>
      </c>
      <c r="J424" s="34">
        <v>6</v>
      </c>
      <c r="K424" s="51"/>
      <c r="L424" s="20" t="s">
        <v>2220</v>
      </c>
      <c r="M424" s="21" t="s">
        <v>2221</v>
      </c>
    </row>
    <row r="425" spans="1:13" ht="36" x14ac:dyDescent="0.25">
      <c r="A425" s="56">
        <v>417</v>
      </c>
      <c r="B425" s="32" t="s">
        <v>370</v>
      </c>
      <c r="C425" s="40" t="s">
        <v>371</v>
      </c>
      <c r="D425" s="33"/>
      <c r="E425" s="34" t="s">
        <v>372</v>
      </c>
      <c r="F425" s="32">
        <v>13.76</v>
      </c>
      <c r="G425" s="33">
        <v>15</v>
      </c>
      <c r="H425" s="33">
        <v>191</v>
      </c>
      <c r="I425" s="33">
        <v>13</v>
      </c>
      <c r="J425" s="34">
        <v>113</v>
      </c>
      <c r="K425" s="51"/>
      <c r="L425" s="20" t="s">
        <v>373</v>
      </c>
      <c r="M425" s="21" t="s">
        <v>374</v>
      </c>
    </row>
    <row r="426" spans="1:13" ht="36" x14ac:dyDescent="0.25">
      <c r="A426" s="56">
        <v>418</v>
      </c>
      <c r="B426" s="32" t="s">
        <v>2222</v>
      </c>
      <c r="C426" s="33" t="s">
        <v>2223</v>
      </c>
      <c r="D426" s="33"/>
      <c r="E426" s="34" t="s">
        <v>2224</v>
      </c>
      <c r="F426" s="32">
        <v>22.28</v>
      </c>
      <c r="G426" s="33">
        <v>4</v>
      </c>
      <c r="H426" s="33">
        <v>4</v>
      </c>
      <c r="I426" s="33">
        <v>2</v>
      </c>
      <c r="J426" s="34">
        <v>2</v>
      </c>
      <c r="K426" s="51"/>
      <c r="L426" s="20" t="s">
        <v>2225</v>
      </c>
      <c r="M426" s="21" t="s">
        <v>2226</v>
      </c>
    </row>
    <row r="427" spans="1:13" ht="36" x14ac:dyDescent="0.25">
      <c r="A427" s="56">
        <v>419</v>
      </c>
      <c r="B427" s="32" t="s">
        <v>2227</v>
      </c>
      <c r="C427" s="33" t="s">
        <v>2228</v>
      </c>
      <c r="D427" s="33"/>
      <c r="E427" s="34" t="s">
        <v>2229</v>
      </c>
      <c r="F427" s="32">
        <v>17.52</v>
      </c>
      <c r="G427" s="33">
        <v>3</v>
      </c>
      <c r="H427" s="33">
        <v>4</v>
      </c>
      <c r="I427" s="33">
        <v>5</v>
      </c>
      <c r="J427" s="34">
        <v>5</v>
      </c>
      <c r="K427" s="51"/>
      <c r="L427" s="20" t="s">
        <v>2230</v>
      </c>
      <c r="M427" s="21" t="s">
        <v>246</v>
      </c>
    </row>
    <row r="428" spans="1:13" ht="36" x14ac:dyDescent="0.25">
      <c r="A428" s="56">
        <v>420</v>
      </c>
      <c r="B428" s="32" t="s">
        <v>375</v>
      </c>
      <c r="C428" s="40" t="s">
        <v>376</v>
      </c>
      <c r="D428" s="33"/>
      <c r="E428" s="34" t="s">
        <v>377</v>
      </c>
      <c r="F428" s="32">
        <v>15.84</v>
      </c>
      <c r="G428" s="33">
        <v>10</v>
      </c>
      <c r="H428" s="33">
        <v>30</v>
      </c>
      <c r="I428" s="33">
        <v>9</v>
      </c>
      <c r="J428" s="34">
        <v>29</v>
      </c>
      <c r="K428" s="51"/>
      <c r="L428" s="20" t="s">
        <v>378</v>
      </c>
      <c r="M428" s="21" t="s">
        <v>379</v>
      </c>
    </row>
    <row r="429" spans="1:13" ht="24" x14ac:dyDescent="0.25">
      <c r="A429" s="56">
        <v>421</v>
      </c>
      <c r="B429" s="32" t="s">
        <v>2231</v>
      </c>
      <c r="C429" s="33" t="s">
        <v>2232</v>
      </c>
      <c r="D429" s="33" t="s">
        <v>2233</v>
      </c>
      <c r="E429" s="34" t="s">
        <v>2233</v>
      </c>
      <c r="F429" s="32">
        <v>17.38</v>
      </c>
      <c r="G429" s="33">
        <v>10</v>
      </c>
      <c r="H429" s="33">
        <v>21</v>
      </c>
      <c r="I429" s="33">
        <v>9</v>
      </c>
      <c r="J429" s="34">
        <v>21</v>
      </c>
      <c r="K429" s="51"/>
      <c r="L429" s="20" t="s">
        <v>2234</v>
      </c>
      <c r="M429" s="21" t="s">
        <v>2235</v>
      </c>
    </row>
    <row r="430" spans="1:13" ht="36" x14ac:dyDescent="0.25">
      <c r="A430" s="56">
        <v>422</v>
      </c>
      <c r="B430" s="32" t="s">
        <v>2236</v>
      </c>
      <c r="C430" s="33" t="s">
        <v>2237</v>
      </c>
      <c r="D430" s="33" t="s">
        <v>2238</v>
      </c>
      <c r="E430" s="34" t="s">
        <v>2238</v>
      </c>
      <c r="F430" s="32">
        <v>38.700000000000003</v>
      </c>
      <c r="G430" s="33">
        <v>5</v>
      </c>
      <c r="H430" s="33">
        <v>7</v>
      </c>
      <c r="I430" s="33">
        <v>5</v>
      </c>
      <c r="J430" s="34">
        <v>8</v>
      </c>
      <c r="K430" s="51"/>
      <c r="L430" s="20" t="s">
        <v>2239</v>
      </c>
      <c r="M430" s="21" t="s">
        <v>2240</v>
      </c>
    </row>
    <row r="431" spans="1:13" ht="36" x14ac:dyDescent="0.25">
      <c r="A431" s="56">
        <v>423</v>
      </c>
      <c r="B431" s="32" t="s">
        <v>400</v>
      </c>
      <c r="C431" s="40" t="s">
        <v>401</v>
      </c>
      <c r="D431" s="33"/>
      <c r="E431" s="34" t="s">
        <v>402</v>
      </c>
      <c r="F431" s="32">
        <v>29.79</v>
      </c>
      <c r="G431" s="33">
        <v>24</v>
      </c>
      <c r="H431" s="33">
        <v>237</v>
      </c>
      <c r="I431" s="33">
        <v>26</v>
      </c>
      <c r="J431" s="34">
        <v>188</v>
      </c>
      <c r="K431" s="51"/>
      <c r="L431" s="20" t="s">
        <v>403</v>
      </c>
      <c r="M431" s="21" t="s">
        <v>77</v>
      </c>
    </row>
    <row r="432" spans="1:13" ht="36" x14ac:dyDescent="0.25">
      <c r="A432" s="56">
        <v>424</v>
      </c>
      <c r="B432" s="32" t="s">
        <v>2241</v>
      </c>
      <c r="C432" s="33" t="s">
        <v>2242</v>
      </c>
      <c r="D432" s="33"/>
      <c r="E432" s="34" t="s">
        <v>2243</v>
      </c>
      <c r="F432" s="32">
        <v>30.25</v>
      </c>
      <c r="G432" s="33">
        <v>3</v>
      </c>
      <c r="H432" s="33">
        <v>3</v>
      </c>
      <c r="I432" s="33">
        <v>5</v>
      </c>
      <c r="J432" s="34">
        <v>5</v>
      </c>
      <c r="K432" s="51"/>
      <c r="L432" s="20" t="s">
        <v>2244</v>
      </c>
      <c r="M432" s="21" t="s">
        <v>2245</v>
      </c>
    </row>
    <row r="433" spans="1:13" ht="36" x14ac:dyDescent="0.25">
      <c r="A433" s="56">
        <v>425</v>
      </c>
      <c r="B433" s="32" t="s">
        <v>2246</v>
      </c>
      <c r="C433" s="33" t="s">
        <v>2247</v>
      </c>
      <c r="D433" s="33"/>
      <c r="E433" s="34" t="s">
        <v>2248</v>
      </c>
      <c r="F433" s="32">
        <v>15.93</v>
      </c>
      <c r="G433" s="33">
        <v>14</v>
      </c>
      <c r="H433" s="33">
        <v>59</v>
      </c>
      <c r="I433" s="33">
        <v>13</v>
      </c>
      <c r="J433" s="34">
        <v>55</v>
      </c>
      <c r="K433" s="51"/>
      <c r="L433" s="20" t="s">
        <v>2249</v>
      </c>
      <c r="M433" s="21" t="s">
        <v>2250</v>
      </c>
    </row>
    <row r="434" spans="1:13" ht="36" x14ac:dyDescent="0.25">
      <c r="A434" s="56">
        <v>426</v>
      </c>
      <c r="B434" s="32" t="s">
        <v>2251</v>
      </c>
      <c r="C434" s="33" t="s">
        <v>2252</v>
      </c>
      <c r="D434" s="33"/>
      <c r="E434" s="34" t="s">
        <v>2253</v>
      </c>
      <c r="F434" s="32">
        <v>132.18</v>
      </c>
      <c r="G434" s="33">
        <v>6</v>
      </c>
      <c r="H434" s="33">
        <v>7</v>
      </c>
      <c r="I434" s="33">
        <v>9</v>
      </c>
      <c r="J434" s="34">
        <v>12</v>
      </c>
      <c r="K434" s="51"/>
      <c r="L434" s="20" t="s">
        <v>2254</v>
      </c>
      <c r="M434" s="21" t="s">
        <v>2255</v>
      </c>
    </row>
    <row r="435" spans="1:13" ht="24" x14ac:dyDescent="0.25">
      <c r="A435" s="56">
        <v>427</v>
      </c>
      <c r="B435" s="32" t="s">
        <v>2256</v>
      </c>
      <c r="C435" s="33" t="s">
        <v>2257</v>
      </c>
      <c r="D435" s="33" t="s">
        <v>2258</v>
      </c>
      <c r="E435" s="34" t="s">
        <v>2258</v>
      </c>
      <c r="F435" s="32">
        <v>217.08</v>
      </c>
      <c r="G435" s="33">
        <v>3</v>
      </c>
      <c r="H435" s="33">
        <v>3</v>
      </c>
      <c r="I435" s="33">
        <v>2</v>
      </c>
      <c r="J435" s="34">
        <v>2</v>
      </c>
      <c r="K435" s="51"/>
      <c r="L435" s="20" t="s">
        <v>2259</v>
      </c>
      <c r="M435" s="21" t="s">
        <v>2260</v>
      </c>
    </row>
    <row r="436" spans="1:13" ht="36" x14ac:dyDescent="0.25">
      <c r="A436" s="56">
        <v>428</v>
      </c>
      <c r="B436" s="32" t="s">
        <v>2261</v>
      </c>
      <c r="C436" s="33" t="s">
        <v>2262</v>
      </c>
      <c r="D436" s="33" t="s">
        <v>2263</v>
      </c>
      <c r="E436" s="34" t="s">
        <v>2263</v>
      </c>
      <c r="F436" s="32">
        <v>85.43</v>
      </c>
      <c r="G436" s="33">
        <v>5</v>
      </c>
      <c r="H436" s="33">
        <v>7</v>
      </c>
      <c r="I436" s="33">
        <v>4</v>
      </c>
      <c r="J436" s="34">
        <v>4</v>
      </c>
      <c r="K436" s="51"/>
      <c r="L436" s="20" t="s">
        <v>2264</v>
      </c>
      <c r="M436" s="21" t="s">
        <v>2265</v>
      </c>
    </row>
    <row r="437" spans="1:13" ht="36" x14ac:dyDescent="0.25">
      <c r="A437" s="56">
        <v>429</v>
      </c>
      <c r="B437" s="32" t="s">
        <v>2266</v>
      </c>
      <c r="C437" s="33" t="s">
        <v>2267</v>
      </c>
      <c r="D437" s="33" t="s">
        <v>2268</v>
      </c>
      <c r="E437" s="34" t="s">
        <v>2269</v>
      </c>
      <c r="F437" s="32">
        <v>48.14</v>
      </c>
      <c r="G437" s="33">
        <v>4</v>
      </c>
      <c r="H437" s="33">
        <v>4</v>
      </c>
      <c r="I437" s="33">
        <v>6</v>
      </c>
      <c r="J437" s="34">
        <v>7</v>
      </c>
      <c r="K437" s="51"/>
      <c r="L437" s="20" t="s">
        <v>2270</v>
      </c>
      <c r="M437" s="21" t="s">
        <v>2271</v>
      </c>
    </row>
    <row r="438" spans="1:13" ht="24" x14ac:dyDescent="0.25">
      <c r="A438" s="56">
        <v>430</v>
      </c>
      <c r="B438" s="32" t="s">
        <v>2272</v>
      </c>
      <c r="C438" s="33" t="s">
        <v>2273</v>
      </c>
      <c r="D438" s="33"/>
      <c r="E438" s="34" t="s">
        <v>2274</v>
      </c>
      <c r="F438" s="32">
        <v>113.94</v>
      </c>
      <c r="G438" s="33">
        <v>2</v>
      </c>
      <c r="H438" s="33">
        <v>2</v>
      </c>
      <c r="I438" s="33">
        <v>2</v>
      </c>
      <c r="J438" s="34">
        <v>2</v>
      </c>
      <c r="K438" s="51"/>
      <c r="L438" s="20" t="s">
        <v>2275</v>
      </c>
      <c r="M438" s="21" t="s">
        <v>2276</v>
      </c>
    </row>
    <row r="439" spans="1:13" ht="36" x14ac:dyDescent="0.25">
      <c r="A439" s="56">
        <v>431</v>
      </c>
      <c r="B439" s="32" t="s">
        <v>404</v>
      </c>
      <c r="C439" s="40" t="s">
        <v>405</v>
      </c>
      <c r="D439" s="33"/>
      <c r="E439" s="34" t="s">
        <v>406</v>
      </c>
      <c r="F439" s="32">
        <v>6.74</v>
      </c>
      <c r="G439" s="33">
        <v>2</v>
      </c>
      <c r="H439" s="33">
        <v>62</v>
      </c>
      <c r="I439" s="33">
        <v>3</v>
      </c>
      <c r="J439" s="34">
        <v>24</v>
      </c>
      <c r="K439" s="51"/>
      <c r="L439" s="20" t="s">
        <v>407</v>
      </c>
      <c r="M439" s="21" t="s">
        <v>408</v>
      </c>
    </row>
    <row r="440" spans="1:13" ht="24" x14ac:dyDescent="0.25">
      <c r="A440" s="56">
        <v>432</v>
      </c>
      <c r="B440" s="32" t="s">
        <v>2277</v>
      </c>
      <c r="C440" s="33" t="s">
        <v>2278</v>
      </c>
      <c r="D440" s="33"/>
      <c r="E440" s="34" t="s">
        <v>2279</v>
      </c>
      <c r="F440" s="32">
        <v>42.58</v>
      </c>
      <c r="G440" s="33">
        <v>5</v>
      </c>
      <c r="H440" s="33">
        <v>9</v>
      </c>
      <c r="I440" s="33">
        <v>5</v>
      </c>
      <c r="J440" s="34">
        <v>11</v>
      </c>
      <c r="K440" s="51"/>
      <c r="L440" s="20"/>
      <c r="M440" s="21" t="s">
        <v>2280</v>
      </c>
    </row>
    <row r="441" spans="1:13" ht="36" x14ac:dyDescent="0.25">
      <c r="A441" s="56">
        <v>433</v>
      </c>
      <c r="B441" s="32" t="s">
        <v>409</v>
      </c>
      <c r="C441" s="40" t="s">
        <v>410</v>
      </c>
      <c r="D441" s="33"/>
      <c r="E441" s="34" t="s">
        <v>411</v>
      </c>
      <c r="F441" s="32">
        <v>23.16</v>
      </c>
      <c r="G441" s="33">
        <v>3</v>
      </c>
      <c r="H441" s="33">
        <v>3</v>
      </c>
      <c r="I441" s="33">
        <v>2</v>
      </c>
      <c r="J441" s="34">
        <v>2</v>
      </c>
      <c r="K441" s="51"/>
      <c r="L441" s="20" t="s">
        <v>412</v>
      </c>
      <c r="M441" s="21" t="s">
        <v>413</v>
      </c>
    </row>
    <row r="442" spans="1:13" ht="36" x14ac:dyDescent="0.25">
      <c r="A442" s="56">
        <v>434</v>
      </c>
      <c r="B442" s="32" t="s">
        <v>2281</v>
      </c>
      <c r="C442" s="33" t="s">
        <v>2282</v>
      </c>
      <c r="D442" s="33"/>
      <c r="E442" s="34" t="s">
        <v>2283</v>
      </c>
      <c r="F442" s="32">
        <v>41.57</v>
      </c>
      <c r="G442" s="33">
        <v>3</v>
      </c>
      <c r="H442" s="33">
        <v>3</v>
      </c>
      <c r="I442" s="33">
        <v>2</v>
      </c>
      <c r="J442" s="34">
        <v>2</v>
      </c>
      <c r="K442" s="51"/>
      <c r="L442" s="20" t="s">
        <v>2284</v>
      </c>
      <c r="M442" s="21" t="s">
        <v>2285</v>
      </c>
    </row>
    <row r="443" spans="1:13" x14ac:dyDescent="0.25">
      <c r="A443" s="56">
        <v>435</v>
      </c>
      <c r="B443" s="32" t="s">
        <v>2286</v>
      </c>
      <c r="C443" s="33" t="s">
        <v>2287</v>
      </c>
      <c r="D443" s="33"/>
      <c r="E443" s="34" t="s">
        <v>2288</v>
      </c>
      <c r="F443" s="32">
        <v>23.61</v>
      </c>
      <c r="G443" s="33">
        <v>2</v>
      </c>
      <c r="H443" s="33">
        <v>2</v>
      </c>
      <c r="I443" s="33">
        <v>2</v>
      </c>
      <c r="J443" s="34">
        <v>2</v>
      </c>
      <c r="K443" s="51"/>
      <c r="L443" s="20" t="s">
        <v>2289</v>
      </c>
      <c r="M443" s="21" t="s">
        <v>2290</v>
      </c>
    </row>
    <row r="444" spans="1:13" ht="36" x14ac:dyDescent="0.25">
      <c r="A444" s="56">
        <v>436</v>
      </c>
      <c r="B444" s="32" t="s">
        <v>574</v>
      </c>
      <c r="C444" s="40" t="s">
        <v>414</v>
      </c>
      <c r="D444" s="33" t="s">
        <v>415</v>
      </c>
      <c r="E444" s="34" t="s">
        <v>415</v>
      </c>
      <c r="F444" s="32">
        <v>73.28</v>
      </c>
      <c r="G444" s="33">
        <v>4</v>
      </c>
      <c r="H444" s="33">
        <v>6</v>
      </c>
      <c r="I444" s="33">
        <v>5</v>
      </c>
      <c r="J444" s="34">
        <v>7</v>
      </c>
      <c r="K444" s="51"/>
      <c r="L444" s="20" t="s">
        <v>416</v>
      </c>
      <c r="M444" s="21" t="s">
        <v>417</v>
      </c>
    </row>
    <row r="445" spans="1:13" ht="36" x14ac:dyDescent="0.25">
      <c r="A445" s="56">
        <v>437</v>
      </c>
      <c r="B445" s="32" t="s">
        <v>575</v>
      </c>
      <c r="C445" s="40" t="s">
        <v>418</v>
      </c>
      <c r="D445" s="33" t="s">
        <v>419</v>
      </c>
      <c r="E445" s="34" t="s">
        <v>419</v>
      </c>
      <c r="F445" s="32">
        <v>72.8</v>
      </c>
      <c r="G445" s="33">
        <v>12</v>
      </c>
      <c r="H445" s="33">
        <v>128</v>
      </c>
      <c r="I445" s="33">
        <v>12</v>
      </c>
      <c r="J445" s="34">
        <v>127</v>
      </c>
      <c r="K445" s="51" t="s">
        <v>2789</v>
      </c>
      <c r="L445" s="20" t="s">
        <v>420</v>
      </c>
      <c r="M445" s="21" t="s">
        <v>421</v>
      </c>
    </row>
    <row r="446" spans="1:13" ht="36" x14ac:dyDescent="0.25">
      <c r="A446" s="56">
        <v>438</v>
      </c>
      <c r="B446" s="32" t="s">
        <v>2291</v>
      </c>
      <c r="C446" s="33" t="s">
        <v>2292</v>
      </c>
      <c r="D446" s="33" t="s">
        <v>2293</v>
      </c>
      <c r="E446" s="34" t="s">
        <v>2293</v>
      </c>
      <c r="F446" s="32">
        <v>48.03</v>
      </c>
      <c r="G446" s="33">
        <v>4</v>
      </c>
      <c r="H446" s="33">
        <v>5</v>
      </c>
      <c r="I446" s="33">
        <v>3</v>
      </c>
      <c r="J446" s="34">
        <v>6</v>
      </c>
      <c r="K446" s="51"/>
      <c r="L446" s="20" t="s">
        <v>2294</v>
      </c>
      <c r="M446" s="21" t="s">
        <v>2295</v>
      </c>
    </row>
    <row r="447" spans="1:13" ht="36" x14ac:dyDescent="0.25">
      <c r="A447" s="56">
        <v>439</v>
      </c>
      <c r="B447" s="32" t="s">
        <v>2296</v>
      </c>
      <c r="C447" s="33" t="s">
        <v>2297</v>
      </c>
      <c r="D447" s="33" t="s">
        <v>2298</v>
      </c>
      <c r="E447" s="34" t="s">
        <v>2298</v>
      </c>
      <c r="F447" s="32">
        <v>30.07</v>
      </c>
      <c r="G447" s="33">
        <v>2</v>
      </c>
      <c r="H447" s="33">
        <v>3</v>
      </c>
      <c r="I447" s="33">
        <v>4</v>
      </c>
      <c r="J447" s="34">
        <v>5</v>
      </c>
      <c r="K447" s="51"/>
      <c r="L447" s="20" t="s">
        <v>2299</v>
      </c>
      <c r="M447" s="21" t="s">
        <v>2300</v>
      </c>
    </row>
    <row r="448" spans="1:13" ht="36" x14ac:dyDescent="0.25">
      <c r="A448" s="56">
        <v>440</v>
      </c>
      <c r="B448" s="32" t="s">
        <v>2301</v>
      </c>
      <c r="C448" s="33" t="s">
        <v>2302</v>
      </c>
      <c r="D448" s="33"/>
      <c r="E448" s="34" t="s">
        <v>2303</v>
      </c>
      <c r="F448" s="32">
        <v>12.18</v>
      </c>
      <c r="G448" s="33">
        <v>2</v>
      </c>
      <c r="H448" s="33">
        <v>2</v>
      </c>
      <c r="I448" s="33">
        <v>2</v>
      </c>
      <c r="J448" s="34">
        <v>2</v>
      </c>
      <c r="K448" s="51"/>
      <c r="L448" s="20" t="s">
        <v>2304</v>
      </c>
      <c r="M448" s="21" t="s">
        <v>2305</v>
      </c>
    </row>
    <row r="449" spans="1:13" ht="24" x14ac:dyDescent="0.25">
      <c r="A449" s="56">
        <v>441</v>
      </c>
      <c r="B449" s="32" t="s">
        <v>2306</v>
      </c>
      <c r="C449" s="33" t="s">
        <v>2307</v>
      </c>
      <c r="D449" s="33"/>
      <c r="E449" s="34" t="s">
        <v>2308</v>
      </c>
      <c r="F449" s="32">
        <v>45.61</v>
      </c>
      <c r="G449" s="33">
        <v>3</v>
      </c>
      <c r="H449" s="33">
        <v>4</v>
      </c>
      <c r="I449" s="33">
        <v>3</v>
      </c>
      <c r="J449" s="34">
        <v>4</v>
      </c>
      <c r="K449" s="51"/>
      <c r="L449" s="20" t="s">
        <v>2309</v>
      </c>
      <c r="M449" s="21" t="s">
        <v>2310</v>
      </c>
    </row>
    <row r="450" spans="1:13" ht="24" x14ac:dyDescent="0.25">
      <c r="A450" s="56">
        <v>442</v>
      </c>
      <c r="B450" s="32" t="s">
        <v>2311</v>
      </c>
      <c r="C450" s="33" t="s">
        <v>2312</v>
      </c>
      <c r="D450" s="33"/>
      <c r="E450" s="34" t="s">
        <v>2313</v>
      </c>
      <c r="F450" s="32">
        <v>72.39</v>
      </c>
      <c r="G450" s="33">
        <v>4</v>
      </c>
      <c r="H450" s="33">
        <v>4</v>
      </c>
      <c r="I450" s="33">
        <v>2</v>
      </c>
      <c r="J450" s="34">
        <v>2</v>
      </c>
      <c r="K450" s="51"/>
      <c r="L450" s="20" t="s">
        <v>2314</v>
      </c>
      <c r="M450" s="21" t="s">
        <v>77</v>
      </c>
    </row>
    <row r="451" spans="1:13" ht="36" x14ac:dyDescent="0.25">
      <c r="A451" s="56">
        <v>443</v>
      </c>
      <c r="B451" s="32" t="s">
        <v>2315</v>
      </c>
      <c r="C451" s="33" t="s">
        <v>2316</v>
      </c>
      <c r="D451" s="33"/>
      <c r="E451" s="34" t="s">
        <v>2317</v>
      </c>
      <c r="F451" s="32">
        <v>16.13</v>
      </c>
      <c r="G451" s="33">
        <v>3</v>
      </c>
      <c r="H451" s="33">
        <v>3</v>
      </c>
      <c r="I451" s="33">
        <v>2</v>
      </c>
      <c r="J451" s="34">
        <v>2</v>
      </c>
      <c r="K451" s="51"/>
      <c r="L451" s="20" t="s">
        <v>2318</v>
      </c>
      <c r="M451" s="21" t="s">
        <v>2319</v>
      </c>
    </row>
    <row r="452" spans="1:13" ht="36" x14ac:dyDescent="0.25">
      <c r="A452" s="56">
        <v>444</v>
      </c>
      <c r="B452" s="32" t="s">
        <v>2320</v>
      </c>
      <c r="C452" s="33" t="s">
        <v>2321</v>
      </c>
      <c r="D452" s="33" t="s">
        <v>2322</v>
      </c>
      <c r="E452" s="34" t="s">
        <v>2322</v>
      </c>
      <c r="F452" s="32">
        <v>73.7</v>
      </c>
      <c r="G452" s="33">
        <v>23</v>
      </c>
      <c r="H452" s="33">
        <v>32</v>
      </c>
      <c r="I452" s="33">
        <v>18</v>
      </c>
      <c r="J452" s="34">
        <v>34</v>
      </c>
      <c r="K452" s="51"/>
      <c r="L452" s="20" t="s">
        <v>2323</v>
      </c>
      <c r="M452" s="21" t="s">
        <v>2324</v>
      </c>
    </row>
    <row r="453" spans="1:13" ht="24" x14ac:dyDescent="0.25">
      <c r="A453" s="56">
        <v>445</v>
      </c>
      <c r="B453" s="32" t="s">
        <v>422</v>
      </c>
      <c r="C453" s="40" t="s">
        <v>423</v>
      </c>
      <c r="D453" s="33"/>
      <c r="E453" s="34" t="s">
        <v>424</v>
      </c>
      <c r="F453" s="32">
        <v>6.72</v>
      </c>
      <c r="G453" s="33">
        <v>2</v>
      </c>
      <c r="H453" s="33">
        <v>26</v>
      </c>
      <c r="I453" s="33">
        <v>1</v>
      </c>
      <c r="J453" s="34">
        <v>25</v>
      </c>
      <c r="K453" s="51"/>
      <c r="L453" s="20" t="s">
        <v>425</v>
      </c>
      <c r="M453" s="21" t="s">
        <v>426</v>
      </c>
    </row>
    <row r="454" spans="1:13" ht="36" x14ac:dyDescent="0.25">
      <c r="A454" s="56">
        <v>446</v>
      </c>
      <c r="B454" s="32" t="s">
        <v>2325</v>
      </c>
      <c r="C454" s="33" t="s">
        <v>2326</v>
      </c>
      <c r="D454" s="33" t="s">
        <v>2327</v>
      </c>
      <c r="E454" s="34" t="s">
        <v>2327</v>
      </c>
      <c r="F454" s="32">
        <v>47.35</v>
      </c>
      <c r="G454" s="33">
        <v>2</v>
      </c>
      <c r="H454" s="33">
        <v>3</v>
      </c>
      <c r="I454" s="33">
        <v>2</v>
      </c>
      <c r="J454" s="34">
        <v>2</v>
      </c>
      <c r="K454" s="51"/>
      <c r="L454" s="20" t="s">
        <v>2328</v>
      </c>
      <c r="M454" s="21" t="s">
        <v>2329</v>
      </c>
    </row>
    <row r="455" spans="1:13" ht="36" x14ac:dyDescent="0.25">
      <c r="A455" s="56">
        <v>447</v>
      </c>
      <c r="B455" s="32" t="s">
        <v>2330</v>
      </c>
      <c r="C455" s="33" t="s">
        <v>2331</v>
      </c>
      <c r="D455" s="33"/>
      <c r="E455" s="34" t="s">
        <v>2332</v>
      </c>
      <c r="F455" s="32">
        <v>12.97</v>
      </c>
      <c r="G455" s="33">
        <v>5</v>
      </c>
      <c r="H455" s="33">
        <v>6</v>
      </c>
      <c r="I455" s="33">
        <v>5</v>
      </c>
      <c r="J455" s="34">
        <v>11</v>
      </c>
      <c r="K455" s="51"/>
      <c r="L455" s="20" t="s">
        <v>2333</v>
      </c>
      <c r="M455" s="21" t="s">
        <v>2334</v>
      </c>
    </row>
    <row r="456" spans="1:13" ht="36" x14ac:dyDescent="0.25">
      <c r="A456" s="56">
        <v>448</v>
      </c>
      <c r="B456" s="32" t="s">
        <v>2335</v>
      </c>
      <c r="C456" s="33" t="s">
        <v>2336</v>
      </c>
      <c r="D456" s="33"/>
      <c r="E456" s="34" t="s">
        <v>2337</v>
      </c>
      <c r="F456" s="32">
        <v>49.71</v>
      </c>
      <c r="G456" s="33">
        <v>16</v>
      </c>
      <c r="H456" s="33">
        <v>18</v>
      </c>
      <c r="I456" s="33">
        <v>13</v>
      </c>
      <c r="J456" s="34">
        <v>14</v>
      </c>
      <c r="K456" s="51"/>
      <c r="L456" s="20" t="s">
        <v>2338</v>
      </c>
      <c r="M456" s="21" t="s">
        <v>2339</v>
      </c>
    </row>
    <row r="457" spans="1:13" ht="36" x14ac:dyDescent="0.25">
      <c r="A457" s="56">
        <v>449</v>
      </c>
      <c r="B457" s="32" t="s">
        <v>2340</v>
      </c>
      <c r="C457" s="33" t="s">
        <v>2341</v>
      </c>
      <c r="D457" s="33"/>
      <c r="E457" s="34" t="s">
        <v>2342</v>
      </c>
      <c r="F457" s="32">
        <v>34.22</v>
      </c>
      <c r="G457" s="33">
        <v>3</v>
      </c>
      <c r="H457" s="33">
        <v>3</v>
      </c>
      <c r="I457" s="33">
        <v>4</v>
      </c>
      <c r="J457" s="34">
        <v>4</v>
      </c>
      <c r="K457" s="51"/>
      <c r="L457" s="20" t="s">
        <v>2343</v>
      </c>
      <c r="M457" s="21" t="s">
        <v>2344</v>
      </c>
    </row>
    <row r="458" spans="1:13" ht="36" x14ac:dyDescent="0.25">
      <c r="A458" s="56">
        <v>450</v>
      </c>
      <c r="B458" s="32" t="s">
        <v>2345</v>
      </c>
      <c r="C458" s="33" t="s">
        <v>2346</v>
      </c>
      <c r="D458" s="33" t="s">
        <v>2347</v>
      </c>
      <c r="E458" s="34" t="s">
        <v>2347</v>
      </c>
      <c r="F458" s="32">
        <v>46.98</v>
      </c>
      <c r="G458" s="33">
        <v>9</v>
      </c>
      <c r="H458" s="33">
        <v>16</v>
      </c>
      <c r="I458" s="33">
        <v>6</v>
      </c>
      <c r="J458" s="34">
        <v>11</v>
      </c>
      <c r="K458" s="51"/>
      <c r="L458" s="20" t="s">
        <v>2348</v>
      </c>
      <c r="M458" s="21" t="s">
        <v>2349</v>
      </c>
    </row>
    <row r="459" spans="1:13" ht="24" x14ac:dyDescent="0.25">
      <c r="A459" s="56">
        <v>451</v>
      </c>
      <c r="B459" s="32" t="s">
        <v>2748</v>
      </c>
      <c r="C459" s="33" t="s">
        <v>2350</v>
      </c>
      <c r="D459" s="33" t="s">
        <v>2351</v>
      </c>
      <c r="E459" s="34" t="s">
        <v>2351</v>
      </c>
      <c r="F459" s="32">
        <v>46.56</v>
      </c>
      <c r="G459" s="33">
        <v>4</v>
      </c>
      <c r="H459" s="33">
        <v>4</v>
      </c>
      <c r="I459" s="33">
        <v>4</v>
      </c>
      <c r="J459" s="34">
        <v>4</v>
      </c>
      <c r="K459" s="51"/>
      <c r="L459" s="20" t="s">
        <v>2352</v>
      </c>
      <c r="M459" s="21" t="s">
        <v>2353</v>
      </c>
    </row>
    <row r="460" spans="1:13" ht="24" x14ac:dyDescent="0.25">
      <c r="A460" s="56">
        <v>452</v>
      </c>
      <c r="B460" s="32" t="s">
        <v>2749</v>
      </c>
      <c r="C460" s="33" t="s">
        <v>2354</v>
      </c>
      <c r="D460" s="33" t="s">
        <v>2355</v>
      </c>
      <c r="E460" s="34" t="s">
        <v>2355</v>
      </c>
      <c r="F460" s="32">
        <v>36.25</v>
      </c>
      <c r="G460" s="33">
        <v>2</v>
      </c>
      <c r="H460" s="33">
        <v>2</v>
      </c>
      <c r="I460" s="33">
        <v>6</v>
      </c>
      <c r="J460" s="34">
        <v>6</v>
      </c>
      <c r="K460" s="51"/>
      <c r="L460" s="20" t="s">
        <v>2356</v>
      </c>
      <c r="M460" s="21" t="s">
        <v>2357</v>
      </c>
    </row>
    <row r="461" spans="1:13" x14ac:dyDescent="0.25">
      <c r="A461" s="56">
        <v>453</v>
      </c>
      <c r="B461" s="32" t="s">
        <v>2764</v>
      </c>
      <c r="C461" s="33" t="s">
        <v>2358</v>
      </c>
      <c r="D461" s="33"/>
      <c r="E461" s="34" t="s">
        <v>2359</v>
      </c>
      <c r="F461" s="32">
        <v>42.31</v>
      </c>
      <c r="G461" s="33">
        <v>6</v>
      </c>
      <c r="H461" s="33">
        <v>6</v>
      </c>
      <c r="I461" s="33">
        <v>6</v>
      </c>
      <c r="J461" s="34">
        <v>6</v>
      </c>
      <c r="K461" s="51"/>
      <c r="L461" s="20" t="s">
        <v>2360</v>
      </c>
      <c r="M461" s="21" t="s">
        <v>2361</v>
      </c>
    </row>
    <row r="462" spans="1:13" ht="24" x14ac:dyDescent="0.25">
      <c r="A462" s="56">
        <v>454</v>
      </c>
      <c r="B462" s="32" t="s">
        <v>427</v>
      </c>
      <c r="C462" s="40" t="s">
        <v>428</v>
      </c>
      <c r="D462" s="33" t="s">
        <v>429</v>
      </c>
      <c r="E462" s="34" t="s">
        <v>429</v>
      </c>
      <c r="F462" s="32">
        <v>15.74</v>
      </c>
      <c r="G462" s="33">
        <v>12</v>
      </c>
      <c r="H462" s="33">
        <v>256</v>
      </c>
      <c r="I462" s="33">
        <v>12</v>
      </c>
      <c r="J462" s="34">
        <v>201</v>
      </c>
      <c r="K462" s="51"/>
      <c r="L462" s="20" t="s">
        <v>430</v>
      </c>
      <c r="M462" s="21" t="s">
        <v>431</v>
      </c>
    </row>
    <row r="463" spans="1:13" ht="24" x14ac:dyDescent="0.25">
      <c r="A463" s="56">
        <v>455</v>
      </c>
      <c r="B463" s="32" t="s">
        <v>2362</v>
      </c>
      <c r="C463" s="33" t="s">
        <v>2363</v>
      </c>
      <c r="D463" s="33" t="s">
        <v>2364</v>
      </c>
      <c r="E463" s="34" t="s">
        <v>2364</v>
      </c>
      <c r="F463" s="32">
        <v>16.45</v>
      </c>
      <c r="G463" s="33">
        <v>2</v>
      </c>
      <c r="H463" s="33">
        <v>2</v>
      </c>
      <c r="I463" s="33">
        <v>2</v>
      </c>
      <c r="J463" s="34">
        <v>2</v>
      </c>
      <c r="K463" s="51"/>
      <c r="L463" s="20" t="s">
        <v>2365</v>
      </c>
      <c r="M463" s="21" t="s">
        <v>2366</v>
      </c>
    </row>
    <row r="464" spans="1:13" ht="36" x14ac:dyDescent="0.25">
      <c r="A464" s="56">
        <v>456</v>
      </c>
      <c r="B464" s="32" t="s">
        <v>508</v>
      </c>
      <c r="C464" s="40" t="s">
        <v>509</v>
      </c>
      <c r="D464" s="33"/>
      <c r="E464" s="34" t="s">
        <v>510</v>
      </c>
      <c r="F464" s="32">
        <v>13.86</v>
      </c>
      <c r="G464" s="33">
        <v>4</v>
      </c>
      <c r="H464" s="33">
        <v>4</v>
      </c>
      <c r="I464" s="33">
        <v>4</v>
      </c>
      <c r="J464" s="34">
        <v>4</v>
      </c>
      <c r="K464" s="51"/>
      <c r="L464" s="20" t="s">
        <v>2367</v>
      </c>
      <c r="M464" s="21" t="s">
        <v>512</v>
      </c>
    </row>
    <row r="465" spans="1:13" ht="36" x14ac:dyDescent="0.25">
      <c r="A465" s="56">
        <v>457</v>
      </c>
      <c r="B465" s="32" t="s">
        <v>432</v>
      </c>
      <c r="C465" s="40" t="s">
        <v>433</v>
      </c>
      <c r="D465" s="33"/>
      <c r="E465" s="34" t="s">
        <v>434</v>
      </c>
      <c r="F465" s="32">
        <v>13.99</v>
      </c>
      <c r="G465" s="33">
        <v>8</v>
      </c>
      <c r="H465" s="33">
        <v>72</v>
      </c>
      <c r="I465" s="33">
        <v>7</v>
      </c>
      <c r="J465" s="34">
        <v>50</v>
      </c>
      <c r="K465" s="51"/>
      <c r="L465" s="20" t="s">
        <v>435</v>
      </c>
      <c r="M465" s="21" t="s">
        <v>436</v>
      </c>
    </row>
    <row r="466" spans="1:13" ht="36" x14ac:dyDescent="0.25">
      <c r="A466" s="56">
        <v>458</v>
      </c>
      <c r="B466" s="32" t="s">
        <v>2368</v>
      </c>
      <c r="C466" s="33" t="s">
        <v>2369</v>
      </c>
      <c r="D466" s="33"/>
      <c r="E466" s="34" t="s">
        <v>2370</v>
      </c>
      <c r="F466" s="32">
        <v>22.55</v>
      </c>
      <c r="G466" s="33">
        <v>3</v>
      </c>
      <c r="H466" s="33">
        <v>3</v>
      </c>
      <c r="I466" s="33">
        <v>3</v>
      </c>
      <c r="J466" s="34">
        <v>3</v>
      </c>
      <c r="K466" s="51"/>
      <c r="L466" s="20" t="s">
        <v>2371</v>
      </c>
      <c r="M466" s="21" t="s">
        <v>2372</v>
      </c>
    </row>
    <row r="467" spans="1:13" ht="36" x14ac:dyDescent="0.25">
      <c r="A467" s="56">
        <v>459</v>
      </c>
      <c r="B467" s="32" t="s">
        <v>2373</v>
      </c>
      <c r="C467" s="33" t="s">
        <v>2374</v>
      </c>
      <c r="D467" s="33"/>
      <c r="E467" s="34" t="s">
        <v>2375</v>
      </c>
      <c r="F467" s="32">
        <v>22.8</v>
      </c>
      <c r="G467" s="33">
        <v>6</v>
      </c>
      <c r="H467" s="33">
        <v>7</v>
      </c>
      <c r="I467" s="33">
        <v>7</v>
      </c>
      <c r="J467" s="34">
        <v>11</v>
      </c>
      <c r="K467" s="51"/>
      <c r="L467" s="20" t="s">
        <v>2376</v>
      </c>
      <c r="M467" s="21" t="s">
        <v>2377</v>
      </c>
    </row>
    <row r="468" spans="1:13" ht="36" x14ac:dyDescent="0.25">
      <c r="A468" s="56">
        <v>460</v>
      </c>
      <c r="B468" s="32" t="s">
        <v>2750</v>
      </c>
      <c r="C468" s="33" t="s">
        <v>2378</v>
      </c>
      <c r="D468" s="33" t="s">
        <v>2379</v>
      </c>
      <c r="E468" s="34" t="s">
        <v>2379</v>
      </c>
      <c r="F468" s="32">
        <v>48.9</v>
      </c>
      <c r="G468" s="33">
        <v>8</v>
      </c>
      <c r="H468" s="33">
        <v>9</v>
      </c>
      <c r="I468" s="33">
        <v>6</v>
      </c>
      <c r="J468" s="34">
        <v>7</v>
      </c>
      <c r="K468" s="51"/>
      <c r="L468" s="20" t="s">
        <v>2380</v>
      </c>
      <c r="M468" s="21" t="s">
        <v>2381</v>
      </c>
    </row>
    <row r="469" spans="1:13" ht="36" x14ac:dyDescent="0.25">
      <c r="A469" s="56">
        <v>461</v>
      </c>
      <c r="B469" s="32" t="s">
        <v>2382</v>
      </c>
      <c r="C469" s="33" t="s">
        <v>2383</v>
      </c>
      <c r="D469" s="33" t="s">
        <v>2384</v>
      </c>
      <c r="E469" s="34" t="s">
        <v>2384</v>
      </c>
      <c r="F469" s="32">
        <v>72.3</v>
      </c>
      <c r="G469" s="33">
        <v>4</v>
      </c>
      <c r="H469" s="33">
        <v>5</v>
      </c>
      <c r="I469" s="33">
        <v>3</v>
      </c>
      <c r="J469" s="34">
        <v>4</v>
      </c>
      <c r="K469" s="51"/>
      <c r="L469" s="20" t="s">
        <v>2385</v>
      </c>
      <c r="M469" s="21" t="s">
        <v>2386</v>
      </c>
    </row>
    <row r="470" spans="1:13" ht="36" x14ac:dyDescent="0.25">
      <c r="A470" s="56">
        <v>462</v>
      </c>
      <c r="B470" s="32" t="s">
        <v>2387</v>
      </c>
      <c r="C470" s="33" t="s">
        <v>2388</v>
      </c>
      <c r="D470" s="33"/>
      <c r="E470" s="34" t="s">
        <v>2389</v>
      </c>
      <c r="F470" s="32">
        <v>12.52</v>
      </c>
      <c r="G470" s="33">
        <v>6</v>
      </c>
      <c r="H470" s="33">
        <v>10</v>
      </c>
      <c r="I470" s="33">
        <v>7</v>
      </c>
      <c r="J470" s="34">
        <v>13</v>
      </c>
      <c r="K470" s="51"/>
      <c r="L470" s="20" t="s">
        <v>2390</v>
      </c>
      <c r="M470" s="21" t="s">
        <v>2391</v>
      </c>
    </row>
    <row r="471" spans="1:13" ht="36" x14ac:dyDescent="0.25">
      <c r="A471" s="56">
        <v>463</v>
      </c>
      <c r="B471" s="32" t="s">
        <v>437</v>
      </c>
      <c r="C471" s="40" t="s">
        <v>438</v>
      </c>
      <c r="D471" s="33"/>
      <c r="E471" s="34" t="s">
        <v>439</v>
      </c>
      <c r="F471" s="32">
        <v>16.22</v>
      </c>
      <c r="G471" s="33">
        <v>10</v>
      </c>
      <c r="H471" s="33">
        <v>20</v>
      </c>
      <c r="I471" s="33">
        <v>10</v>
      </c>
      <c r="J471" s="34">
        <v>22</v>
      </c>
      <c r="K471" s="51"/>
      <c r="L471" s="20" t="s">
        <v>440</v>
      </c>
      <c r="M471" s="21" t="s">
        <v>441</v>
      </c>
    </row>
    <row r="472" spans="1:13" ht="24" x14ac:dyDescent="0.25">
      <c r="A472" s="56">
        <v>464</v>
      </c>
      <c r="B472" s="32" t="s">
        <v>442</v>
      </c>
      <c r="C472" s="40" t="s">
        <v>443</v>
      </c>
      <c r="D472" s="33"/>
      <c r="E472" s="34" t="s">
        <v>444</v>
      </c>
      <c r="F472" s="32">
        <v>23.93</v>
      </c>
      <c r="G472" s="33">
        <v>2</v>
      </c>
      <c r="H472" s="33">
        <v>2</v>
      </c>
      <c r="I472" s="33">
        <v>2</v>
      </c>
      <c r="J472" s="34">
        <v>2</v>
      </c>
      <c r="K472" s="51"/>
      <c r="L472" s="20" t="s">
        <v>445</v>
      </c>
      <c r="M472" s="21" t="s">
        <v>446</v>
      </c>
    </row>
    <row r="473" spans="1:13" ht="24" x14ac:dyDescent="0.25">
      <c r="A473" s="56">
        <v>465</v>
      </c>
      <c r="B473" s="32" t="s">
        <v>2392</v>
      </c>
      <c r="C473" s="33" t="s">
        <v>2393</v>
      </c>
      <c r="D473" s="33" t="s">
        <v>2394</v>
      </c>
      <c r="E473" s="34" t="s">
        <v>2394</v>
      </c>
      <c r="F473" s="32">
        <v>90.16</v>
      </c>
      <c r="G473" s="33">
        <v>2</v>
      </c>
      <c r="H473" s="33">
        <v>2</v>
      </c>
      <c r="I473" s="33">
        <v>2</v>
      </c>
      <c r="J473" s="34">
        <v>2</v>
      </c>
      <c r="K473" s="51"/>
      <c r="L473" s="20" t="s">
        <v>2395</v>
      </c>
      <c r="M473" s="21" t="s">
        <v>2396</v>
      </c>
    </row>
    <row r="474" spans="1:13" ht="36" x14ac:dyDescent="0.25">
      <c r="A474" s="56">
        <v>466</v>
      </c>
      <c r="B474" s="32" t="s">
        <v>576</v>
      </c>
      <c r="C474" s="40" t="s">
        <v>447</v>
      </c>
      <c r="D474" s="33" t="s">
        <v>448</v>
      </c>
      <c r="E474" s="34" t="s">
        <v>448</v>
      </c>
      <c r="F474" s="32">
        <v>52.41</v>
      </c>
      <c r="G474" s="33">
        <v>7</v>
      </c>
      <c r="H474" s="33">
        <v>49</v>
      </c>
      <c r="I474" s="33">
        <v>6</v>
      </c>
      <c r="J474" s="34">
        <v>39</v>
      </c>
      <c r="K474" s="51" t="s">
        <v>2789</v>
      </c>
      <c r="L474" s="20" t="s">
        <v>449</v>
      </c>
      <c r="M474" s="21" t="s">
        <v>450</v>
      </c>
    </row>
    <row r="475" spans="1:13" ht="36" x14ac:dyDescent="0.25">
      <c r="A475" s="56">
        <v>467</v>
      </c>
      <c r="B475" s="32" t="s">
        <v>2397</v>
      </c>
      <c r="C475" s="33" t="s">
        <v>2398</v>
      </c>
      <c r="D475" s="33" t="s">
        <v>2399</v>
      </c>
      <c r="E475" s="34" t="s">
        <v>2399</v>
      </c>
      <c r="F475" s="32">
        <v>49.16</v>
      </c>
      <c r="G475" s="33">
        <v>9</v>
      </c>
      <c r="H475" s="33">
        <v>19</v>
      </c>
      <c r="I475" s="33">
        <v>10</v>
      </c>
      <c r="J475" s="34">
        <v>18</v>
      </c>
      <c r="K475" s="51"/>
      <c r="L475" s="20" t="s">
        <v>2400</v>
      </c>
      <c r="M475" s="21" t="s">
        <v>2401</v>
      </c>
    </row>
    <row r="476" spans="1:13" ht="36" x14ac:dyDescent="0.25">
      <c r="A476" s="56">
        <v>468</v>
      </c>
      <c r="B476" s="32" t="s">
        <v>2402</v>
      </c>
      <c r="C476" s="33" t="s">
        <v>2403</v>
      </c>
      <c r="D476" s="33" t="s">
        <v>2404</v>
      </c>
      <c r="E476" s="34" t="s">
        <v>2405</v>
      </c>
      <c r="F476" s="32">
        <v>164.11</v>
      </c>
      <c r="G476" s="33">
        <v>3</v>
      </c>
      <c r="H476" s="33">
        <v>4</v>
      </c>
      <c r="I476" s="33">
        <v>5</v>
      </c>
      <c r="J476" s="34">
        <v>6</v>
      </c>
      <c r="K476" s="51"/>
      <c r="L476" s="20" t="s">
        <v>2406</v>
      </c>
      <c r="M476" s="21" t="s">
        <v>2407</v>
      </c>
    </row>
    <row r="477" spans="1:13" x14ac:dyDescent="0.25">
      <c r="A477" s="56">
        <v>469</v>
      </c>
      <c r="B477" s="32" t="s">
        <v>2765</v>
      </c>
      <c r="C477" s="33" t="s">
        <v>2408</v>
      </c>
      <c r="D477" s="33"/>
      <c r="E477" s="34"/>
      <c r="F477" s="32">
        <v>106.73</v>
      </c>
      <c r="G477" s="33">
        <v>1</v>
      </c>
      <c r="H477" s="33">
        <v>2</v>
      </c>
      <c r="I477" s="33">
        <v>2</v>
      </c>
      <c r="J477" s="34">
        <v>3</v>
      </c>
      <c r="K477" s="51" t="s">
        <v>2789</v>
      </c>
      <c r="L477" s="20"/>
      <c r="M477" s="21" t="s">
        <v>2409</v>
      </c>
    </row>
    <row r="478" spans="1:13" ht="36" x14ac:dyDescent="0.25">
      <c r="A478" s="56">
        <v>470</v>
      </c>
      <c r="B478" s="32" t="s">
        <v>2410</v>
      </c>
      <c r="C478" s="33" t="s">
        <v>2411</v>
      </c>
      <c r="D478" s="33"/>
      <c r="E478" s="34" t="s">
        <v>2412</v>
      </c>
      <c r="F478" s="32">
        <v>89.27</v>
      </c>
      <c r="G478" s="33">
        <v>3</v>
      </c>
      <c r="H478" s="33">
        <v>5</v>
      </c>
      <c r="I478" s="33">
        <v>3</v>
      </c>
      <c r="J478" s="34">
        <v>5</v>
      </c>
      <c r="K478" s="51"/>
      <c r="L478" s="20" t="s">
        <v>2413</v>
      </c>
      <c r="M478" s="21" t="s">
        <v>2414</v>
      </c>
    </row>
    <row r="479" spans="1:13" ht="24" x14ac:dyDescent="0.25">
      <c r="A479" s="56">
        <v>471</v>
      </c>
      <c r="B479" s="32" t="s">
        <v>2415</v>
      </c>
      <c r="C479" s="33" t="s">
        <v>2416</v>
      </c>
      <c r="D479" s="33"/>
      <c r="E479" s="34" t="s">
        <v>2417</v>
      </c>
      <c r="F479" s="32">
        <v>12.8</v>
      </c>
      <c r="G479" s="33">
        <v>2</v>
      </c>
      <c r="H479" s="33">
        <v>2</v>
      </c>
      <c r="I479" s="33">
        <v>2</v>
      </c>
      <c r="J479" s="34">
        <v>2</v>
      </c>
      <c r="K479" s="51"/>
      <c r="L479" s="20" t="s">
        <v>2418</v>
      </c>
      <c r="M479" s="21" t="s">
        <v>2419</v>
      </c>
    </row>
    <row r="480" spans="1:13" ht="24" x14ac:dyDescent="0.25">
      <c r="A480" s="56">
        <v>472</v>
      </c>
      <c r="B480" s="32" t="s">
        <v>2420</v>
      </c>
      <c r="C480" s="33" t="s">
        <v>2421</v>
      </c>
      <c r="D480" s="33"/>
      <c r="E480" s="34" t="s">
        <v>2422</v>
      </c>
      <c r="F480" s="32">
        <v>65.03</v>
      </c>
      <c r="G480" s="33">
        <v>6</v>
      </c>
      <c r="H480" s="33">
        <v>16</v>
      </c>
      <c r="I480" s="33">
        <v>4</v>
      </c>
      <c r="J480" s="34">
        <v>11</v>
      </c>
      <c r="K480" s="51"/>
      <c r="L480" s="20" t="s">
        <v>2423</v>
      </c>
      <c r="M480" s="21" t="s">
        <v>2424</v>
      </c>
    </row>
    <row r="481" spans="1:13" ht="36" x14ac:dyDescent="0.25">
      <c r="A481" s="56">
        <v>473</v>
      </c>
      <c r="B481" s="32" t="s">
        <v>2425</v>
      </c>
      <c r="C481" s="33" t="s">
        <v>2426</v>
      </c>
      <c r="D481" s="33" t="s">
        <v>2427</v>
      </c>
      <c r="E481" s="34" t="s">
        <v>2427</v>
      </c>
      <c r="F481" s="32">
        <v>25.48</v>
      </c>
      <c r="G481" s="33">
        <v>10</v>
      </c>
      <c r="H481" s="33">
        <v>11</v>
      </c>
      <c r="I481" s="33">
        <v>9</v>
      </c>
      <c r="J481" s="34">
        <v>11</v>
      </c>
      <c r="K481" s="51"/>
      <c r="L481" s="20" t="s">
        <v>2428</v>
      </c>
      <c r="M481" s="21" t="s">
        <v>2429</v>
      </c>
    </row>
    <row r="482" spans="1:13" ht="24" x14ac:dyDescent="0.25">
      <c r="A482" s="56">
        <v>474</v>
      </c>
      <c r="B482" s="32" t="s">
        <v>2430</v>
      </c>
      <c r="C482" s="33" t="s">
        <v>2431</v>
      </c>
      <c r="D482" s="33" t="s">
        <v>2432</v>
      </c>
      <c r="E482" s="34" t="s">
        <v>2432</v>
      </c>
      <c r="F482" s="32">
        <v>41.7</v>
      </c>
      <c r="G482" s="33">
        <v>11</v>
      </c>
      <c r="H482" s="33">
        <v>16</v>
      </c>
      <c r="I482" s="33">
        <v>9</v>
      </c>
      <c r="J482" s="34">
        <v>13</v>
      </c>
      <c r="K482" s="51"/>
      <c r="L482" s="20" t="s">
        <v>2433</v>
      </c>
      <c r="M482" s="21" t="s">
        <v>2434</v>
      </c>
    </row>
    <row r="483" spans="1:13" ht="36" x14ac:dyDescent="0.25">
      <c r="A483" s="56">
        <v>475</v>
      </c>
      <c r="B483" s="32" t="s">
        <v>456</v>
      </c>
      <c r="C483" s="40" t="s">
        <v>457</v>
      </c>
      <c r="D483" s="33"/>
      <c r="E483" s="34" t="s">
        <v>458</v>
      </c>
      <c r="F483" s="32">
        <v>23.01</v>
      </c>
      <c r="G483" s="33">
        <v>13</v>
      </c>
      <c r="H483" s="33">
        <v>49</v>
      </c>
      <c r="I483" s="33">
        <v>10</v>
      </c>
      <c r="J483" s="34">
        <v>33</v>
      </c>
      <c r="K483" s="51"/>
      <c r="L483" s="20" t="s">
        <v>459</v>
      </c>
      <c r="M483" s="21" t="s">
        <v>460</v>
      </c>
    </row>
    <row r="484" spans="1:13" ht="36" x14ac:dyDescent="0.25">
      <c r="A484" s="56">
        <v>476</v>
      </c>
      <c r="B484" s="32" t="s">
        <v>2435</v>
      </c>
      <c r="C484" s="33" t="s">
        <v>2436</v>
      </c>
      <c r="D484" s="33"/>
      <c r="E484" s="34" t="s">
        <v>2437</v>
      </c>
      <c r="F484" s="32">
        <v>68.83</v>
      </c>
      <c r="G484" s="33">
        <v>2</v>
      </c>
      <c r="H484" s="33">
        <v>3</v>
      </c>
      <c r="I484" s="33">
        <v>2</v>
      </c>
      <c r="J484" s="34">
        <v>4</v>
      </c>
      <c r="K484" s="51"/>
      <c r="L484" s="20" t="s">
        <v>2438</v>
      </c>
      <c r="M484" s="21" t="s">
        <v>1205</v>
      </c>
    </row>
    <row r="485" spans="1:13" ht="60" x14ac:dyDescent="0.25">
      <c r="A485" s="56">
        <v>477</v>
      </c>
      <c r="B485" s="32" t="s">
        <v>2766</v>
      </c>
      <c r="C485" s="33" t="s">
        <v>2439</v>
      </c>
      <c r="D485" s="33" t="s">
        <v>2440</v>
      </c>
      <c r="E485" s="34" t="s">
        <v>2440</v>
      </c>
      <c r="F485" s="32">
        <v>57.98</v>
      </c>
      <c r="G485" s="33">
        <v>5</v>
      </c>
      <c r="H485" s="33">
        <v>5</v>
      </c>
      <c r="I485" s="33">
        <v>5</v>
      </c>
      <c r="J485" s="34">
        <v>7</v>
      </c>
      <c r="K485" s="51"/>
      <c r="L485" s="20" t="s">
        <v>2441</v>
      </c>
      <c r="M485" s="21" t="s">
        <v>2442</v>
      </c>
    </row>
    <row r="486" spans="1:13" ht="24" x14ac:dyDescent="0.25">
      <c r="A486" s="56">
        <v>478</v>
      </c>
      <c r="B486" s="32" t="s">
        <v>2443</v>
      </c>
      <c r="C486" s="33" t="s">
        <v>2444</v>
      </c>
      <c r="D486" s="33" t="s">
        <v>2445</v>
      </c>
      <c r="E486" s="34" t="s">
        <v>2445</v>
      </c>
      <c r="F486" s="32">
        <v>18.27</v>
      </c>
      <c r="G486" s="33">
        <v>4</v>
      </c>
      <c r="H486" s="33">
        <v>4</v>
      </c>
      <c r="I486" s="33">
        <v>3</v>
      </c>
      <c r="J486" s="34">
        <v>3</v>
      </c>
      <c r="K486" s="51"/>
      <c r="L486" s="20" t="s">
        <v>2446</v>
      </c>
      <c r="M486" s="21" t="s">
        <v>2447</v>
      </c>
    </row>
    <row r="487" spans="1:13" ht="36" x14ac:dyDescent="0.25">
      <c r="A487" s="56">
        <v>479</v>
      </c>
      <c r="B487" s="32" t="s">
        <v>2448</v>
      </c>
      <c r="C487" s="33" t="s">
        <v>2449</v>
      </c>
      <c r="D487" s="33"/>
      <c r="E487" s="34" t="s">
        <v>2450</v>
      </c>
      <c r="F487" s="32">
        <v>58.43</v>
      </c>
      <c r="G487" s="33">
        <v>2</v>
      </c>
      <c r="H487" s="33">
        <v>2</v>
      </c>
      <c r="I487" s="33">
        <v>3</v>
      </c>
      <c r="J487" s="34">
        <v>3</v>
      </c>
      <c r="K487" s="51"/>
      <c r="L487" s="20" t="s">
        <v>2451</v>
      </c>
      <c r="M487" s="21" t="s">
        <v>2452</v>
      </c>
    </row>
    <row r="488" spans="1:13" ht="36" x14ac:dyDescent="0.25">
      <c r="A488" s="56">
        <v>480</v>
      </c>
      <c r="B488" s="32" t="s">
        <v>2453</v>
      </c>
      <c r="C488" s="33" t="s">
        <v>2454</v>
      </c>
      <c r="D488" s="33" t="s">
        <v>2455</v>
      </c>
      <c r="E488" s="34" t="s">
        <v>2455</v>
      </c>
      <c r="F488" s="32">
        <v>36.700000000000003</v>
      </c>
      <c r="G488" s="33">
        <v>27</v>
      </c>
      <c r="H488" s="33">
        <v>65</v>
      </c>
      <c r="I488" s="33">
        <v>27</v>
      </c>
      <c r="J488" s="34">
        <v>67</v>
      </c>
      <c r="K488" s="51"/>
      <c r="L488" s="20" t="s">
        <v>2456</v>
      </c>
      <c r="M488" s="21" t="s">
        <v>2457</v>
      </c>
    </row>
    <row r="489" spans="1:13" ht="36" x14ac:dyDescent="0.25">
      <c r="A489" s="56">
        <v>481</v>
      </c>
      <c r="B489" s="32" t="s">
        <v>2458</v>
      </c>
      <c r="C489" s="33" t="s">
        <v>2459</v>
      </c>
      <c r="D489" s="33" t="s">
        <v>2460</v>
      </c>
      <c r="E489" s="34" t="s">
        <v>2460</v>
      </c>
      <c r="F489" s="32">
        <v>44.54</v>
      </c>
      <c r="G489" s="33">
        <v>8</v>
      </c>
      <c r="H489" s="33">
        <v>10</v>
      </c>
      <c r="I489" s="33">
        <v>10</v>
      </c>
      <c r="J489" s="34">
        <v>13</v>
      </c>
      <c r="K489" s="51"/>
      <c r="L489" s="20" t="s">
        <v>2461</v>
      </c>
      <c r="M489" s="21" t="s">
        <v>2462</v>
      </c>
    </row>
    <row r="490" spans="1:13" ht="36" x14ac:dyDescent="0.25">
      <c r="A490" s="56">
        <v>482</v>
      </c>
      <c r="B490" s="32" t="s">
        <v>2463</v>
      </c>
      <c r="C490" s="33" t="s">
        <v>2464</v>
      </c>
      <c r="D490" s="33"/>
      <c r="E490" s="34" t="s">
        <v>2465</v>
      </c>
      <c r="F490" s="32">
        <v>54.25</v>
      </c>
      <c r="G490" s="33">
        <v>3</v>
      </c>
      <c r="H490" s="33">
        <v>3</v>
      </c>
      <c r="I490" s="33">
        <v>3</v>
      </c>
      <c r="J490" s="34">
        <v>3</v>
      </c>
      <c r="K490" s="51"/>
      <c r="L490" s="20" t="s">
        <v>2466</v>
      </c>
      <c r="M490" s="21" t="s">
        <v>2467</v>
      </c>
    </row>
    <row r="491" spans="1:13" ht="36" x14ac:dyDescent="0.25">
      <c r="A491" s="56">
        <v>483</v>
      </c>
      <c r="B491" s="32" t="s">
        <v>2468</v>
      </c>
      <c r="C491" s="33" t="s">
        <v>2469</v>
      </c>
      <c r="D491" s="33"/>
      <c r="E491" s="34" t="s">
        <v>2470</v>
      </c>
      <c r="F491" s="32">
        <v>50.01</v>
      </c>
      <c r="G491" s="33">
        <v>7</v>
      </c>
      <c r="H491" s="33">
        <v>19</v>
      </c>
      <c r="I491" s="33">
        <v>8</v>
      </c>
      <c r="J491" s="34">
        <v>39</v>
      </c>
      <c r="K491" s="51"/>
      <c r="L491" s="20" t="s">
        <v>2471</v>
      </c>
      <c r="M491" s="21" t="s">
        <v>2472</v>
      </c>
    </row>
    <row r="492" spans="1:13" ht="36" x14ac:dyDescent="0.25">
      <c r="A492" s="56">
        <v>484</v>
      </c>
      <c r="B492" s="32" t="s">
        <v>2473</v>
      </c>
      <c r="C492" s="33" t="s">
        <v>2474</v>
      </c>
      <c r="D492" s="33" t="s">
        <v>2475</v>
      </c>
      <c r="E492" s="34" t="s">
        <v>2475</v>
      </c>
      <c r="F492" s="32">
        <v>190.09</v>
      </c>
      <c r="G492" s="33">
        <v>4</v>
      </c>
      <c r="H492" s="33">
        <v>5</v>
      </c>
      <c r="I492" s="33">
        <v>3</v>
      </c>
      <c r="J492" s="34">
        <v>3</v>
      </c>
      <c r="K492" s="51"/>
      <c r="L492" s="20" t="s">
        <v>2476</v>
      </c>
      <c r="M492" s="21" t="s">
        <v>2477</v>
      </c>
    </row>
    <row r="493" spans="1:13" ht="36" x14ac:dyDescent="0.25">
      <c r="A493" s="56">
        <v>485</v>
      </c>
      <c r="B493" s="32" t="s">
        <v>2478</v>
      </c>
      <c r="C493" s="33" t="s">
        <v>2479</v>
      </c>
      <c r="D493" s="33"/>
      <c r="E493" s="34" t="s">
        <v>2480</v>
      </c>
      <c r="F493" s="32">
        <v>101.93</v>
      </c>
      <c r="G493" s="33">
        <v>3</v>
      </c>
      <c r="H493" s="33">
        <v>3</v>
      </c>
      <c r="I493" s="33">
        <v>4</v>
      </c>
      <c r="J493" s="34">
        <v>4</v>
      </c>
      <c r="K493" s="51"/>
      <c r="L493" s="20" t="s">
        <v>2481</v>
      </c>
      <c r="M493" s="21" t="s">
        <v>2482</v>
      </c>
    </row>
    <row r="494" spans="1:13" ht="36" x14ac:dyDescent="0.25">
      <c r="A494" s="56">
        <v>486</v>
      </c>
      <c r="B494" s="32" t="s">
        <v>2483</v>
      </c>
      <c r="C494" s="33" t="s">
        <v>2484</v>
      </c>
      <c r="D494" s="33"/>
      <c r="E494" s="34" t="s">
        <v>2485</v>
      </c>
      <c r="F494" s="32">
        <v>29.88</v>
      </c>
      <c r="G494" s="33">
        <v>2</v>
      </c>
      <c r="H494" s="33">
        <v>2</v>
      </c>
      <c r="I494" s="33">
        <v>6</v>
      </c>
      <c r="J494" s="34">
        <v>6</v>
      </c>
      <c r="K494" s="51"/>
      <c r="L494" s="20" t="s">
        <v>2486</v>
      </c>
      <c r="M494" s="21" t="s">
        <v>77</v>
      </c>
    </row>
    <row r="495" spans="1:13" ht="36" x14ac:dyDescent="0.25">
      <c r="A495" s="56">
        <v>487</v>
      </c>
      <c r="B495" s="32" t="s">
        <v>2487</v>
      </c>
      <c r="C495" s="33" t="s">
        <v>2488</v>
      </c>
      <c r="D495" s="33" t="s">
        <v>2489</v>
      </c>
      <c r="E495" s="34" t="s">
        <v>2489</v>
      </c>
      <c r="F495" s="32">
        <v>131.35</v>
      </c>
      <c r="G495" s="33">
        <v>4</v>
      </c>
      <c r="H495" s="33">
        <v>4</v>
      </c>
      <c r="I495" s="33">
        <v>8</v>
      </c>
      <c r="J495" s="34">
        <v>8</v>
      </c>
      <c r="K495" s="51"/>
      <c r="L495" s="20" t="s">
        <v>2490</v>
      </c>
      <c r="M495" s="21" t="s">
        <v>2491</v>
      </c>
    </row>
    <row r="496" spans="1:13" ht="24" x14ac:dyDescent="0.25">
      <c r="A496" s="56">
        <v>488</v>
      </c>
      <c r="B496" s="32" t="s">
        <v>2492</v>
      </c>
      <c r="C496" s="33" t="s">
        <v>2493</v>
      </c>
      <c r="D496" s="33"/>
      <c r="E496" s="34" t="s">
        <v>2494</v>
      </c>
      <c r="F496" s="32">
        <v>38.950000000000003</v>
      </c>
      <c r="G496" s="33">
        <v>10</v>
      </c>
      <c r="H496" s="33">
        <v>49</v>
      </c>
      <c r="I496" s="33">
        <v>9</v>
      </c>
      <c r="J496" s="34">
        <v>44</v>
      </c>
      <c r="K496" s="51"/>
      <c r="L496" s="20" t="s">
        <v>2495</v>
      </c>
      <c r="M496" s="21" t="s">
        <v>2496</v>
      </c>
    </row>
    <row r="497" spans="1:13" ht="24" x14ac:dyDescent="0.25">
      <c r="A497" s="56">
        <v>489</v>
      </c>
      <c r="B497" s="32" t="s">
        <v>2497</v>
      </c>
      <c r="C497" s="33" t="s">
        <v>2498</v>
      </c>
      <c r="D497" s="33"/>
      <c r="E497" s="34" t="s">
        <v>2499</v>
      </c>
      <c r="F497" s="32">
        <v>62.54</v>
      </c>
      <c r="G497" s="33">
        <v>3</v>
      </c>
      <c r="H497" s="33">
        <v>4</v>
      </c>
      <c r="I497" s="33">
        <v>2</v>
      </c>
      <c r="J497" s="34">
        <v>2</v>
      </c>
      <c r="K497" s="51"/>
      <c r="L497" s="20" t="s">
        <v>2500</v>
      </c>
      <c r="M497" s="21" t="s">
        <v>2501</v>
      </c>
    </row>
    <row r="498" spans="1:13" ht="24" x14ac:dyDescent="0.25">
      <c r="A498" s="56">
        <v>490</v>
      </c>
      <c r="B498" s="32" t="s">
        <v>2502</v>
      </c>
      <c r="C498" s="33" t="s">
        <v>2503</v>
      </c>
      <c r="D498" s="33"/>
      <c r="E498" s="34" t="s">
        <v>2504</v>
      </c>
      <c r="F498" s="32">
        <v>72.44</v>
      </c>
      <c r="G498" s="33">
        <v>2</v>
      </c>
      <c r="H498" s="33">
        <v>2</v>
      </c>
      <c r="I498" s="33">
        <v>1</v>
      </c>
      <c r="J498" s="34">
        <v>2</v>
      </c>
      <c r="K498" s="51"/>
      <c r="L498" s="20" t="s">
        <v>2505</v>
      </c>
      <c r="M498" s="21" t="s">
        <v>77</v>
      </c>
    </row>
    <row r="499" spans="1:13" ht="24" x14ac:dyDescent="0.25">
      <c r="A499" s="56">
        <v>491</v>
      </c>
      <c r="B499" s="32" t="s">
        <v>2506</v>
      </c>
      <c r="C499" s="33" t="s">
        <v>2507</v>
      </c>
      <c r="D499" s="33" t="s">
        <v>2508</v>
      </c>
      <c r="E499" s="34" t="s">
        <v>2508</v>
      </c>
      <c r="F499" s="32">
        <v>57.19</v>
      </c>
      <c r="G499" s="33">
        <v>5</v>
      </c>
      <c r="H499" s="33">
        <v>5</v>
      </c>
      <c r="I499" s="33">
        <v>4</v>
      </c>
      <c r="J499" s="34">
        <v>4</v>
      </c>
      <c r="K499" s="51"/>
      <c r="L499" s="20" t="s">
        <v>2509</v>
      </c>
      <c r="M499" s="21" t="s">
        <v>2510</v>
      </c>
    </row>
    <row r="500" spans="1:13" ht="24" x14ac:dyDescent="0.25">
      <c r="A500" s="56">
        <v>492</v>
      </c>
      <c r="B500" s="32" t="s">
        <v>2511</v>
      </c>
      <c r="C500" s="33" t="s">
        <v>2512</v>
      </c>
      <c r="D500" s="33"/>
      <c r="E500" s="34" t="s">
        <v>2513</v>
      </c>
      <c r="F500" s="32">
        <v>65.8</v>
      </c>
      <c r="G500" s="33">
        <v>8</v>
      </c>
      <c r="H500" s="33">
        <v>8</v>
      </c>
      <c r="I500" s="33">
        <v>7</v>
      </c>
      <c r="J500" s="34">
        <v>10</v>
      </c>
      <c r="K500" s="51"/>
      <c r="L500" s="20" t="s">
        <v>2514</v>
      </c>
      <c r="M500" s="21" t="s">
        <v>2515</v>
      </c>
    </row>
    <row r="501" spans="1:13" ht="36" x14ac:dyDescent="0.25">
      <c r="A501" s="56">
        <v>493</v>
      </c>
      <c r="B501" s="32" t="s">
        <v>2516</v>
      </c>
      <c r="C501" s="33" t="s">
        <v>2517</v>
      </c>
      <c r="D501" s="33"/>
      <c r="E501" s="34" t="s">
        <v>2518</v>
      </c>
      <c r="F501" s="32">
        <v>29.73</v>
      </c>
      <c r="G501" s="33">
        <v>8</v>
      </c>
      <c r="H501" s="33">
        <v>12</v>
      </c>
      <c r="I501" s="33">
        <v>9</v>
      </c>
      <c r="J501" s="34">
        <v>14</v>
      </c>
      <c r="K501" s="51"/>
      <c r="L501" s="20" t="s">
        <v>2519</v>
      </c>
      <c r="M501" s="21" t="s">
        <v>140</v>
      </c>
    </row>
    <row r="502" spans="1:13" ht="36" x14ac:dyDescent="0.25">
      <c r="A502" s="56">
        <v>494</v>
      </c>
      <c r="B502" s="32" t="s">
        <v>2520</v>
      </c>
      <c r="C502" s="33" t="s">
        <v>2521</v>
      </c>
      <c r="D502" s="33"/>
      <c r="E502" s="34" t="s">
        <v>2522</v>
      </c>
      <c r="F502" s="32">
        <v>13.57</v>
      </c>
      <c r="G502" s="33">
        <v>3</v>
      </c>
      <c r="H502" s="33">
        <v>4</v>
      </c>
      <c r="I502" s="33">
        <v>4</v>
      </c>
      <c r="J502" s="34">
        <v>5</v>
      </c>
      <c r="K502" s="51"/>
      <c r="L502" s="20" t="s">
        <v>2523</v>
      </c>
      <c r="M502" s="21" t="s">
        <v>2524</v>
      </c>
    </row>
    <row r="503" spans="1:13" ht="36" x14ac:dyDescent="0.25">
      <c r="A503" s="56">
        <v>495</v>
      </c>
      <c r="B503" s="32" t="s">
        <v>2525</v>
      </c>
      <c r="C503" s="33" t="s">
        <v>2526</v>
      </c>
      <c r="D503" s="33"/>
      <c r="E503" s="34" t="s">
        <v>2527</v>
      </c>
      <c r="F503" s="32">
        <v>22.43</v>
      </c>
      <c r="G503" s="33">
        <v>4</v>
      </c>
      <c r="H503" s="33">
        <v>5</v>
      </c>
      <c r="I503" s="33">
        <v>4</v>
      </c>
      <c r="J503" s="34">
        <v>4</v>
      </c>
      <c r="K503" s="51"/>
      <c r="L503" s="20" t="s">
        <v>2528</v>
      </c>
      <c r="M503" s="21" t="s">
        <v>2529</v>
      </c>
    </row>
    <row r="504" spans="1:13" ht="36" x14ac:dyDescent="0.25">
      <c r="A504" s="56">
        <v>496</v>
      </c>
      <c r="B504" s="32" t="s">
        <v>2530</v>
      </c>
      <c r="C504" s="33" t="s">
        <v>2531</v>
      </c>
      <c r="D504" s="33"/>
      <c r="E504" s="34" t="s">
        <v>2532</v>
      </c>
      <c r="F504" s="32">
        <v>53.77</v>
      </c>
      <c r="G504" s="33">
        <v>4</v>
      </c>
      <c r="H504" s="33">
        <v>5</v>
      </c>
      <c r="I504" s="33">
        <v>4</v>
      </c>
      <c r="J504" s="34">
        <v>4</v>
      </c>
      <c r="K504" s="51"/>
      <c r="L504" s="20" t="s">
        <v>2533</v>
      </c>
      <c r="M504" s="21" t="s">
        <v>2534</v>
      </c>
    </row>
    <row r="505" spans="1:13" ht="36" x14ac:dyDescent="0.25">
      <c r="A505" s="56">
        <v>497</v>
      </c>
      <c r="B505" s="32" t="s">
        <v>461</v>
      </c>
      <c r="C505" s="40" t="s">
        <v>462</v>
      </c>
      <c r="D505" s="33" t="s">
        <v>463</v>
      </c>
      <c r="E505" s="34" t="s">
        <v>463</v>
      </c>
      <c r="F505" s="32">
        <v>98.31</v>
      </c>
      <c r="G505" s="33">
        <v>41</v>
      </c>
      <c r="H505" s="33">
        <v>133</v>
      </c>
      <c r="I505" s="33">
        <v>41</v>
      </c>
      <c r="J505" s="34">
        <v>138</v>
      </c>
      <c r="K505" s="51"/>
      <c r="L505" s="20" t="s">
        <v>464</v>
      </c>
      <c r="M505" s="21" t="s">
        <v>465</v>
      </c>
    </row>
    <row r="506" spans="1:13" ht="24" x14ac:dyDescent="0.25">
      <c r="A506" s="56">
        <v>498</v>
      </c>
      <c r="B506" s="32" t="s">
        <v>2535</v>
      </c>
      <c r="C506" s="33" t="s">
        <v>2536</v>
      </c>
      <c r="D506" s="33"/>
      <c r="E506" s="34" t="s">
        <v>2537</v>
      </c>
      <c r="F506" s="32">
        <v>86.47</v>
      </c>
      <c r="G506" s="33">
        <v>4</v>
      </c>
      <c r="H506" s="33">
        <v>4</v>
      </c>
      <c r="I506" s="33">
        <v>4</v>
      </c>
      <c r="J506" s="34">
        <v>7</v>
      </c>
      <c r="K506" s="51"/>
      <c r="L506" s="20" t="s">
        <v>2538</v>
      </c>
      <c r="M506" s="21" t="s">
        <v>2539</v>
      </c>
    </row>
    <row r="507" spans="1:13" ht="24" x14ac:dyDescent="0.25">
      <c r="A507" s="56">
        <v>499</v>
      </c>
      <c r="B507" s="32" t="s">
        <v>2540</v>
      </c>
      <c r="C507" s="33" t="s">
        <v>2541</v>
      </c>
      <c r="D507" s="33"/>
      <c r="E507" s="34" t="s">
        <v>2542</v>
      </c>
      <c r="F507" s="32">
        <v>83.6</v>
      </c>
      <c r="G507" s="33">
        <v>3</v>
      </c>
      <c r="H507" s="33">
        <v>3</v>
      </c>
      <c r="I507" s="33">
        <v>8</v>
      </c>
      <c r="J507" s="34">
        <v>8</v>
      </c>
      <c r="K507" s="51"/>
      <c r="L507" s="20" t="s">
        <v>2543</v>
      </c>
      <c r="M507" s="21" t="s">
        <v>2544</v>
      </c>
    </row>
    <row r="508" spans="1:13" ht="36" x14ac:dyDescent="0.25">
      <c r="A508" s="56">
        <v>500</v>
      </c>
      <c r="B508" s="32" t="s">
        <v>2545</v>
      </c>
      <c r="C508" s="33" t="s">
        <v>2546</v>
      </c>
      <c r="D508" s="33"/>
      <c r="E508" s="34" t="s">
        <v>2547</v>
      </c>
      <c r="F508" s="32">
        <v>7.43</v>
      </c>
      <c r="G508" s="33">
        <v>5</v>
      </c>
      <c r="H508" s="33">
        <v>10</v>
      </c>
      <c r="I508" s="33">
        <v>4</v>
      </c>
      <c r="J508" s="34">
        <v>8</v>
      </c>
      <c r="K508" s="51"/>
      <c r="L508" s="20" t="s">
        <v>2548</v>
      </c>
      <c r="M508" s="21" t="s">
        <v>2549</v>
      </c>
    </row>
    <row r="509" spans="1:13" ht="36" x14ac:dyDescent="0.25">
      <c r="A509" s="56">
        <v>501</v>
      </c>
      <c r="B509" s="32" t="s">
        <v>2550</v>
      </c>
      <c r="C509" s="33" t="s">
        <v>2551</v>
      </c>
      <c r="D509" s="33"/>
      <c r="E509" s="34" t="s">
        <v>2552</v>
      </c>
      <c r="F509" s="32">
        <v>25.32</v>
      </c>
      <c r="G509" s="33">
        <v>2</v>
      </c>
      <c r="H509" s="33">
        <v>4</v>
      </c>
      <c r="I509" s="33">
        <v>2</v>
      </c>
      <c r="J509" s="34">
        <v>4</v>
      </c>
      <c r="K509" s="51"/>
      <c r="L509" s="20" t="s">
        <v>2553</v>
      </c>
      <c r="M509" s="21" t="s">
        <v>2554</v>
      </c>
    </row>
    <row r="510" spans="1:13" ht="24" x14ac:dyDescent="0.25">
      <c r="A510" s="56">
        <v>502</v>
      </c>
      <c r="B510" s="32" t="s">
        <v>466</v>
      </c>
      <c r="C510" s="40" t="s">
        <v>467</v>
      </c>
      <c r="D510" s="33"/>
      <c r="E510" s="34" t="s">
        <v>468</v>
      </c>
      <c r="F510" s="32">
        <v>8.99</v>
      </c>
      <c r="G510" s="33">
        <v>8</v>
      </c>
      <c r="H510" s="33">
        <v>380</v>
      </c>
      <c r="I510" s="33">
        <v>10</v>
      </c>
      <c r="J510" s="34">
        <v>357</v>
      </c>
      <c r="K510" s="51"/>
      <c r="L510" s="20" t="s">
        <v>469</v>
      </c>
      <c r="M510" s="21" t="s">
        <v>470</v>
      </c>
    </row>
    <row r="511" spans="1:13" ht="36" x14ac:dyDescent="0.25">
      <c r="A511" s="56">
        <v>503</v>
      </c>
      <c r="B511" s="32" t="s">
        <v>2555</v>
      </c>
      <c r="C511" s="33" t="s">
        <v>2556</v>
      </c>
      <c r="D511" s="33"/>
      <c r="E511" s="34" t="s">
        <v>2557</v>
      </c>
      <c r="F511" s="32">
        <v>17.48</v>
      </c>
      <c r="G511" s="33">
        <v>6</v>
      </c>
      <c r="H511" s="33">
        <v>7</v>
      </c>
      <c r="I511" s="33">
        <v>6</v>
      </c>
      <c r="J511" s="34">
        <v>7</v>
      </c>
      <c r="K511" s="51"/>
      <c r="L511" s="20" t="s">
        <v>2558</v>
      </c>
      <c r="M511" s="21" t="s">
        <v>2559</v>
      </c>
    </row>
    <row r="512" spans="1:13" ht="36" x14ac:dyDescent="0.25">
      <c r="A512" s="56">
        <v>504</v>
      </c>
      <c r="B512" s="32" t="s">
        <v>471</v>
      </c>
      <c r="C512" s="40" t="s">
        <v>472</v>
      </c>
      <c r="D512" s="33"/>
      <c r="E512" s="34" t="s">
        <v>473</v>
      </c>
      <c r="F512" s="32">
        <v>11.36</v>
      </c>
      <c r="G512" s="33">
        <v>9</v>
      </c>
      <c r="H512" s="33">
        <v>13</v>
      </c>
      <c r="I512" s="33">
        <v>7</v>
      </c>
      <c r="J512" s="34">
        <v>10</v>
      </c>
      <c r="K512" s="51"/>
      <c r="L512" s="20" t="s">
        <v>474</v>
      </c>
      <c r="M512" s="21" t="s">
        <v>475</v>
      </c>
    </row>
    <row r="513" spans="1:13" ht="24" x14ac:dyDescent="0.25">
      <c r="A513" s="56">
        <v>505</v>
      </c>
      <c r="B513" s="32" t="s">
        <v>578</v>
      </c>
      <c r="C513" s="40" t="s">
        <v>476</v>
      </c>
      <c r="D513" s="33"/>
      <c r="E513" s="34" t="s">
        <v>369</v>
      </c>
      <c r="F513" s="32">
        <v>62.42</v>
      </c>
      <c r="G513" s="33">
        <v>5</v>
      </c>
      <c r="H513" s="33">
        <v>18</v>
      </c>
      <c r="I513" s="33">
        <v>6</v>
      </c>
      <c r="J513" s="34">
        <v>24</v>
      </c>
      <c r="K513" s="51"/>
      <c r="L513" s="20" t="s">
        <v>477</v>
      </c>
      <c r="M513" s="21" t="s">
        <v>478</v>
      </c>
    </row>
    <row r="514" spans="1:13" ht="36" x14ac:dyDescent="0.25">
      <c r="A514" s="56">
        <v>506</v>
      </c>
      <c r="B514" s="32" t="s">
        <v>2560</v>
      </c>
      <c r="C514" s="33" t="s">
        <v>2561</v>
      </c>
      <c r="D514" s="33" t="s">
        <v>2562</v>
      </c>
      <c r="E514" s="34" t="s">
        <v>2562</v>
      </c>
      <c r="F514" s="32">
        <v>58.77</v>
      </c>
      <c r="G514" s="33">
        <v>2</v>
      </c>
      <c r="H514" s="33">
        <v>2</v>
      </c>
      <c r="I514" s="33">
        <v>2</v>
      </c>
      <c r="J514" s="34">
        <v>3</v>
      </c>
      <c r="K514" s="51"/>
      <c r="L514" s="20" t="s">
        <v>2563</v>
      </c>
      <c r="M514" s="21" t="s">
        <v>2564</v>
      </c>
    </row>
    <row r="515" spans="1:13" ht="24" x14ac:dyDescent="0.25">
      <c r="A515" s="56">
        <v>507</v>
      </c>
      <c r="B515" s="32" t="s">
        <v>2565</v>
      </c>
      <c r="C515" s="33" t="s">
        <v>2566</v>
      </c>
      <c r="D515" s="33" t="s">
        <v>2567</v>
      </c>
      <c r="E515" s="34" t="s">
        <v>2567</v>
      </c>
      <c r="F515" s="32">
        <v>68.7</v>
      </c>
      <c r="G515" s="33">
        <v>4</v>
      </c>
      <c r="H515" s="33">
        <v>4</v>
      </c>
      <c r="I515" s="33">
        <v>3</v>
      </c>
      <c r="J515" s="34">
        <v>3</v>
      </c>
      <c r="K515" s="51"/>
      <c r="L515" s="20" t="s">
        <v>2568</v>
      </c>
      <c r="M515" s="21" t="s">
        <v>2569</v>
      </c>
    </row>
    <row r="516" spans="1:13" ht="24" x14ac:dyDescent="0.25">
      <c r="A516" s="56">
        <v>508</v>
      </c>
      <c r="B516" s="32" t="s">
        <v>2570</v>
      </c>
      <c r="C516" s="33" t="s">
        <v>2571</v>
      </c>
      <c r="D516" s="33"/>
      <c r="E516" s="34" t="s">
        <v>2572</v>
      </c>
      <c r="F516" s="32">
        <v>61.7</v>
      </c>
      <c r="G516" s="33">
        <v>2</v>
      </c>
      <c r="H516" s="33">
        <v>2</v>
      </c>
      <c r="I516" s="33">
        <v>2</v>
      </c>
      <c r="J516" s="34">
        <v>2</v>
      </c>
      <c r="K516" s="51"/>
      <c r="L516" s="20" t="s">
        <v>2573</v>
      </c>
      <c r="M516" s="21" t="s">
        <v>2574</v>
      </c>
    </row>
    <row r="517" spans="1:13" ht="24" x14ac:dyDescent="0.25">
      <c r="A517" s="56">
        <v>509</v>
      </c>
      <c r="B517" s="32" t="s">
        <v>2575</v>
      </c>
      <c r="C517" s="33" t="s">
        <v>2576</v>
      </c>
      <c r="D517" s="33"/>
      <c r="E517" s="34" t="s">
        <v>2577</v>
      </c>
      <c r="F517" s="32">
        <v>76.25</v>
      </c>
      <c r="G517" s="33">
        <v>3</v>
      </c>
      <c r="H517" s="33">
        <v>3</v>
      </c>
      <c r="I517" s="33">
        <v>4</v>
      </c>
      <c r="J517" s="34">
        <v>4</v>
      </c>
      <c r="K517" s="51"/>
      <c r="L517" s="20" t="s">
        <v>2578</v>
      </c>
      <c r="M517" s="21" t="s">
        <v>2579</v>
      </c>
    </row>
    <row r="518" spans="1:13" ht="24" x14ac:dyDescent="0.25">
      <c r="A518" s="56">
        <v>510</v>
      </c>
      <c r="B518" s="32" t="s">
        <v>2580</v>
      </c>
      <c r="C518" s="33" t="s">
        <v>2581</v>
      </c>
      <c r="D518" s="33"/>
      <c r="E518" s="34" t="s">
        <v>2582</v>
      </c>
      <c r="F518" s="32">
        <v>15.02</v>
      </c>
      <c r="G518" s="33">
        <v>4</v>
      </c>
      <c r="H518" s="33">
        <v>11</v>
      </c>
      <c r="I518" s="33">
        <v>8</v>
      </c>
      <c r="J518" s="34">
        <v>18</v>
      </c>
      <c r="K518" s="51"/>
      <c r="L518" s="20" t="s">
        <v>2583</v>
      </c>
      <c r="M518" s="21" t="s">
        <v>2584</v>
      </c>
    </row>
    <row r="519" spans="1:13" ht="24" x14ac:dyDescent="0.25">
      <c r="A519" s="56">
        <v>511</v>
      </c>
      <c r="B519" s="32" t="s">
        <v>579</v>
      </c>
      <c r="C519" s="40" t="s">
        <v>479</v>
      </c>
      <c r="D519" s="33"/>
      <c r="E519" s="34" t="s">
        <v>480</v>
      </c>
      <c r="F519" s="32">
        <v>85.56</v>
      </c>
      <c r="G519" s="33">
        <v>9</v>
      </c>
      <c r="H519" s="33">
        <v>25</v>
      </c>
      <c r="I519" s="33">
        <v>10</v>
      </c>
      <c r="J519" s="34">
        <v>23</v>
      </c>
      <c r="K519" s="51"/>
      <c r="L519" s="20" t="s">
        <v>481</v>
      </c>
      <c r="M519" s="21" t="s">
        <v>482</v>
      </c>
    </row>
    <row r="520" spans="1:13" ht="36" x14ac:dyDescent="0.25">
      <c r="A520" s="56">
        <v>512</v>
      </c>
      <c r="B520" s="32" t="s">
        <v>2585</v>
      </c>
      <c r="C520" s="33" t="s">
        <v>2586</v>
      </c>
      <c r="D520" s="33" t="s">
        <v>2587</v>
      </c>
      <c r="E520" s="34" t="s">
        <v>2587</v>
      </c>
      <c r="F520" s="32">
        <v>62.27</v>
      </c>
      <c r="G520" s="33">
        <v>2</v>
      </c>
      <c r="H520" s="33">
        <v>4</v>
      </c>
      <c r="I520" s="33">
        <v>2</v>
      </c>
      <c r="J520" s="34">
        <v>2</v>
      </c>
      <c r="K520" s="51"/>
      <c r="L520" s="20" t="s">
        <v>2588</v>
      </c>
      <c r="M520" s="21" t="s">
        <v>2589</v>
      </c>
    </row>
    <row r="521" spans="1:13" ht="24" x14ac:dyDescent="0.25">
      <c r="A521" s="56">
        <v>513</v>
      </c>
      <c r="B521" s="32" t="s">
        <v>2590</v>
      </c>
      <c r="C521" s="33" t="s">
        <v>2591</v>
      </c>
      <c r="D521" s="33" t="s">
        <v>2592</v>
      </c>
      <c r="E521" s="34" t="s">
        <v>2592</v>
      </c>
      <c r="F521" s="32">
        <v>62.88</v>
      </c>
      <c r="G521" s="33">
        <v>11</v>
      </c>
      <c r="H521" s="33">
        <v>21</v>
      </c>
      <c r="I521" s="33">
        <v>8</v>
      </c>
      <c r="J521" s="34">
        <v>17</v>
      </c>
      <c r="K521" s="51"/>
      <c r="L521" s="20" t="s">
        <v>2593</v>
      </c>
      <c r="M521" s="21" t="s">
        <v>2594</v>
      </c>
    </row>
    <row r="522" spans="1:13" ht="36" x14ac:dyDescent="0.25">
      <c r="A522" s="56">
        <v>514</v>
      </c>
      <c r="B522" s="32" t="s">
        <v>2595</v>
      </c>
      <c r="C522" s="33" t="s">
        <v>2596</v>
      </c>
      <c r="D522" s="33"/>
      <c r="E522" s="34" t="s">
        <v>1596</v>
      </c>
      <c r="F522" s="32">
        <v>34.39</v>
      </c>
      <c r="G522" s="33">
        <v>7</v>
      </c>
      <c r="H522" s="33">
        <v>13</v>
      </c>
      <c r="I522" s="33">
        <v>8</v>
      </c>
      <c r="J522" s="34">
        <v>8</v>
      </c>
      <c r="K522" s="51"/>
      <c r="L522" s="20" t="s">
        <v>2597</v>
      </c>
      <c r="M522" s="21" t="s">
        <v>2598</v>
      </c>
    </row>
    <row r="523" spans="1:13" ht="24" x14ac:dyDescent="0.25">
      <c r="A523" s="56">
        <v>515</v>
      </c>
      <c r="B523" s="32" t="s">
        <v>2599</v>
      </c>
      <c r="C523" s="33" t="s">
        <v>2600</v>
      </c>
      <c r="D523" s="33"/>
      <c r="E523" s="34" t="s">
        <v>2601</v>
      </c>
      <c r="F523" s="32">
        <v>49.07</v>
      </c>
      <c r="G523" s="33">
        <v>9</v>
      </c>
      <c r="H523" s="33">
        <v>19</v>
      </c>
      <c r="I523" s="33">
        <v>10</v>
      </c>
      <c r="J523" s="34">
        <v>25</v>
      </c>
      <c r="K523" s="51"/>
      <c r="L523" s="20" t="s">
        <v>2602</v>
      </c>
      <c r="M523" s="21" t="s">
        <v>2603</v>
      </c>
    </row>
    <row r="524" spans="1:13" ht="36" x14ac:dyDescent="0.25">
      <c r="A524" s="56">
        <v>516</v>
      </c>
      <c r="B524" s="32" t="s">
        <v>2604</v>
      </c>
      <c r="C524" s="33" t="s">
        <v>2605</v>
      </c>
      <c r="D524" s="33" t="s">
        <v>2606</v>
      </c>
      <c r="E524" s="34" t="s">
        <v>2607</v>
      </c>
      <c r="F524" s="32">
        <v>61.48</v>
      </c>
      <c r="G524" s="33">
        <v>6</v>
      </c>
      <c r="H524" s="33">
        <v>9</v>
      </c>
      <c r="I524" s="33">
        <v>5</v>
      </c>
      <c r="J524" s="34">
        <v>7</v>
      </c>
      <c r="K524" s="51"/>
      <c r="L524" s="20" t="s">
        <v>2608</v>
      </c>
      <c r="M524" s="21" t="s">
        <v>2609</v>
      </c>
    </row>
    <row r="525" spans="1:13" x14ac:dyDescent="0.25">
      <c r="A525" s="56">
        <v>517</v>
      </c>
      <c r="B525" s="32" t="s">
        <v>2767</v>
      </c>
      <c r="C525" s="33" t="s">
        <v>2610</v>
      </c>
      <c r="D525" s="33"/>
      <c r="E525" s="34"/>
      <c r="F525" s="32">
        <v>31.1</v>
      </c>
      <c r="G525" s="33">
        <v>2</v>
      </c>
      <c r="H525" s="33">
        <v>3</v>
      </c>
      <c r="I525" s="33">
        <v>3</v>
      </c>
      <c r="J525" s="34">
        <v>4</v>
      </c>
      <c r="K525" s="51"/>
      <c r="L525" s="20"/>
      <c r="M525" s="21" t="s">
        <v>77</v>
      </c>
    </row>
    <row r="526" spans="1:13" ht="36" x14ac:dyDescent="0.25">
      <c r="A526" s="56">
        <v>518</v>
      </c>
      <c r="B526" s="32" t="s">
        <v>2611</v>
      </c>
      <c r="C526" s="33" t="s">
        <v>2612</v>
      </c>
      <c r="D526" s="33" t="s">
        <v>2613</v>
      </c>
      <c r="E526" s="34" t="s">
        <v>2614</v>
      </c>
      <c r="F526" s="32">
        <v>61.51</v>
      </c>
      <c r="G526" s="33">
        <v>2</v>
      </c>
      <c r="H526" s="33">
        <v>4</v>
      </c>
      <c r="I526" s="33">
        <v>2</v>
      </c>
      <c r="J526" s="34">
        <v>6</v>
      </c>
      <c r="K526" s="51"/>
      <c r="L526" s="20" t="s">
        <v>2615</v>
      </c>
      <c r="M526" s="21" t="s">
        <v>2616</v>
      </c>
    </row>
    <row r="527" spans="1:13" ht="36" x14ac:dyDescent="0.25">
      <c r="A527" s="56">
        <v>519</v>
      </c>
      <c r="B527" s="32" t="s">
        <v>513</v>
      </c>
      <c r="C527" s="40" t="s">
        <v>514</v>
      </c>
      <c r="D527" s="33" t="s">
        <v>515</v>
      </c>
      <c r="E527" s="34" t="s">
        <v>515</v>
      </c>
      <c r="F527" s="32">
        <v>9.76</v>
      </c>
      <c r="G527" s="33">
        <v>4</v>
      </c>
      <c r="H527" s="33">
        <v>12</v>
      </c>
      <c r="I527" s="33">
        <v>4</v>
      </c>
      <c r="J527" s="34">
        <v>17</v>
      </c>
      <c r="K527" s="51"/>
      <c r="L527" s="20" t="s">
        <v>2617</v>
      </c>
      <c r="M527" s="21" t="s">
        <v>517</v>
      </c>
    </row>
    <row r="528" spans="1:13" ht="36" x14ac:dyDescent="0.25">
      <c r="A528" s="56">
        <v>520</v>
      </c>
      <c r="B528" s="32" t="s">
        <v>2618</v>
      </c>
      <c r="C528" s="33" t="s">
        <v>2619</v>
      </c>
      <c r="D528" s="33"/>
      <c r="E528" s="34" t="s">
        <v>2620</v>
      </c>
      <c r="F528" s="32">
        <v>64.94</v>
      </c>
      <c r="G528" s="33">
        <v>9</v>
      </c>
      <c r="H528" s="33">
        <v>9</v>
      </c>
      <c r="I528" s="33">
        <v>8</v>
      </c>
      <c r="J528" s="34">
        <v>9</v>
      </c>
      <c r="K528" s="51"/>
      <c r="L528" s="20" t="s">
        <v>2621</v>
      </c>
      <c r="M528" s="21" t="s">
        <v>2622</v>
      </c>
    </row>
    <row r="529" spans="1:14" ht="36" x14ac:dyDescent="0.25">
      <c r="A529" s="56">
        <v>521</v>
      </c>
      <c r="B529" s="32" t="s">
        <v>518</v>
      </c>
      <c r="C529" s="40" t="s">
        <v>519</v>
      </c>
      <c r="D529" s="33"/>
      <c r="E529" s="34" t="s">
        <v>520</v>
      </c>
      <c r="F529" s="32">
        <v>21.69</v>
      </c>
      <c r="G529" s="33">
        <v>6</v>
      </c>
      <c r="H529" s="33">
        <v>6</v>
      </c>
      <c r="I529" s="33">
        <v>7</v>
      </c>
      <c r="J529" s="34">
        <v>10</v>
      </c>
      <c r="K529" s="51"/>
      <c r="L529" s="20" t="s">
        <v>2623</v>
      </c>
      <c r="M529" s="21" t="s">
        <v>265</v>
      </c>
    </row>
    <row r="530" spans="1:14" ht="36" x14ac:dyDescent="0.25">
      <c r="A530" s="56">
        <v>522</v>
      </c>
      <c r="B530" s="32" t="s">
        <v>2624</v>
      </c>
      <c r="C530" s="33" t="s">
        <v>2625</v>
      </c>
      <c r="D530" s="33" t="s">
        <v>2626</v>
      </c>
      <c r="E530" s="34" t="s">
        <v>2626</v>
      </c>
      <c r="F530" s="32">
        <v>93.27</v>
      </c>
      <c r="G530" s="33">
        <v>9</v>
      </c>
      <c r="H530" s="33">
        <v>11</v>
      </c>
      <c r="I530" s="33">
        <v>6</v>
      </c>
      <c r="J530" s="34">
        <v>7</v>
      </c>
      <c r="K530" s="51"/>
      <c r="L530" s="20" t="s">
        <v>2627</v>
      </c>
      <c r="M530" s="21" t="s">
        <v>2628</v>
      </c>
    </row>
    <row r="531" spans="1:14" ht="36" x14ac:dyDescent="0.25">
      <c r="A531" s="56">
        <v>523</v>
      </c>
      <c r="B531" s="32" t="s">
        <v>2629</v>
      </c>
      <c r="C531" s="33" t="s">
        <v>2630</v>
      </c>
      <c r="D531" s="33"/>
      <c r="E531" s="34" t="s">
        <v>2631</v>
      </c>
      <c r="F531" s="32">
        <v>10.95</v>
      </c>
      <c r="G531" s="33">
        <v>6</v>
      </c>
      <c r="H531" s="33">
        <v>7</v>
      </c>
      <c r="I531" s="33">
        <v>6</v>
      </c>
      <c r="J531" s="34">
        <v>7</v>
      </c>
      <c r="K531" s="51"/>
      <c r="L531" s="20" t="s">
        <v>2632</v>
      </c>
      <c r="M531" s="21" t="s">
        <v>2633</v>
      </c>
    </row>
    <row r="532" spans="1:14" x14ac:dyDescent="0.25">
      <c r="A532" s="56">
        <v>524</v>
      </c>
      <c r="B532" s="32" t="s">
        <v>2751</v>
      </c>
      <c r="C532" s="33" t="s">
        <v>2634</v>
      </c>
      <c r="D532" s="33"/>
      <c r="E532" s="34" t="s">
        <v>2635</v>
      </c>
      <c r="F532" s="32">
        <v>12.7</v>
      </c>
      <c r="G532" s="33">
        <v>3</v>
      </c>
      <c r="H532" s="33">
        <v>5</v>
      </c>
      <c r="I532" s="33">
        <v>3</v>
      </c>
      <c r="J532" s="34">
        <v>4</v>
      </c>
      <c r="K532" s="51"/>
      <c r="L532" s="20" t="s">
        <v>2636</v>
      </c>
      <c r="M532" s="21" t="s">
        <v>2637</v>
      </c>
    </row>
    <row r="533" spans="1:14" ht="36" x14ac:dyDescent="0.25">
      <c r="A533" s="56">
        <v>525</v>
      </c>
      <c r="B533" s="32" t="s">
        <v>487</v>
      </c>
      <c r="C533" s="40" t="s">
        <v>488</v>
      </c>
      <c r="D533" s="33"/>
      <c r="E533" s="34" t="s">
        <v>489</v>
      </c>
      <c r="F533" s="32">
        <v>25.25</v>
      </c>
      <c r="G533" s="33">
        <v>17</v>
      </c>
      <c r="H533" s="33">
        <v>48</v>
      </c>
      <c r="I533" s="33">
        <v>16</v>
      </c>
      <c r="J533" s="34">
        <v>45</v>
      </c>
      <c r="K533" s="51"/>
      <c r="L533" s="20" t="s">
        <v>490</v>
      </c>
      <c r="M533" s="21" t="s">
        <v>491</v>
      </c>
    </row>
    <row r="534" spans="1:14" ht="36" x14ac:dyDescent="0.25">
      <c r="A534" s="56">
        <v>526</v>
      </c>
      <c r="B534" s="32" t="s">
        <v>2638</v>
      </c>
      <c r="C534" s="33" t="s">
        <v>2639</v>
      </c>
      <c r="D534" s="33"/>
      <c r="E534" s="34" t="s">
        <v>2640</v>
      </c>
      <c r="F534" s="32">
        <v>87.11</v>
      </c>
      <c r="G534" s="33">
        <v>2</v>
      </c>
      <c r="H534" s="33">
        <v>3</v>
      </c>
      <c r="I534" s="33">
        <v>2</v>
      </c>
      <c r="J534" s="34">
        <v>4</v>
      </c>
      <c r="K534" s="51"/>
      <c r="L534" s="20" t="s">
        <v>2641</v>
      </c>
      <c r="M534" s="21" t="s">
        <v>2642</v>
      </c>
    </row>
    <row r="535" spans="1:14" ht="24" x14ac:dyDescent="0.25">
      <c r="A535" s="56">
        <v>527</v>
      </c>
      <c r="B535" s="32" t="s">
        <v>2643</v>
      </c>
      <c r="C535" s="33" t="s">
        <v>2644</v>
      </c>
      <c r="D535" s="33"/>
      <c r="E535" s="34" t="s">
        <v>2645</v>
      </c>
      <c r="F535" s="32">
        <v>47.56</v>
      </c>
      <c r="G535" s="33">
        <v>3</v>
      </c>
      <c r="H535" s="33">
        <v>4</v>
      </c>
      <c r="I535" s="33">
        <v>4</v>
      </c>
      <c r="J535" s="34">
        <v>4</v>
      </c>
      <c r="K535" s="51"/>
      <c r="L535" s="20" t="s">
        <v>2646</v>
      </c>
      <c r="M535" s="21" t="s">
        <v>2647</v>
      </c>
    </row>
    <row r="536" spans="1:14" ht="36" x14ac:dyDescent="0.25">
      <c r="A536" s="56">
        <v>528</v>
      </c>
      <c r="B536" s="32" t="s">
        <v>2648</v>
      </c>
      <c r="C536" s="33" t="s">
        <v>2731</v>
      </c>
      <c r="D536" s="33" t="s">
        <v>2649</v>
      </c>
      <c r="E536" s="34" t="s">
        <v>2649</v>
      </c>
      <c r="F536" s="32">
        <v>66.36</v>
      </c>
      <c r="G536" s="33">
        <v>12</v>
      </c>
      <c r="H536" s="33">
        <v>14</v>
      </c>
      <c r="I536" s="33">
        <v>11</v>
      </c>
      <c r="J536" s="34">
        <v>13</v>
      </c>
      <c r="K536" s="51"/>
      <c r="L536" s="20" t="s">
        <v>2650</v>
      </c>
      <c r="M536" s="21" t="s">
        <v>2651</v>
      </c>
    </row>
    <row r="537" spans="1:14" ht="36" x14ac:dyDescent="0.25">
      <c r="A537" s="56">
        <v>529</v>
      </c>
      <c r="B537" s="32" t="s">
        <v>2652</v>
      </c>
      <c r="C537" s="33" t="s">
        <v>2730</v>
      </c>
      <c r="D537" s="33"/>
      <c r="E537" s="34" t="s">
        <v>2653</v>
      </c>
      <c r="F537" s="32">
        <v>11.35</v>
      </c>
      <c r="G537" s="33">
        <v>4</v>
      </c>
      <c r="H537" s="33">
        <v>7</v>
      </c>
      <c r="I537" s="33">
        <v>5</v>
      </c>
      <c r="J537" s="34">
        <v>5</v>
      </c>
      <c r="K537" s="51"/>
      <c r="L537" s="20" t="s">
        <v>2654</v>
      </c>
      <c r="M537" s="21" t="s">
        <v>2655</v>
      </c>
    </row>
    <row r="538" spans="1:14" ht="24" x14ac:dyDescent="0.25">
      <c r="A538" s="56">
        <v>530</v>
      </c>
      <c r="B538" s="32" t="s">
        <v>581</v>
      </c>
      <c r="C538" s="40" t="s">
        <v>492</v>
      </c>
      <c r="D538" s="33" t="s">
        <v>493</v>
      </c>
      <c r="E538" s="34" t="s">
        <v>493</v>
      </c>
      <c r="F538" s="32">
        <v>74.58</v>
      </c>
      <c r="G538" s="33">
        <v>19</v>
      </c>
      <c r="H538" s="33">
        <v>68</v>
      </c>
      <c r="I538" s="33">
        <v>20</v>
      </c>
      <c r="J538" s="34">
        <v>80</v>
      </c>
      <c r="K538" s="51" t="s">
        <v>2789</v>
      </c>
      <c r="L538" s="20" t="s">
        <v>494</v>
      </c>
      <c r="M538" s="21" t="s">
        <v>495</v>
      </c>
    </row>
    <row r="539" spans="1:14" ht="24" x14ac:dyDescent="0.25">
      <c r="A539" s="56">
        <v>531</v>
      </c>
      <c r="B539" s="32" t="s">
        <v>582</v>
      </c>
      <c r="C539" s="40" t="s">
        <v>496</v>
      </c>
      <c r="D539" s="33" t="s">
        <v>497</v>
      </c>
      <c r="E539" s="34" t="s">
        <v>497</v>
      </c>
      <c r="F539" s="32">
        <v>71.599999999999994</v>
      </c>
      <c r="G539" s="33">
        <v>16</v>
      </c>
      <c r="H539" s="33">
        <v>62</v>
      </c>
      <c r="I539" s="33">
        <v>18</v>
      </c>
      <c r="J539" s="34">
        <v>65</v>
      </c>
      <c r="K539" s="51" t="s">
        <v>2789</v>
      </c>
      <c r="L539" s="20" t="s">
        <v>498</v>
      </c>
      <c r="M539" s="21" t="s">
        <v>495</v>
      </c>
    </row>
    <row r="540" spans="1:14" ht="24" x14ac:dyDescent="0.25">
      <c r="A540" s="56">
        <v>532</v>
      </c>
      <c r="B540" s="32" t="s">
        <v>583</v>
      </c>
      <c r="C540" s="40" t="s">
        <v>499</v>
      </c>
      <c r="D540" s="33" t="s">
        <v>500</v>
      </c>
      <c r="E540" s="34" t="s">
        <v>500</v>
      </c>
      <c r="F540" s="32">
        <v>71.97</v>
      </c>
      <c r="G540" s="33">
        <v>11</v>
      </c>
      <c r="H540" s="33">
        <v>24</v>
      </c>
      <c r="I540" s="33">
        <v>13</v>
      </c>
      <c r="J540" s="34">
        <v>32</v>
      </c>
      <c r="K540" s="51"/>
      <c r="L540" s="20" t="s">
        <v>501</v>
      </c>
      <c r="M540" s="21" t="s">
        <v>502</v>
      </c>
    </row>
    <row r="541" spans="1:14" ht="36" x14ac:dyDescent="0.25">
      <c r="A541" s="56">
        <v>533</v>
      </c>
      <c r="B541" s="32" t="s">
        <v>2656</v>
      </c>
      <c r="C541" s="33" t="s">
        <v>2657</v>
      </c>
      <c r="D541" s="33" t="s">
        <v>2658</v>
      </c>
      <c r="E541" s="34" t="s">
        <v>2659</v>
      </c>
      <c r="F541" s="32">
        <v>39.270000000000003</v>
      </c>
      <c r="G541" s="33">
        <v>6</v>
      </c>
      <c r="H541" s="33">
        <v>9</v>
      </c>
      <c r="I541" s="33">
        <v>4</v>
      </c>
      <c r="J541" s="34">
        <v>8</v>
      </c>
      <c r="K541" s="51"/>
      <c r="L541" s="20" t="s">
        <v>2660</v>
      </c>
      <c r="M541" s="21" t="s">
        <v>2661</v>
      </c>
      <c r="N541" s="2" t="s">
        <v>2662</v>
      </c>
    </row>
    <row r="542" spans="1:14" ht="60" x14ac:dyDescent="0.25">
      <c r="A542" s="56">
        <v>534</v>
      </c>
      <c r="B542" s="32" t="s">
        <v>2663</v>
      </c>
      <c r="C542" s="33" t="s">
        <v>2664</v>
      </c>
      <c r="D542" s="33"/>
      <c r="E542" s="34" t="s">
        <v>2665</v>
      </c>
      <c r="F542" s="32">
        <v>14.2</v>
      </c>
      <c r="G542" s="33">
        <v>1</v>
      </c>
      <c r="H542" s="33">
        <v>2</v>
      </c>
      <c r="I542" s="33">
        <v>1</v>
      </c>
      <c r="J542" s="34">
        <v>2</v>
      </c>
      <c r="K542" s="51"/>
      <c r="L542" s="20" t="s">
        <v>2666</v>
      </c>
      <c r="M542" s="21" t="s">
        <v>2667</v>
      </c>
    </row>
    <row r="543" spans="1:14" ht="24" x14ac:dyDescent="0.25">
      <c r="A543" s="56">
        <v>535</v>
      </c>
      <c r="B543" s="32" t="s">
        <v>2668</v>
      </c>
      <c r="C543" s="33" t="s">
        <v>2669</v>
      </c>
      <c r="D543" s="33" t="s">
        <v>2670</v>
      </c>
      <c r="E543" s="34" t="s">
        <v>2671</v>
      </c>
      <c r="F543" s="32">
        <v>115.9</v>
      </c>
      <c r="G543" s="33">
        <v>2</v>
      </c>
      <c r="H543" s="33">
        <v>2</v>
      </c>
      <c r="I543" s="33">
        <v>2</v>
      </c>
      <c r="J543" s="34">
        <v>2</v>
      </c>
      <c r="K543" s="51"/>
      <c r="L543" s="20" t="s">
        <v>2672</v>
      </c>
      <c r="M543" s="21" t="s">
        <v>2673</v>
      </c>
    </row>
    <row r="544" spans="1:14" ht="24" x14ac:dyDescent="0.25">
      <c r="A544" s="56">
        <v>536</v>
      </c>
      <c r="B544" s="32" t="s">
        <v>2674</v>
      </c>
      <c r="C544" s="33" t="s">
        <v>2675</v>
      </c>
      <c r="D544" s="33"/>
      <c r="E544" s="34" t="s">
        <v>2676</v>
      </c>
      <c r="F544" s="32">
        <v>63</v>
      </c>
      <c r="G544" s="33">
        <v>1</v>
      </c>
      <c r="H544" s="33">
        <v>2</v>
      </c>
      <c r="I544" s="33">
        <v>2</v>
      </c>
      <c r="J544" s="34">
        <v>2</v>
      </c>
      <c r="K544" s="51"/>
      <c r="L544" s="20" t="s">
        <v>2677</v>
      </c>
      <c r="M544" s="21" t="s">
        <v>2678</v>
      </c>
    </row>
    <row r="545" spans="1:13" ht="24" x14ac:dyDescent="0.25">
      <c r="A545" s="56">
        <v>537</v>
      </c>
      <c r="B545" s="32" t="s">
        <v>540</v>
      </c>
      <c r="C545" s="40" t="s">
        <v>133</v>
      </c>
      <c r="D545" s="33"/>
      <c r="E545" s="34" t="s">
        <v>134</v>
      </c>
      <c r="F545" s="32">
        <v>49.7</v>
      </c>
      <c r="G545" s="33">
        <v>1</v>
      </c>
      <c r="H545" s="33">
        <v>2</v>
      </c>
      <c r="I545" s="33">
        <v>2</v>
      </c>
      <c r="J545" s="34">
        <v>4</v>
      </c>
      <c r="K545" s="51" t="s">
        <v>2789</v>
      </c>
      <c r="L545" s="20" t="s">
        <v>2679</v>
      </c>
      <c r="M545" s="21" t="s">
        <v>90</v>
      </c>
    </row>
    <row r="546" spans="1:13" ht="48" x14ac:dyDescent="0.25">
      <c r="A546" s="56">
        <v>538</v>
      </c>
      <c r="B546" s="32" t="s">
        <v>2680</v>
      </c>
      <c r="C546" s="33" t="s">
        <v>2681</v>
      </c>
      <c r="D546" s="33"/>
      <c r="E546" s="34" t="s">
        <v>2682</v>
      </c>
      <c r="F546" s="32">
        <v>44.8</v>
      </c>
      <c r="G546" s="33">
        <v>2</v>
      </c>
      <c r="H546" s="33">
        <v>3</v>
      </c>
      <c r="I546" s="33">
        <v>2</v>
      </c>
      <c r="J546" s="34">
        <v>2</v>
      </c>
      <c r="K546" s="51"/>
      <c r="L546" s="20" t="s">
        <v>2683</v>
      </c>
      <c r="M546" s="21" t="s">
        <v>2684</v>
      </c>
    </row>
    <row r="547" spans="1:13" ht="24" x14ac:dyDescent="0.25">
      <c r="A547" s="56">
        <v>539</v>
      </c>
      <c r="B547" s="32" t="s">
        <v>2685</v>
      </c>
      <c r="C547" s="33" t="s">
        <v>2686</v>
      </c>
      <c r="D547" s="33"/>
      <c r="E547" s="34" t="s">
        <v>2687</v>
      </c>
      <c r="F547" s="32">
        <v>32.700000000000003</v>
      </c>
      <c r="G547" s="33">
        <v>1</v>
      </c>
      <c r="H547" s="33">
        <v>2</v>
      </c>
      <c r="I547" s="33">
        <v>2</v>
      </c>
      <c r="J547" s="34">
        <v>3</v>
      </c>
      <c r="K547" s="51"/>
      <c r="L547" s="20" t="s">
        <v>2688</v>
      </c>
      <c r="M547" s="21" t="s">
        <v>2689</v>
      </c>
    </row>
    <row r="548" spans="1:13" ht="60" x14ac:dyDescent="0.25">
      <c r="A548" s="56">
        <v>540</v>
      </c>
      <c r="B548" s="32" t="s">
        <v>203</v>
      </c>
      <c r="C548" s="40" t="s">
        <v>204</v>
      </c>
      <c r="D548" s="33"/>
      <c r="E548" s="34" t="s">
        <v>205</v>
      </c>
      <c r="F548" s="32">
        <v>35.9</v>
      </c>
      <c r="G548" s="33">
        <v>3</v>
      </c>
      <c r="H548" s="33">
        <v>9</v>
      </c>
      <c r="I548" s="33">
        <v>2</v>
      </c>
      <c r="J548" s="34">
        <v>2</v>
      </c>
      <c r="K548" s="51"/>
      <c r="L548" s="20" t="s">
        <v>2690</v>
      </c>
      <c r="M548" s="21" t="s">
        <v>206</v>
      </c>
    </row>
    <row r="549" spans="1:13" ht="24" x14ac:dyDescent="0.25">
      <c r="A549" s="56">
        <v>541</v>
      </c>
      <c r="B549" s="32" t="s">
        <v>2691</v>
      </c>
      <c r="C549" s="33" t="s">
        <v>2692</v>
      </c>
      <c r="D549" s="33"/>
      <c r="E549" s="34" t="s">
        <v>2693</v>
      </c>
      <c r="F549" s="32">
        <v>80.3</v>
      </c>
      <c r="G549" s="33">
        <v>1</v>
      </c>
      <c r="H549" s="33">
        <v>2</v>
      </c>
      <c r="I549" s="33">
        <v>1</v>
      </c>
      <c r="J549" s="34">
        <v>2</v>
      </c>
      <c r="K549" s="51"/>
      <c r="L549" s="20" t="s">
        <v>2694</v>
      </c>
      <c r="M549" s="21" t="s">
        <v>2695</v>
      </c>
    </row>
    <row r="550" spans="1:13" ht="24" x14ac:dyDescent="0.25">
      <c r="A550" s="56">
        <v>542</v>
      </c>
      <c r="B550" s="32" t="s">
        <v>2768</v>
      </c>
      <c r="C550" s="33" t="s">
        <v>2696</v>
      </c>
      <c r="D550" s="33"/>
      <c r="E550" s="34" t="s">
        <v>2697</v>
      </c>
      <c r="F550" s="32">
        <v>31.1</v>
      </c>
      <c r="G550" s="33">
        <v>1</v>
      </c>
      <c r="H550" s="33">
        <v>2</v>
      </c>
      <c r="I550" s="33">
        <v>3</v>
      </c>
      <c r="J550" s="34">
        <v>4</v>
      </c>
      <c r="K550" s="51"/>
      <c r="L550" s="20" t="s">
        <v>2698</v>
      </c>
      <c r="M550" s="21" t="s">
        <v>2699</v>
      </c>
    </row>
    <row r="551" spans="1:13" ht="36" x14ac:dyDescent="0.25">
      <c r="A551" s="56">
        <v>543</v>
      </c>
      <c r="B551" s="32" t="s">
        <v>2700</v>
      </c>
      <c r="C551" s="33" t="s">
        <v>2701</v>
      </c>
      <c r="D551" s="33"/>
      <c r="E551" s="34" t="s">
        <v>2702</v>
      </c>
      <c r="F551" s="32">
        <v>80.2</v>
      </c>
      <c r="G551" s="33">
        <v>2</v>
      </c>
      <c r="H551" s="33">
        <v>2</v>
      </c>
      <c r="I551" s="33">
        <v>4</v>
      </c>
      <c r="J551" s="34">
        <v>4</v>
      </c>
      <c r="K551" s="51"/>
      <c r="L551" s="20" t="s">
        <v>2703</v>
      </c>
      <c r="M551" s="21" t="s">
        <v>343</v>
      </c>
    </row>
    <row r="552" spans="1:13" ht="60" x14ac:dyDescent="0.25">
      <c r="A552" s="56">
        <v>544</v>
      </c>
      <c r="B552" s="32" t="s">
        <v>2704</v>
      </c>
      <c r="C552" s="33" t="s">
        <v>2705</v>
      </c>
      <c r="D552" s="33"/>
      <c r="E552" s="34" t="s">
        <v>2706</v>
      </c>
      <c r="F552" s="32">
        <v>17</v>
      </c>
      <c r="G552" s="33">
        <v>1</v>
      </c>
      <c r="H552" s="33">
        <v>2</v>
      </c>
      <c r="I552" s="33">
        <v>3</v>
      </c>
      <c r="J552" s="34">
        <v>4</v>
      </c>
      <c r="K552" s="51"/>
      <c r="L552" s="20" t="s">
        <v>2707</v>
      </c>
      <c r="M552" s="21" t="s">
        <v>2708</v>
      </c>
    </row>
    <row r="553" spans="1:13" ht="72" x14ac:dyDescent="0.25">
      <c r="A553" s="56">
        <v>545</v>
      </c>
      <c r="B553" s="32" t="s">
        <v>2709</v>
      </c>
      <c r="C553" s="33" t="s">
        <v>2710</v>
      </c>
      <c r="D553" s="33"/>
      <c r="E553" s="34" t="s">
        <v>2711</v>
      </c>
      <c r="F553" s="32">
        <v>82.4</v>
      </c>
      <c r="G553" s="33">
        <v>1</v>
      </c>
      <c r="H553" s="33">
        <v>2</v>
      </c>
      <c r="I553" s="33">
        <v>1</v>
      </c>
      <c r="J553" s="34">
        <v>2</v>
      </c>
      <c r="K553" s="51"/>
      <c r="L553" s="20" t="s">
        <v>2712</v>
      </c>
      <c r="M553" s="21" t="s">
        <v>2713</v>
      </c>
    </row>
    <row r="554" spans="1:13" ht="48" x14ac:dyDescent="0.25">
      <c r="A554" s="56">
        <v>546</v>
      </c>
      <c r="B554" s="32" t="s">
        <v>2714</v>
      </c>
      <c r="C554" s="33" t="s">
        <v>2715</v>
      </c>
      <c r="D554" s="33"/>
      <c r="E554" s="34" t="s">
        <v>2716</v>
      </c>
      <c r="F554" s="32">
        <v>38.6</v>
      </c>
      <c r="G554" s="33">
        <v>3</v>
      </c>
      <c r="H554" s="33">
        <v>5</v>
      </c>
      <c r="I554" s="33">
        <v>1</v>
      </c>
      <c r="J554" s="34">
        <v>2</v>
      </c>
      <c r="K554" s="51"/>
      <c r="L554" s="20" t="s">
        <v>2717</v>
      </c>
      <c r="M554" s="21" t="s">
        <v>2718</v>
      </c>
    </row>
    <row r="555" spans="1:13" ht="72" x14ac:dyDescent="0.25">
      <c r="A555" s="56">
        <v>547</v>
      </c>
      <c r="B555" s="32" t="s">
        <v>2719</v>
      </c>
      <c r="C555" s="33" t="s">
        <v>2720</v>
      </c>
      <c r="D555" s="33"/>
      <c r="E555" s="34" t="s">
        <v>2721</v>
      </c>
      <c r="F555" s="32">
        <v>33.1</v>
      </c>
      <c r="G555" s="33">
        <v>2</v>
      </c>
      <c r="H555" s="33">
        <v>2</v>
      </c>
      <c r="I555" s="33">
        <v>1</v>
      </c>
      <c r="J555" s="34">
        <v>2</v>
      </c>
      <c r="K555" s="51"/>
      <c r="L555" s="20" t="s">
        <v>2722</v>
      </c>
      <c r="M555" s="21" t="s">
        <v>2723</v>
      </c>
    </row>
    <row r="556" spans="1:13" ht="48.75" thickBot="1" x14ac:dyDescent="0.3">
      <c r="A556" s="57">
        <v>548</v>
      </c>
      <c r="B556" s="35" t="s">
        <v>2724</v>
      </c>
      <c r="C556" s="36" t="s">
        <v>2725</v>
      </c>
      <c r="D556" s="36" t="s">
        <v>2726</v>
      </c>
      <c r="E556" s="37" t="s">
        <v>2727</v>
      </c>
      <c r="F556" s="35">
        <v>61.2</v>
      </c>
      <c r="G556" s="36">
        <v>1</v>
      </c>
      <c r="H556" s="36">
        <v>2</v>
      </c>
      <c r="I556" s="36">
        <v>1</v>
      </c>
      <c r="J556" s="37">
        <v>2</v>
      </c>
      <c r="K556" s="52"/>
      <c r="L556" s="25" t="s">
        <v>2728</v>
      </c>
      <c r="M556" s="26" t="s">
        <v>2729</v>
      </c>
    </row>
  </sheetData>
  <mergeCells count="11">
    <mergeCell ref="G7:H7"/>
    <mergeCell ref="I7:J7"/>
    <mergeCell ref="L7:L8"/>
    <mergeCell ref="M7:M8"/>
    <mergeCell ref="A7:A8"/>
    <mergeCell ref="B7:B8"/>
    <mergeCell ref="C7:C8"/>
    <mergeCell ref="D7:D8"/>
    <mergeCell ref="E7:E8"/>
    <mergeCell ref="F7:F8"/>
    <mergeCell ref="K7:K8"/>
  </mergeCells>
  <conditionalFormatting sqref="B557:B1048576 B9:B541">
    <cfRule type="duplicateValues" dxfId="184" priority="17"/>
  </conditionalFormatting>
  <conditionalFormatting sqref="B542:B556">
    <cfRule type="duplicateValues" dxfId="183" priority="15"/>
  </conditionalFormatting>
  <conditionalFormatting sqref="B542:B556">
    <cfRule type="duplicateValues" dxfId="182" priority="16"/>
  </conditionalFormatting>
  <conditionalFormatting sqref="C5:C1048576 C1:C2">
    <cfRule type="duplicateValues" dxfId="181" priority="14"/>
  </conditionalFormatting>
  <conditionalFormatting sqref="C5:C1048576 C1:C2">
    <cfRule type="duplicateValues" dxfId="180" priority="13"/>
  </conditionalFormatting>
  <conditionalFormatting sqref="C1:C1048576">
    <cfRule type="duplicateValues" dxfId="179" priority="4"/>
  </conditionalFormatting>
  <conditionalFormatting sqref="B3:B4">
    <cfRule type="duplicateValues" dxfId="178" priority="3"/>
  </conditionalFormatting>
  <conditionalFormatting sqref="B3:B4">
    <cfRule type="duplicateValues" dxfId="177" priority="1"/>
    <cfRule type="duplicateValues" dxfId="176"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9"/>
  <sheetViews>
    <sheetView zoomScale="80" zoomScaleNormal="80" workbookViewId="0"/>
  </sheetViews>
  <sheetFormatPr defaultColWidth="9.140625" defaultRowHeight="15" x14ac:dyDescent="0.25"/>
  <cols>
    <col min="1" max="1" width="5.85546875" style="41" customWidth="1"/>
    <col min="2" max="2" width="15.140625" style="41" bestFit="1" customWidth="1"/>
    <col min="3" max="3" width="12.28515625" style="41" bestFit="1" customWidth="1"/>
    <col min="4" max="4" width="15.7109375" style="41" bestFit="1" customWidth="1"/>
    <col min="5" max="5" width="12.28515625" style="41" bestFit="1" customWidth="1"/>
    <col min="6" max="6" width="15.7109375" style="41" bestFit="1" customWidth="1"/>
    <col min="7" max="7" width="12.28515625" style="41" bestFit="1" customWidth="1"/>
    <col min="8" max="8" width="14.5703125" style="41" bestFit="1" customWidth="1"/>
    <col min="9" max="9" width="12.28515625" style="41" bestFit="1" customWidth="1"/>
    <col min="10" max="10" width="15.7109375" style="41" bestFit="1" customWidth="1"/>
    <col min="11" max="11" width="12.28515625" style="41" bestFit="1" customWidth="1"/>
    <col min="12" max="12" width="15" style="41" bestFit="1" customWidth="1"/>
    <col min="13" max="13" width="12.28515625" style="41" bestFit="1" customWidth="1"/>
    <col min="14" max="14" width="15" style="41" bestFit="1" customWidth="1"/>
    <col min="15" max="15" width="12.28515625" style="41" bestFit="1" customWidth="1"/>
    <col min="16" max="16" width="13" style="41" customWidth="1"/>
    <col min="17" max="16384" width="9.140625" style="41"/>
  </cols>
  <sheetData>
    <row r="1" spans="1:15" ht="20.25" x14ac:dyDescent="0.3">
      <c r="A1" s="358" t="s">
        <v>4858</v>
      </c>
    </row>
    <row r="2" spans="1:15" ht="15.75" thickBot="1" x14ac:dyDescent="0.3"/>
    <row r="3" spans="1:15" ht="19.5" x14ac:dyDescent="0.35">
      <c r="A3" s="702" t="s">
        <v>2779</v>
      </c>
      <c r="B3" s="703"/>
      <c r="C3" s="703"/>
      <c r="D3" s="703"/>
      <c r="E3" s="703"/>
      <c r="F3" s="703"/>
      <c r="G3" s="703"/>
      <c r="H3" s="703"/>
      <c r="I3" s="703"/>
      <c r="J3" s="703"/>
      <c r="K3" s="703"/>
      <c r="L3" s="703"/>
      <c r="M3" s="703"/>
      <c r="N3" s="703"/>
      <c r="O3" s="703"/>
    </row>
    <row r="4" spans="1:15" ht="31.5" x14ac:dyDescent="0.25">
      <c r="A4" s="42" t="s">
        <v>0</v>
      </c>
      <c r="B4" s="710" t="s">
        <v>2769</v>
      </c>
      <c r="C4" s="710"/>
      <c r="D4" s="710" t="s">
        <v>4400</v>
      </c>
      <c r="E4" s="710"/>
      <c r="F4" s="710" t="s">
        <v>2770</v>
      </c>
      <c r="G4" s="710"/>
      <c r="H4" s="710" t="s">
        <v>2771</v>
      </c>
      <c r="I4" s="710"/>
      <c r="J4" s="710" t="s">
        <v>2772</v>
      </c>
      <c r="K4" s="710"/>
      <c r="L4" s="710" t="s">
        <v>2773</v>
      </c>
      <c r="M4" s="710"/>
      <c r="N4" s="711" t="s">
        <v>2774</v>
      </c>
      <c r="O4" s="711"/>
    </row>
    <row r="5" spans="1:15" ht="29.25" x14ac:dyDescent="0.25">
      <c r="A5" s="42"/>
      <c r="B5" s="43" t="s">
        <v>4393</v>
      </c>
      <c r="C5" s="43" t="s">
        <v>2781</v>
      </c>
      <c r="D5" s="43" t="s">
        <v>4393</v>
      </c>
      <c r="E5" s="43" t="s">
        <v>2781</v>
      </c>
      <c r="F5" s="43" t="s">
        <v>4393</v>
      </c>
      <c r="G5" s="43" t="s">
        <v>2781</v>
      </c>
      <c r="H5" s="43" t="s">
        <v>4393</v>
      </c>
      <c r="I5" s="43" t="s">
        <v>2781</v>
      </c>
      <c r="J5" s="43" t="s">
        <v>4393</v>
      </c>
      <c r="K5" s="43" t="s">
        <v>2781</v>
      </c>
      <c r="L5" s="43" t="s">
        <v>4393</v>
      </c>
      <c r="M5" s="43" t="s">
        <v>2781</v>
      </c>
      <c r="N5" s="43" t="s">
        <v>4393</v>
      </c>
      <c r="O5" s="43" t="s">
        <v>2781</v>
      </c>
    </row>
    <row r="6" spans="1:15" x14ac:dyDescent="0.25">
      <c r="A6" s="44">
        <v>1</v>
      </c>
      <c r="B6" s="3" t="s">
        <v>451</v>
      </c>
      <c r="C6" s="33" t="s">
        <v>452</v>
      </c>
      <c r="D6" s="4" t="s">
        <v>344</v>
      </c>
      <c r="E6" s="33" t="s">
        <v>345</v>
      </c>
      <c r="F6" s="4" t="s">
        <v>483</v>
      </c>
      <c r="G6" s="33" t="s">
        <v>484</v>
      </c>
      <c r="H6" s="4" t="s">
        <v>496</v>
      </c>
      <c r="I6" s="33" t="s">
        <v>497</v>
      </c>
      <c r="J6" s="4" t="s">
        <v>365</v>
      </c>
      <c r="K6" s="33" t="s">
        <v>366</v>
      </c>
      <c r="L6" s="4" t="s">
        <v>352</v>
      </c>
      <c r="M6" s="33" t="s">
        <v>354</v>
      </c>
      <c r="N6" s="4" t="s">
        <v>2776</v>
      </c>
      <c r="O6" s="4"/>
    </row>
    <row r="7" spans="1:15" x14ac:dyDescent="0.25">
      <c r="A7" s="44">
        <v>2</v>
      </c>
      <c r="B7" s="4"/>
      <c r="C7" s="4"/>
      <c r="D7" s="4" t="s">
        <v>323</v>
      </c>
      <c r="E7" s="33" t="s">
        <v>20</v>
      </c>
      <c r="F7" s="4" t="s">
        <v>398</v>
      </c>
      <c r="G7" s="33" t="s">
        <v>391</v>
      </c>
      <c r="H7" s="4" t="s">
        <v>492</v>
      </c>
      <c r="I7" s="33" t="s">
        <v>493</v>
      </c>
      <c r="J7" s="4" t="s">
        <v>106</v>
      </c>
      <c r="K7" s="33" t="s">
        <v>107</v>
      </c>
      <c r="L7" s="4" t="s">
        <v>337</v>
      </c>
      <c r="M7" s="33" t="s">
        <v>338</v>
      </c>
      <c r="N7" s="4"/>
      <c r="O7" s="4"/>
    </row>
    <row r="8" spans="1:15" x14ac:dyDescent="0.25">
      <c r="A8" s="44">
        <v>3</v>
      </c>
      <c r="B8" s="4"/>
      <c r="C8" s="4"/>
      <c r="D8" s="4" t="s">
        <v>18</v>
      </c>
      <c r="E8" s="33" t="s">
        <v>19</v>
      </c>
      <c r="F8" s="4" t="s">
        <v>394</v>
      </c>
      <c r="G8" s="33" t="s">
        <v>395</v>
      </c>
      <c r="H8" s="4"/>
      <c r="I8" s="4"/>
      <c r="J8" s="4"/>
      <c r="K8" s="4"/>
      <c r="L8" s="4" t="s">
        <v>332</v>
      </c>
      <c r="M8" s="33" t="s">
        <v>333</v>
      </c>
      <c r="N8" s="4"/>
      <c r="O8" s="4"/>
    </row>
    <row r="9" spans="1:15" x14ac:dyDescent="0.25">
      <c r="A9" s="44">
        <v>4</v>
      </c>
      <c r="B9" s="4"/>
      <c r="C9" s="4"/>
      <c r="D9" s="4" t="s">
        <v>447</v>
      </c>
      <c r="E9" s="33" t="s">
        <v>448</v>
      </c>
      <c r="F9" s="4" t="s">
        <v>393</v>
      </c>
      <c r="G9" s="33" t="s">
        <v>386</v>
      </c>
      <c r="H9" s="4"/>
      <c r="I9" s="4"/>
      <c r="J9" s="4"/>
      <c r="K9" s="4"/>
      <c r="L9" s="4" t="s">
        <v>200</v>
      </c>
      <c r="M9" s="33" t="s">
        <v>201</v>
      </c>
      <c r="N9" s="4"/>
      <c r="O9" s="4"/>
    </row>
    <row r="10" spans="1:15" x14ac:dyDescent="0.25">
      <c r="A10" s="44">
        <v>5</v>
      </c>
      <c r="B10" s="4"/>
      <c r="C10" s="4"/>
      <c r="D10" s="4" t="s">
        <v>270</v>
      </c>
      <c r="E10" s="33" t="s">
        <v>271</v>
      </c>
      <c r="F10" s="4" t="s">
        <v>389</v>
      </c>
      <c r="G10" s="33" t="s">
        <v>390</v>
      </c>
      <c r="H10" s="4"/>
      <c r="I10" s="4"/>
      <c r="J10" s="4"/>
      <c r="K10" s="4"/>
      <c r="L10" s="4"/>
      <c r="M10" s="4"/>
      <c r="N10" s="4"/>
      <c r="O10" s="4"/>
    </row>
    <row r="11" spans="1:15" x14ac:dyDescent="0.25">
      <c r="A11" s="44">
        <v>6</v>
      </c>
      <c r="B11" s="4"/>
      <c r="C11" s="4"/>
      <c r="D11" s="4" t="s">
        <v>133</v>
      </c>
      <c r="E11" s="33" t="s">
        <v>134</v>
      </c>
      <c r="F11" s="4" t="s">
        <v>384</v>
      </c>
      <c r="G11" s="33" t="s">
        <v>385</v>
      </c>
      <c r="H11" s="4"/>
      <c r="I11" s="4"/>
      <c r="J11" s="4"/>
      <c r="K11" s="4"/>
      <c r="L11" s="4"/>
      <c r="M11" s="4"/>
      <c r="N11" s="4"/>
      <c r="O11" s="4"/>
    </row>
    <row r="12" spans="1:15" x14ac:dyDescent="0.25">
      <c r="A12" s="44">
        <v>7</v>
      </c>
      <c r="B12" s="4"/>
      <c r="C12" s="4"/>
      <c r="D12" s="4" t="s">
        <v>87</v>
      </c>
      <c r="E12" s="33" t="s">
        <v>88</v>
      </c>
      <c r="F12" s="4" t="s">
        <v>98</v>
      </c>
      <c r="G12" s="33" t="s">
        <v>99</v>
      </c>
      <c r="H12" s="4"/>
      <c r="I12" s="4"/>
      <c r="J12" s="4"/>
      <c r="K12" s="4"/>
      <c r="L12" s="4"/>
      <c r="M12" s="4"/>
      <c r="N12" s="4"/>
      <c r="O12" s="4"/>
    </row>
    <row r="13" spans="1:15" x14ac:dyDescent="0.25">
      <c r="A13" s="44">
        <v>8</v>
      </c>
      <c r="B13" s="4"/>
      <c r="C13" s="4"/>
      <c r="D13" s="4" t="s">
        <v>418</v>
      </c>
      <c r="E13" s="33" t="s">
        <v>419</v>
      </c>
      <c r="F13" s="4"/>
      <c r="G13" s="4"/>
      <c r="H13" s="4"/>
      <c r="I13" s="4"/>
      <c r="J13" s="4"/>
      <c r="K13" s="4"/>
      <c r="L13" s="4"/>
      <c r="M13" s="4"/>
      <c r="N13" s="4"/>
      <c r="O13" s="4"/>
    </row>
    <row r="14" spans="1:15" x14ac:dyDescent="0.25">
      <c r="A14" s="44">
        <v>9</v>
      </c>
      <c r="B14" s="4"/>
      <c r="C14" s="4"/>
      <c r="D14" s="4" t="s">
        <v>62</v>
      </c>
      <c r="E14" s="33" t="s">
        <v>63</v>
      </c>
      <c r="F14" s="4"/>
      <c r="G14" s="4"/>
      <c r="H14" s="4"/>
      <c r="I14" s="4"/>
      <c r="J14" s="4"/>
      <c r="K14" s="4"/>
      <c r="L14" s="4"/>
      <c r="M14" s="4"/>
      <c r="N14" s="4"/>
      <c r="O14" s="4"/>
    </row>
    <row r="15" spans="1:15" ht="16.5" thickBot="1" x14ac:dyDescent="0.3">
      <c r="A15" s="704" t="s">
        <v>2777</v>
      </c>
      <c r="B15" s="705"/>
      <c r="C15" s="705"/>
      <c r="D15" s="705"/>
      <c r="E15" s="705"/>
      <c r="F15" s="705"/>
      <c r="G15" s="705"/>
      <c r="H15" s="705"/>
      <c r="I15" s="705"/>
      <c r="J15" s="705"/>
      <c r="K15" s="705"/>
      <c r="L15" s="705"/>
      <c r="M15" s="705"/>
      <c r="N15" s="705"/>
      <c r="O15" s="705"/>
    </row>
    <row r="17" spans="1:15" ht="15.75" thickBot="1" x14ac:dyDescent="0.3"/>
    <row r="18" spans="1:15" ht="19.5" x14ac:dyDescent="0.35">
      <c r="A18" s="706" t="s">
        <v>2780</v>
      </c>
      <c r="B18" s="707"/>
      <c r="C18" s="707"/>
      <c r="D18" s="707"/>
      <c r="E18" s="707"/>
      <c r="F18" s="707"/>
      <c r="G18" s="707"/>
      <c r="H18" s="707"/>
      <c r="I18" s="707"/>
      <c r="J18" s="707"/>
      <c r="K18" s="707"/>
      <c r="L18" s="707"/>
      <c r="M18" s="707"/>
      <c r="N18" s="707"/>
      <c r="O18" s="707"/>
    </row>
    <row r="19" spans="1:15" ht="31.5" x14ac:dyDescent="0.25">
      <c r="A19" s="42" t="s">
        <v>0</v>
      </c>
      <c r="B19" s="700" t="s">
        <v>2769</v>
      </c>
      <c r="C19" s="701"/>
      <c r="D19" s="700" t="s">
        <v>4400</v>
      </c>
      <c r="E19" s="701"/>
      <c r="F19" s="700" t="s">
        <v>2770</v>
      </c>
      <c r="G19" s="701"/>
      <c r="H19" s="700" t="s">
        <v>2771</v>
      </c>
      <c r="I19" s="701"/>
      <c r="J19" s="700" t="s">
        <v>2772</v>
      </c>
      <c r="K19" s="701"/>
      <c r="L19" s="700" t="s">
        <v>2773</v>
      </c>
      <c r="M19" s="701"/>
      <c r="N19" s="700" t="s">
        <v>2774</v>
      </c>
      <c r="O19" s="701"/>
    </row>
    <row r="20" spans="1:15" ht="29.25" x14ac:dyDescent="0.25">
      <c r="A20" s="42"/>
      <c r="B20" s="43" t="s">
        <v>4393</v>
      </c>
      <c r="C20" s="43" t="s">
        <v>2781</v>
      </c>
      <c r="D20" s="43" t="s">
        <v>4393</v>
      </c>
      <c r="E20" s="43" t="s">
        <v>2781</v>
      </c>
      <c r="F20" s="43" t="s">
        <v>4393</v>
      </c>
      <c r="G20" s="43" t="s">
        <v>2781</v>
      </c>
      <c r="H20" s="43" t="s">
        <v>4393</v>
      </c>
      <c r="I20" s="43" t="s">
        <v>2781</v>
      </c>
      <c r="J20" s="43" t="s">
        <v>4393</v>
      </c>
      <c r="K20" s="43" t="s">
        <v>2781</v>
      </c>
      <c r="L20" s="43" t="s">
        <v>4393</v>
      </c>
      <c r="M20" s="43" t="s">
        <v>2781</v>
      </c>
      <c r="N20" s="43" t="s">
        <v>4393</v>
      </c>
      <c r="O20" s="43" t="s">
        <v>2781</v>
      </c>
    </row>
    <row r="21" spans="1:15" x14ac:dyDescent="0.25">
      <c r="A21" s="45">
        <v>1</v>
      </c>
      <c r="B21" s="46" t="s">
        <v>2145</v>
      </c>
      <c r="C21" s="34" t="s">
        <v>2146</v>
      </c>
      <c r="D21" s="46" t="s">
        <v>344</v>
      </c>
      <c r="E21" s="33" t="s">
        <v>345</v>
      </c>
      <c r="F21" s="46" t="s">
        <v>2776</v>
      </c>
      <c r="G21" s="46"/>
      <c r="H21" s="46" t="s">
        <v>496</v>
      </c>
      <c r="I21" s="34" t="s">
        <v>497</v>
      </c>
      <c r="J21" s="46" t="s">
        <v>365</v>
      </c>
      <c r="K21" s="33" t="s">
        <v>366</v>
      </c>
      <c r="L21" s="46" t="s">
        <v>352</v>
      </c>
      <c r="M21" s="33" t="s">
        <v>354</v>
      </c>
      <c r="N21" s="46" t="s">
        <v>2121</v>
      </c>
      <c r="O21" s="34" t="s">
        <v>2122</v>
      </c>
    </row>
    <row r="22" spans="1:15" x14ac:dyDescent="0.25">
      <c r="A22" s="45">
        <v>2</v>
      </c>
      <c r="B22" s="46" t="s">
        <v>1619</v>
      </c>
      <c r="C22" s="34" t="s">
        <v>1620</v>
      </c>
      <c r="D22" s="46" t="s">
        <v>323</v>
      </c>
      <c r="E22" s="34" t="s">
        <v>20</v>
      </c>
      <c r="F22" s="46"/>
      <c r="G22" s="46"/>
      <c r="H22" s="46" t="s">
        <v>492</v>
      </c>
      <c r="I22" s="33" t="s">
        <v>493</v>
      </c>
      <c r="J22" s="46" t="s">
        <v>106</v>
      </c>
      <c r="K22" s="34" t="s">
        <v>107</v>
      </c>
      <c r="L22" s="46" t="s">
        <v>337</v>
      </c>
      <c r="M22" s="33" t="s">
        <v>338</v>
      </c>
      <c r="N22" s="46"/>
      <c r="O22" s="46"/>
    </row>
    <row r="23" spans="1:15" x14ac:dyDescent="0.25">
      <c r="A23" s="45">
        <v>3</v>
      </c>
      <c r="B23" s="46" t="s">
        <v>2408</v>
      </c>
      <c r="C23" s="46" t="s">
        <v>2775</v>
      </c>
      <c r="D23" s="46" t="s">
        <v>18</v>
      </c>
      <c r="E23" s="33" t="s">
        <v>19</v>
      </c>
      <c r="F23" s="46"/>
      <c r="G23" s="46"/>
      <c r="H23" s="46"/>
      <c r="I23" s="46"/>
      <c r="J23" s="46"/>
      <c r="K23" s="46"/>
      <c r="L23" s="46" t="s">
        <v>332</v>
      </c>
      <c r="M23" s="33" t="s">
        <v>333</v>
      </c>
      <c r="N23" s="46"/>
      <c r="O23" s="46"/>
    </row>
    <row r="24" spans="1:15" x14ac:dyDescent="0.25">
      <c r="A24" s="45">
        <v>4</v>
      </c>
      <c r="B24" s="46"/>
      <c r="C24" s="46"/>
      <c r="D24" s="46" t="s">
        <v>447</v>
      </c>
      <c r="E24" s="33" t="s">
        <v>448</v>
      </c>
      <c r="F24" s="46"/>
      <c r="G24" s="46"/>
      <c r="H24" s="46"/>
      <c r="I24" s="46"/>
      <c r="J24" s="46"/>
      <c r="K24" s="46"/>
      <c r="L24" s="46" t="s">
        <v>200</v>
      </c>
      <c r="M24" s="33" t="s">
        <v>201</v>
      </c>
      <c r="N24" s="46"/>
      <c r="O24" s="46"/>
    </row>
    <row r="25" spans="1:15" x14ac:dyDescent="0.25">
      <c r="A25" s="45">
        <v>5</v>
      </c>
      <c r="B25" s="46"/>
      <c r="C25" s="46"/>
      <c r="D25" s="46" t="s">
        <v>270</v>
      </c>
      <c r="E25" s="34" t="s">
        <v>271</v>
      </c>
      <c r="F25" s="46"/>
      <c r="G25" s="46"/>
      <c r="H25" s="46"/>
      <c r="I25" s="46"/>
      <c r="J25" s="46"/>
      <c r="K25" s="46"/>
      <c r="L25" s="46"/>
      <c r="M25" s="46"/>
      <c r="N25" s="46"/>
      <c r="O25" s="46"/>
    </row>
    <row r="26" spans="1:15" x14ac:dyDescent="0.25">
      <c r="A26" s="45">
        <v>6</v>
      </c>
      <c r="B26" s="46"/>
      <c r="C26" s="46"/>
      <c r="D26" s="46" t="s">
        <v>133</v>
      </c>
      <c r="E26" s="34" t="s">
        <v>134</v>
      </c>
      <c r="F26" s="46"/>
      <c r="G26" s="46"/>
      <c r="H26" s="46"/>
      <c r="I26" s="46"/>
      <c r="J26" s="46"/>
      <c r="K26" s="46"/>
      <c r="L26" s="46"/>
      <c r="M26" s="46"/>
      <c r="N26" s="46"/>
      <c r="O26" s="46"/>
    </row>
    <row r="27" spans="1:15" x14ac:dyDescent="0.25">
      <c r="A27" s="45">
        <v>7</v>
      </c>
      <c r="B27" s="46"/>
      <c r="C27" s="46"/>
      <c r="D27" s="46" t="s">
        <v>418</v>
      </c>
      <c r="E27" s="34" t="s">
        <v>419</v>
      </c>
      <c r="F27" s="46"/>
      <c r="G27" s="46"/>
      <c r="H27" s="46"/>
      <c r="I27" s="46"/>
      <c r="J27" s="46"/>
      <c r="K27" s="46"/>
      <c r="L27" s="46"/>
      <c r="M27" s="46"/>
      <c r="N27" s="46"/>
      <c r="O27" s="46"/>
    </row>
    <row r="28" spans="1:15" x14ac:dyDescent="0.25">
      <c r="A28" s="45">
        <v>8</v>
      </c>
      <c r="B28" s="46"/>
      <c r="C28" s="46"/>
      <c r="D28" s="46" t="s">
        <v>62</v>
      </c>
      <c r="E28" s="34" t="s">
        <v>63</v>
      </c>
      <c r="F28" s="46"/>
      <c r="G28" s="46"/>
      <c r="H28" s="46"/>
      <c r="I28" s="46"/>
      <c r="J28" s="46"/>
      <c r="K28" s="46"/>
      <c r="L28" s="46"/>
      <c r="M28" s="46"/>
      <c r="N28" s="46"/>
      <c r="O28" s="46"/>
    </row>
    <row r="29" spans="1:15" ht="16.5" thickBot="1" x14ac:dyDescent="0.3">
      <c r="A29" s="708" t="s">
        <v>2778</v>
      </c>
      <c r="B29" s="709"/>
      <c r="C29" s="709"/>
      <c r="D29" s="709"/>
      <c r="E29" s="709"/>
      <c r="F29" s="709"/>
      <c r="G29" s="709"/>
      <c r="H29" s="709"/>
      <c r="I29" s="709"/>
      <c r="J29" s="709"/>
      <c r="K29" s="709"/>
      <c r="L29" s="709"/>
      <c r="M29" s="709"/>
      <c r="N29" s="709"/>
      <c r="O29" s="709"/>
    </row>
  </sheetData>
  <mergeCells count="18">
    <mergeCell ref="A29:O29"/>
    <mergeCell ref="B4:C4"/>
    <mergeCell ref="D4:E4"/>
    <mergeCell ref="F4:G4"/>
    <mergeCell ref="H4:I4"/>
    <mergeCell ref="J4:K4"/>
    <mergeCell ref="L4:M4"/>
    <mergeCell ref="N4:O4"/>
    <mergeCell ref="B19:C19"/>
    <mergeCell ref="D19:E19"/>
    <mergeCell ref="F19:G19"/>
    <mergeCell ref="H19:I19"/>
    <mergeCell ref="J19:K19"/>
    <mergeCell ref="L19:M19"/>
    <mergeCell ref="N19:O19"/>
    <mergeCell ref="A3:O3"/>
    <mergeCell ref="A15:O15"/>
    <mergeCell ref="A18:O18"/>
  </mergeCells>
  <conditionalFormatting sqref="D6:D7">
    <cfRule type="duplicateValues" dxfId="175" priority="11"/>
  </conditionalFormatting>
  <conditionalFormatting sqref="D8:D12">
    <cfRule type="duplicateValues" dxfId="174" priority="10"/>
  </conditionalFormatting>
  <conditionalFormatting sqref="D13:D14">
    <cfRule type="duplicateValues" dxfId="173" priority="9"/>
  </conditionalFormatting>
  <conditionalFormatting sqref="F6:F12">
    <cfRule type="duplicateValues" dxfId="172" priority="12"/>
  </conditionalFormatting>
  <conditionalFormatting sqref="H6:H7">
    <cfRule type="duplicateValues" dxfId="171" priority="8"/>
  </conditionalFormatting>
  <conditionalFormatting sqref="J6:J7">
    <cfRule type="duplicateValues" dxfId="170" priority="13"/>
  </conditionalFormatting>
  <conditionalFormatting sqref="L6:L9">
    <cfRule type="duplicateValues" dxfId="169" priority="7"/>
  </conditionalFormatting>
  <conditionalFormatting sqref="D21:D28">
    <cfRule type="duplicateValues" dxfId="168" priority="5"/>
  </conditionalFormatting>
  <conditionalFormatting sqref="H21:H22">
    <cfRule type="duplicateValues" dxfId="167" priority="4"/>
  </conditionalFormatting>
  <conditionalFormatting sqref="J21:J22">
    <cfRule type="duplicateValues" dxfId="166" priority="3"/>
  </conditionalFormatting>
  <conditionalFormatting sqref="L21:L24">
    <cfRule type="duplicateValues" dxfId="165" priority="2"/>
  </conditionalFormatting>
  <conditionalFormatting sqref="N21">
    <cfRule type="duplicateValues" dxfId="164" priority="1"/>
  </conditionalFormatting>
  <conditionalFormatting sqref="B23:C23 B21:B22">
    <cfRule type="duplicateValues" dxfId="163" priority="15"/>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38"/>
  <sheetViews>
    <sheetView zoomScale="80" zoomScaleNormal="80" workbookViewId="0"/>
  </sheetViews>
  <sheetFormatPr defaultColWidth="9.140625" defaultRowHeight="15" x14ac:dyDescent="0.25"/>
  <cols>
    <col min="1" max="1" width="5.140625" style="2" customWidth="1"/>
    <col min="2" max="2" width="16.7109375" style="2" bestFit="1" customWidth="1"/>
    <col min="3" max="3" width="21.28515625" style="2" bestFit="1" customWidth="1"/>
    <col min="4" max="4" width="10.5703125" style="2" bestFit="1" customWidth="1"/>
    <col min="5" max="5" width="8.85546875" style="2" customWidth="1"/>
    <col min="6" max="6" width="11.5703125" style="2" customWidth="1"/>
    <col min="7" max="7" width="14.140625" style="2" customWidth="1"/>
    <col min="8" max="8" width="15.7109375" style="2" customWidth="1"/>
    <col min="9" max="9" width="11.42578125" style="2" bestFit="1" customWidth="1"/>
    <col min="10" max="10" width="13.42578125" style="2" bestFit="1" customWidth="1"/>
    <col min="11" max="11" width="8" style="2" bestFit="1" customWidth="1"/>
    <col min="12" max="12" width="16.7109375" style="2" bestFit="1" customWidth="1"/>
    <col min="13" max="13" width="10.85546875" style="2" customWidth="1"/>
    <col min="14" max="14" width="12.7109375" style="2" customWidth="1"/>
    <col min="15" max="16384" width="9.140625" style="2"/>
  </cols>
  <sheetData>
    <row r="1" spans="1:14" ht="20.25" x14ac:dyDescent="0.3">
      <c r="A1" s="356" t="s">
        <v>4859</v>
      </c>
    </row>
    <row r="2" spans="1:14" ht="15.75" thickBot="1" x14ac:dyDescent="0.3">
      <c r="A2"/>
      <c r="B2"/>
      <c r="C2"/>
      <c r="D2"/>
      <c r="E2"/>
      <c r="F2"/>
      <c r="G2"/>
      <c r="H2"/>
      <c r="I2"/>
      <c r="J2"/>
      <c r="K2"/>
      <c r="L2"/>
      <c r="M2"/>
    </row>
    <row r="3" spans="1:14" s="61" customFormat="1" ht="32.25" thickBot="1" x14ac:dyDescent="0.3">
      <c r="A3" s="83" t="s">
        <v>0</v>
      </c>
      <c r="B3" s="84" t="s">
        <v>2790</v>
      </c>
      <c r="C3" s="84" t="s">
        <v>2791</v>
      </c>
      <c r="D3" s="84" t="s">
        <v>2792</v>
      </c>
      <c r="E3" s="84" t="s">
        <v>2793</v>
      </c>
      <c r="F3" s="84" t="s">
        <v>2794</v>
      </c>
      <c r="G3" s="84" t="s">
        <v>2795</v>
      </c>
      <c r="H3" s="84" t="s">
        <v>2796</v>
      </c>
      <c r="I3" s="84" t="s">
        <v>2797</v>
      </c>
      <c r="J3" s="84" t="s">
        <v>2798</v>
      </c>
      <c r="K3" s="84" t="s">
        <v>2841</v>
      </c>
      <c r="L3" s="84" t="s">
        <v>2799</v>
      </c>
      <c r="M3" s="84" t="s">
        <v>2800</v>
      </c>
      <c r="N3" s="85" t="s">
        <v>2801</v>
      </c>
    </row>
    <row r="4" spans="1:14" s="61" customFormat="1" ht="16.5" thickBot="1" x14ac:dyDescent="0.3">
      <c r="A4" s="718" t="s">
        <v>2797</v>
      </c>
      <c r="B4" s="719"/>
      <c r="C4" s="719"/>
      <c r="D4" s="719"/>
      <c r="E4" s="719"/>
      <c r="F4" s="719"/>
      <c r="G4" s="719"/>
      <c r="H4" s="719"/>
      <c r="I4" s="719"/>
      <c r="J4" s="719"/>
      <c r="K4" s="719"/>
      <c r="L4" s="719"/>
      <c r="M4" s="719"/>
      <c r="N4" s="720"/>
    </row>
    <row r="5" spans="1:14" s="61" customFormat="1" ht="15.75" x14ac:dyDescent="0.25">
      <c r="A5" s="71">
        <v>1</v>
      </c>
      <c r="B5" s="72" t="s">
        <v>348</v>
      </c>
      <c r="C5" s="72" t="s">
        <v>2797</v>
      </c>
      <c r="D5" s="72" t="s">
        <v>2802</v>
      </c>
      <c r="E5" s="72">
        <v>6.9999999999999999E-4</v>
      </c>
      <c r="F5" s="72">
        <v>1E-4</v>
      </c>
      <c r="G5" s="72">
        <v>0</v>
      </c>
      <c r="H5" s="72">
        <v>0.27239999999999998</v>
      </c>
      <c r="I5" s="72">
        <v>0.67059999999999997</v>
      </c>
      <c r="J5" s="72">
        <v>3.7999999999999999E-2</v>
      </c>
      <c r="K5" s="72">
        <v>1E-4</v>
      </c>
      <c r="L5" s="72">
        <v>6.8999999999999999E-3</v>
      </c>
      <c r="M5" s="72">
        <v>3.5000000000000001E-3</v>
      </c>
      <c r="N5" s="73">
        <v>7.7999999999999996E-3</v>
      </c>
    </row>
    <row r="6" spans="1:14" x14ac:dyDescent="0.25">
      <c r="A6" s="66">
        <v>2</v>
      </c>
      <c r="B6" s="65" t="s">
        <v>381</v>
      </c>
      <c r="C6" s="65" t="s">
        <v>2797</v>
      </c>
      <c r="D6" s="65" t="s">
        <v>2802</v>
      </c>
      <c r="E6" s="65">
        <v>1E-4</v>
      </c>
      <c r="F6" s="65">
        <v>1E-4</v>
      </c>
      <c r="G6" s="65">
        <v>0.13250000000000001</v>
      </c>
      <c r="H6" s="65">
        <v>1.1999999999999999E-3</v>
      </c>
      <c r="I6" s="65">
        <v>0.84609999999999996</v>
      </c>
      <c r="J6" s="65">
        <v>1.2E-2</v>
      </c>
      <c r="K6" s="65">
        <v>5.0000000000000001E-4</v>
      </c>
      <c r="L6" s="65">
        <v>1.2999999999999999E-3</v>
      </c>
      <c r="M6" s="65">
        <v>6.3E-3</v>
      </c>
      <c r="N6" s="67">
        <v>0</v>
      </c>
    </row>
    <row r="7" spans="1:14" x14ac:dyDescent="0.25">
      <c r="A7" s="66">
        <v>3</v>
      </c>
      <c r="B7" s="65" t="s">
        <v>451</v>
      </c>
      <c r="C7" s="65" t="s">
        <v>2797</v>
      </c>
      <c r="D7" s="65" t="s">
        <v>2802</v>
      </c>
      <c r="E7" s="65">
        <v>1E-4</v>
      </c>
      <c r="F7" s="65">
        <v>2.0000000000000001E-4</v>
      </c>
      <c r="G7" s="65">
        <v>0.1152</v>
      </c>
      <c r="H7" s="65">
        <v>1E-4</v>
      </c>
      <c r="I7" s="65">
        <v>0.59179999999999999</v>
      </c>
      <c r="J7" s="65">
        <v>0.1923</v>
      </c>
      <c r="K7" s="65">
        <v>1E-4</v>
      </c>
      <c r="L7" s="65">
        <v>1.0500000000000001E-2</v>
      </c>
      <c r="M7" s="65">
        <v>8.9599999999999999E-2</v>
      </c>
      <c r="N7" s="67">
        <v>1E-4</v>
      </c>
    </row>
    <row r="8" spans="1:14" x14ac:dyDescent="0.25">
      <c r="A8" s="66">
        <v>4</v>
      </c>
      <c r="B8" s="65" t="s">
        <v>87</v>
      </c>
      <c r="C8" s="65" t="s">
        <v>2797</v>
      </c>
      <c r="D8" s="65" t="s">
        <v>2802</v>
      </c>
      <c r="E8" s="65">
        <v>0</v>
      </c>
      <c r="F8" s="65">
        <v>0</v>
      </c>
      <c r="G8" s="65">
        <v>7.5399999999999995E-2</v>
      </c>
      <c r="H8" s="65">
        <v>3.3999999999999998E-3</v>
      </c>
      <c r="I8" s="65">
        <v>0.5081</v>
      </c>
      <c r="J8" s="65">
        <v>0.1867</v>
      </c>
      <c r="K8" s="65">
        <v>1.8E-3</v>
      </c>
      <c r="L8" s="65">
        <v>1.01E-2</v>
      </c>
      <c r="M8" s="65">
        <v>0.2145</v>
      </c>
      <c r="N8" s="67">
        <v>0</v>
      </c>
    </row>
    <row r="9" spans="1:14" x14ac:dyDescent="0.25">
      <c r="A9" s="66">
        <v>5</v>
      </c>
      <c r="B9" s="65" t="s">
        <v>384</v>
      </c>
      <c r="C9" s="65" t="s">
        <v>2797</v>
      </c>
      <c r="D9" s="65" t="s">
        <v>2802</v>
      </c>
      <c r="E9" s="65">
        <v>0</v>
      </c>
      <c r="F9" s="65">
        <v>0</v>
      </c>
      <c r="G9" s="65">
        <v>2.53E-2</v>
      </c>
      <c r="H9" s="65">
        <v>2.0000000000000001E-4</v>
      </c>
      <c r="I9" s="65">
        <v>0.96150000000000002</v>
      </c>
      <c r="J9" s="65">
        <v>8.3999999999999995E-3</v>
      </c>
      <c r="K9" s="65">
        <v>0</v>
      </c>
      <c r="L9" s="65">
        <v>8.9999999999999998E-4</v>
      </c>
      <c r="M9" s="65">
        <v>3.5999999999999999E-3</v>
      </c>
      <c r="N9" s="67">
        <v>0</v>
      </c>
    </row>
    <row r="10" spans="1:14" x14ac:dyDescent="0.25">
      <c r="A10" s="66">
        <v>6</v>
      </c>
      <c r="B10" s="65" t="s">
        <v>393</v>
      </c>
      <c r="C10" s="65" t="s">
        <v>2797</v>
      </c>
      <c r="D10" s="65" t="s">
        <v>2802</v>
      </c>
      <c r="E10" s="65">
        <v>0</v>
      </c>
      <c r="F10" s="65">
        <v>0</v>
      </c>
      <c r="G10" s="65">
        <v>5.28E-2</v>
      </c>
      <c r="H10" s="65">
        <v>1E-3</v>
      </c>
      <c r="I10" s="65">
        <v>0.93089999999999995</v>
      </c>
      <c r="J10" s="65">
        <v>6.7000000000000002E-3</v>
      </c>
      <c r="K10" s="65">
        <v>0</v>
      </c>
      <c r="L10" s="65">
        <v>4.0000000000000002E-4</v>
      </c>
      <c r="M10" s="65">
        <v>8.2000000000000007E-3</v>
      </c>
      <c r="N10" s="67">
        <v>0</v>
      </c>
    </row>
    <row r="11" spans="1:14" x14ac:dyDescent="0.25">
      <c r="A11" s="66">
        <v>7</v>
      </c>
      <c r="B11" s="65" t="s">
        <v>394</v>
      </c>
      <c r="C11" s="65" t="s">
        <v>2797</v>
      </c>
      <c r="D11" s="65" t="s">
        <v>2802</v>
      </c>
      <c r="E11" s="65">
        <v>0</v>
      </c>
      <c r="F11" s="65">
        <v>0</v>
      </c>
      <c r="G11" s="65">
        <v>1E-4</v>
      </c>
      <c r="H11" s="65">
        <v>1E-4</v>
      </c>
      <c r="I11" s="65">
        <v>0.94640000000000002</v>
      </c>
      <c r="J11" s="65">
        <v>4.7300000000000002E-2</v>
      </c>
      <c r="K11" s="65">
        <v>0</v>
      </c>
      <c r="L11" s="65">
        <v>1.1000000000000001E-3</v>
      </c>
      <c r="M11" s="65">
        <v>5.1000000000000004E-3</v>
      </c>
      <c r="N11" s="67">
        <v>0</v>
      </c>
    </row>
    <row r="12" spans="1:14" x14ac:dyDescent="0.25">
      <c r="A12" s="66">
        <v>8</v>
      </c>
      <c r="B12" s="65" t="s">
        <v>389</v>
      </c>
      <c r="C12" s="65" t="s">
        <v>2797</v>
      </c>
      <c r="D12" s="65" t="s">
        <v>2802</v>
      </c>
      <c r="E12" s="65">
        <v>0</v>
      </c>
      <c r="F12" s="65">
        <v>0</v>
      </c>
      <c r="G12" s="65">
        <v>9.1999999999999998E-3</v>
      </c>
      <c r="H12" s="65">
        <v>4.0000000000000002E-4</v>
      </c>
      <c r="I12" s="65">
        <v>0.98089999999999999</v>
      </c>
      <c r="J12" s="65">
        <v>5.0000000000000001E-3</v>
      </c>
      <c r="K12" s="65">
        <v>0</v>
      </c>
      <c r="L12" s="65">
        <v>4.0000000000000002E-4</v>
      </c>
      <c r="M12" s="65">
        <v>4.1999999999999997E-3</v>
      </c>
      <c r="N12" s="67">
        <v>0</v>
      </c>
    </row>
    <row r="13" spans="1:14" x14ac:dyDescent="0.25">
      <c r="A13" s="66">
        <v>9</v>
      </c>
      <c r="B13" s="65" t="s">
        <v>398</v>
      </c>
      <c r="C13" s="65" t="s">
        <v>2797</v>
      </c>
      <c r="D13" s="65" t="s">
        <v>2802</v>
      </c>
      <c r="E13" s="65">
        <v>0</v>
      </c>
      <c r="F13" s="65">
        <v>0</v>
      </c>
      <c r="G13" s="65">
        <v>3.8699999999999998E-2</v>
      </c>
      <c r="H13" s="65">
        <v>8.0000000000000004E-4</v>
      </c>
      <c r="I13" s="65">
        <v>0.95250000000000001</v>
      </c>
      <c r="J13" s="65">
        <v>4.3E-3</v>
      </c>
      <c r="K13" s="65">
        <v>1E-4</v>
      </c>
      <c r="L13" s="65">
        <v>4.0000000000000002E-4</v>
      </c>
      <c r="M13" s="65">
        <v>3.2000000000000002E-3</v>
      </c>
      <c r="N13" s="67">
        <v>1E-4</v>
      </c>
    </row>
    <row r="14" spans="1:14" x14ac:dyDescent="0.25">
      <c r="A14" s="66">
        <v>10</v>
      </c>
      <c r="B14" s="65" t="s">
        <v>483</v>
      </c>
      <c r="C14" s="65" t="s">
        <v>2797</v>
      </c>
      <c r="D14" s="65" t="s">
        <v>2802</v>
      </c>
      <c r="E14" s="65">
        <v>0</v>
      </c>
      <c r="F14" s="65">
        <v>0</v>
      </c>
      <c r="G14" s="65">
        <v>0</v>
      </c>
      <c r="H14" s="65">
        <v>1E-4</v>
      </c>
      <c r="I14" s="65">
        <v>0.93459999999999999</v>
      </c>
      <c r="J14" s="65">
        <v>6.1499999999999999E-2</v>
      </c>
      <c r="K14" s="65">
        <v>0</v>
      </c>
      <c r="L14" s="65">
        <v>1.1999999999999999E-3</v>
      </c>
      <c r="M14" s="65">
        <v>2.5999999999999999E-3</v>
      </c>
      <c r="N14" s="67">
        <v>0</v>
      </c>
    </row>
    <row r="15" spans="1:14" x14ac:dyDescent="0.25">
      <c r="A15" s="66">
        <v>11</v>
      </c>
      <c r="B15" s="65" t="s">
        <v>98</v>
      </c>
      <c r="C15" s="65" t="s">
        <v>2797</v>
      </c>
      <c r="D15" s="65" t="s">
        <v>2802</v>
      </c>
      <c r="E15" s="65">
        <v>0</v>
      </c>
      <c r="F15" s="65">
        <v>0</v>
      </c>
      <c r="G15" s="65">
        <v>1E-4</v>
      </c>
      <c r="H15" s="65">
        <v>2.0000000000000001E-4</v>
      </c>
      <c r="I15" s="65">
        <v>0.98680000000000001</v>
      </c>
      <c r="J15" s="65">
        <v>7.1999999999999998E-3</v>
      </c>
      <c r="K15" s="65">
        <v>0</v>
      </c>
      <c r="L15" s="65">
        <v>1E-3</v>
      </c>
      <c r="M15" s="65">
        <v>4.7999999999999996E-3</v>
      </c>
      <c r="N15" s="67">
        <v>0</v>
      </c>
    </row>
    <row r="16" spans="1:14" x14ac:dyDescent="0.25">
      <c r="A16" s="66">
        <v>12</v>
      </c>
      <c r="B16" s="65" t="s">
        <v>115</v>
      </c>
      <c r="C16" s="65" t="s">
        <v>2797</v>
      </c>
      <c r="D16" s="65" t="s">
        <v>2802</v>
      </c>
      <c r="E16" s="65">
        <v>0</v>
      </c>
      <c r="F16" s="65">
        <v>0</v>
      </c>
      <c r="G16" s="65">
        <v>0</v>
      </c>
      <c r="H16" s="65">
        <v>1E-4</v>
      </c>
      <c r="I16" s="65">
        <v>0.99970000000000003</v>
      </c>
      <c r="J16" s="65">
        <v>1E-4</v>
      </c>
      <c r="K16" s="65">
        <v>0</v>
      </c>
      <c r="L16" s="65">
        <v>0</v>
      </c>
      <c r="M16" s="65">
        <v>0</v>
      </c>
      <c r="N16" s="67">
        <v>0</v>
      </c>
    </row>
    <row r="17" spans="1:14" x14ac:dyDescent="0.25">
      <c r="A17" s="66">
        <v>13</v>
      </c>
      <c r="B17" s="65" t="s">
        <v>111</v>
      </c>
      <c r="C17" s="65" t="s">
        <v>2797</v>
      </c>
      <c r="D17" s="65" t="s">
        <v>2802</v>
      </c>
      <c r="E17" s="65">
        <v>0</v>
      </c>
      <c r="F17" s="65">
        <v>0</v>
      </c>
      <c r="G17" s="65">
        <v>1E-4</v>
      </c>
      <c r="H17" s="65">
        <v>1.5E-3</v>
      </c>
      <c r="I17" s="65">
        <v>0.66</v>
      </c>
      <c r="J17" s="65">
        <v>3.0599999999999999E-2</v>
      </c>
      <c r="K17" s="65">
        <v>0</v>
      </c>
      <c r="L17" s="65">
        <v>1.3100000000000001E-2</v>
      </c>
      <c r="M17" s="65">
        <v>0.29459999999999997</v>
      </c>
      <c r="N17" s="67">
        <v>1E-4</v>
      </c>
    </row>
    <row r="18" spans="1:14" x14ac:dyDescent="0.25">
      <c r="A18" s="66">
        <v>14</v>
      </c>
      <c r="B18" s="65" t="s">
        <v>447</v>
      </c>
      <c r="C18" s="65" t="s">
        <v>2797</v>
      </c>
      <c r="D18" s="65" t="s">
        <v>2802</v>
      </c>
      <c r="E18" s="65">
        <v>1E-4</v>
      </c>
      <c r="F18" s="65">
        <v>0</v>
      </c>
      <c r="G18" s="65">
        <v>4.9200000000000001E-2</v>
      </c>
      <c r="H18" s="65">
        <v>8.3999999999999995E-3</v>
      </c>
      <c r="I18" s="65">
        <v>0.58950000000000002</v>
      </c>
      <c r="J18" s="65">
        <v>0.28899999999999998</v>
      </c>
      <c r="K18" s="65">
        <v>0</v>
      </c>
      <c r="L18" s="65">
        <v>2.35E-2</v>
      </c>
      <c r="M18" s="65">
        <v>4.02E-2</v>
      </c>
      <c r="N18" s="67">
        <v>0</v>
      </c>
    </row>
    <row r="19" spans="1:14" x14ac:dyDescent="0.25">
      <c r="A19" s="66">
        <v>15</v>
      </c>
      <c r="B19" s="65" t="s">
        <v>418</v>
      </c>
      <c r="C19" s="65" t="s">
        <v>2797</v>
      </c>
      <c r="D19" s="65" t="s">
        <v>2802</v>
      </c>
      <c r="E19" s="65">
        <v>2.0000000000000001E-4</v>
      </c>
      <c r="F19" s="65">
        <v>2.0000000000000001E-4</v>
      </c>
      <c r="G19" s="65">
        <v>7.8899999999999998E-2</v>
      </c>
      <c r="H19" s="65">
        <v>2.9999999999999997E-4</v>
      </c>
      <c r="I19" s="65">
        <v>0.51160000000000005</v>
      </c>
      <c r="J19" s="65">
        <v>0.28789999999999999</v>
      </c>
      <c r="K19" s="65">
        <v>2.0000000000000001E-4</v>
      </c>
      <c r="L19" s="65">
        <v>1.8800000000000001E-2</v>
      </c>
      <c r="M19" s="65">
        <v>0.1018</v>
      </c>
      <c r="N19" s="67">
        <v>1E-4</v>
      </c>
    </row>
    <row r="20" spans="1:14" x14ac:dyDescent="0.25">
      <c r="A20" s="66">
        <v>16</v>
      </c>
      <c r="B20" s="65" t="s">
        <v>410</v>
      </c>
      <c r="C20" s="65" t="s">
        <v>2797</v>
      </c>
      <c r="D20" s="65" t="s">
        <v>2803</v>
      </c>
      <c r="E20" s="65">
        <v>3.2500000000000001E-2</v>
      </c>
      <c r="F20" s="65">
        <v>0.18160000000000001</v>
      </c>
      <c r="G20" s="65">
        <v>0.1003</v>
      </c>
      <c r="H20" s="65">
        <v>0.20300000000000001</v>
      </c>
      <c r="I20" s="65">
        <v>0.223</v>
      </c>
      <c r="J20" s="65">
        <v>3.6299999999999999E-2</v>
      </c>
      <c r="K20" s="65">
        <v>4.5999999999999999E-3</v>
      </c>
      <c r="L20" s="65">
        <v>0.1268</v>
      </c>
      <c r="M20" s="65">
        <v>7.5800000000000006E-2</v>
      </c>
      <c r="N20" s="67">
        <v>1.6199999999999999E-2</v>
      </c>
    </row>
    <row r="21" spans="1:14" x14ac:dyDescent="0.25">
      <c r="A21" s="66">
        <v>17</v>
      </c>
      <c r="B21" s="65" t="s">
        <v>365</v>
      </c>
      <c r="C21" s="65" t="s">
        <v>2797</v>
      </c>
      <c r="D21" s="65" t="s">
        <v>2802</v>
      </c>
      <c r="E21" s="65">
        <v>0</v>
      </c>
      <c r="F21" s="65">
        <v>0</v>
      </c>
      <c r="G21" s="65">
        <v>0.1867</v>
      </c>
      <c r="H21" s="65">
        <v>1E-3</v>
      </c>
      <c r="I21" s="65">
        <v>0.35370000000000001</v>
      </c>
      <c r="J21" s="65">
        <v>0.2487</v>
      </c>
      <c r="K21" s="65">
        <v>0</v>
      </c>
      <c r="L21" s="65">
        <v>6.3E-3</v>
      </c>
      <c r="M21" s="65">
        <v>0.2036</v>
      </c>
      <c r="N21" s="67">
        <v>0</v>
      </c>
    </row>
    <row r="22" spans="1:14" x14ac:dyDescent="0.25">
      <c r="A22" s="66">
        <v>18</v>
      </c>
      <c r="B22" s="65" t="s">
        <v>357</v>
      </c>
      <c r="C22" s="65" t="s">
        <v>2797</v>
      </c>
      <c r="D22" s="65" t="s">
        <v>2802</v>
      </c>
      <c r="E22" s="65">
        <v>0</v>
      </c>
      <c r="F22" s="65">
        <v>0</v>
      </c>
      <c r="G22" s="65">
        <v>0.14899999999999999</v>
      </c>
      <c r="H22" s="65">
        <v>2.3999999999999998E-3</v>
      </c>
      <c r="I22" s="65">
        <v>0.72419999999999995</v>
      </c>
      <c r="J22" s="65">
        <v>0.113</v>
      </c>
      <c r="K22" s="65">
        <v>0</v>
      </c>
      <c r="L22" s="65">
        <v>6.4000000000000003E-3</v>
      </c>
      <c r="M22" s="65">
        <v>5.0000000000000001E-3</v>
      </c>
      <c r="N22" s="67">
        <v>0</v>
      </c>
    </row>
    <row r="23" spans="1:14" x14ac:dyDescent="0.25">
      <c r="A23" s="66">
        <v>19</v>
      </c>
      <c r="B23" s="65" t="s">
        <v>344</v>
      </c>
      <c r="C23" s="65" t="s">
        <v>2797</v>
      </c>
      <c r="D23" s="65" t="s">
        <v>2802</v>
      </c>
      <c r="E23" s="65">
        <v>0</v>
      </c>
      <c r="F23" s="65">
        <v>0</v>
      </c>
      <c r="G23" s="65">
        <v>0.26029999999999998</v>
      </c>
      <c r="H23" s="65">
        <v>1E-4</v>
      </c>
      <c r="I23" s="65">
        <v>0.65490000000000004</v>
      </c>
      <c r="J23" s="65">
        <v>3.0599999999999999E-2</v>
      </c>
      <c r="K23" s="65">
        <v>0</v>
      </c>
      <c r="L23" s="65">
        <v>1.6999999999999999E-3</v>
      </c>
      <c r="M23" s="65">
        <v>5.2299999999999999E-2</v>
      </c>
      <c r="N23" s="67">
        <v>0</v>
      </c>
    </row>
    <row r="24" spans="1:14" x14ac:dyDescent="0.25">
      <c r="A24" s="66">
        <v>20</v>
      </c>
      <c r="B24" s="65" t="s">
        <v>340</v>
      </c>
      <c r="C24" s="65" t="s">
        <v>2797</v>
      </c>
      <c r="D24" s="65" t="s">
        <v>2802</v>
      </c>
      <c r="E24" s="65">
        <v>8.6E-3</v>
      </c>
      <c r="F24" s="65">
        <v>5.7999999999999996E-3</v>
      </c>
      <c r="G24" s="65">
        <v>1.8100000000000002E-2</v>
      </c>
      <c r="H24" s="65">
        <v>6.8900000000000003E-2</v>
      </c>
      <c r="I24" s="65">
        <v>0.65659999999999996</v>
      </c>
      <c r="J24" s="65">
        <v>2.0400000000000001E-2</v>
      </c>
      <c r="K24" s="65">
        <v>3.8999999999999998E-3</v>
      </c>
      <c r="L24" s="65">
        <v>1.9699999999999999E-2</v>
      </c>
      <c r="M24" s="65">
        <v>0.18959999999999999</v>
      </c>
      <c r="N24" s="67">
        <v>8.5000000000000006E-3</v>
      </c>
    </row>
    <row r="25" spans="1:14" x14ac:dyDescent="0.25">
      <c r="A25" s="66">
        <v>21</v>
      </c>
      <c r="B25" s="65" t="s">
        <v>191</v>
      </c>
      <c r="C25" s="65" t="s">
        <v>2797</v>
      </c>
      <c r="D25" s="65" t="s">
        <v>2802</v>
      </c>
      <c r="E25" s="65">
        <v>0</v>
      </c>
      <c r="F25" s="65">
        <v>0</v>
      </c>
      <c r="G25" s="65">
        <v>0</v>
      </c>
      <c r="H25" s="65">
        <v>2.0000000000000001E-4</v>
      </c>
      <c r="I25" s="65">
        <v>0.76539999999999997</v>
      </c>
      <c r="J25" s="65">
        <v>4.24E-2</v>
      </c>
      <c r="K25" s="65">
        <v>0</v>
      </c>
      <c r="L25" s="65">
        <v>1.7600000000000001E-2</v>
      </c>
      <c r="M25" s="65">
        <v>0.17430000000000001</v>
      </c>
      <c r="N25" s="67">
        <v>0</v>
      </c>
    </row>
    <row r="26" spans="1:14" x14ac:dyDescent="0.25">
      <c r="A26" s="66">
        <v>22</v>
      </c>
      <c r="B26" s="65" t="s">
        <v>496</v>
      </c>
      <c r="C26" s="65" t="s">
        <v>2797</v>
      </c>
      <c r="D26" s="65" t="s">
        <v>2802</v>
      </c>
      <c r="E26" s="65">
        <v>0</v>
      </c>
      <c r="F26" s="65">
        <v>1E-4</v>
      </c>
      <c r="G26" s="65">
        <v>0.24010000000000001</v>
      </c>
      <c r="H26" s="65">
        <v>1E-3</v>
      </c>
      <c r="I26" s="65">
        <v>0.4022</v>
      </c>
      <c r="J26" s="65">
        <v>0.20180000000000001</v>
      </c>
      <c r="K26" s="65">
        <v>4.0000000000000002E-4</v>
      </c>
      <c r="L26" s="65">
        <v>4.7999999999999996E-3</v>
      </c>
      <c r="M26" s="65">
        <v>0.1497</v>
      </c>
      <c r="N26" s="67">
        <v>0</v>
      </c>
    </row>
    <row r="27" spans="1:14" x14ac:dyDescent="0.25">
      <c r="A27" s="66">
        <v>23</v>
      </c>
      <c r="B27" s="65" t="s">
        <v>492</v>
      </c>
      <c r="C27" s="65" t="s">
        <v>2797</v>
      </c>
      <c r="D27" s="65" t="s">
        <v>2802</v>
      </c>
      <c r="E27" s="65">
        <v>0</v>
      </c>
      <c r="F27" s="65">
        <v>0</v>
      </c>
      <c r="G27" s="65">
        <v>0.25130000000000002</v>
      </c>
      <c r="H27" s="65">
        <v>2.0000000000000001E-4</v>
      </c>
      <c r="I27" s="65">
        <v>0.4168</v>
      </c>
      <c r="J27" s="65">
        <v>0.23710000000000001</v>
      </c>
      <c r="K27" s="65">
        <v>2.0000000000000001E-4</v>
      </c>
      <c r="L27" s="65">
        <v>1.0200000000000001E-2</v>
      </c>
      <c r="M27" s="65">
        <v>8.43E-2</v>
      </c>
      <c r="N27" s="67">
        <v>0</v>
      </c>
    </row>
    <row r="28" spans="1:14" x14ac:dyDescent="0.25">
      <c r="A28" s="66">
        <v>24</v>
      </c>
      <c r="B28" s="65" t="s">
        <v>133</v>
      </c>
      <c r="C28" s="65" t="s">
        <v>2797</v>
      </c>
      <c r="D28" s="65" t="s">
        <v>2802</v>
      </c>
      <c r="E28" s="65">
        <v>0</v>
      </c>
      <c r="F28" s="65">
        <v>0</v>
      </c>
      <c r="G28" s="65">
        <v>7.1199999999999999E-2</v>
      </c>
      <c r="H28" s="65">
        <v>2E-3</v>
      </c>
      <c r="I28" s="65">
        <v>0.61170000000000002</v>
      </c>
      <c r="J28" s="65">
        <v>0.17860000000000001</v>
      </c>
      <c r="K28" s="65">
        <v>1E-3</v>
      </c>
      <c r="L28" s="65">
        <v>1.4200000000000001E-2</v>
      </c>
      <c r="M28" s="65">
        <v>0.12130000000000001</v>
      </c>
      <c r="N28" s="67">
        <v>0</v>
      </c>
    </row>
    <row r="29" spans="1:14" x14ac:dyDescent="0.25">
      <c r="A29" s="66">
        <v>25</v>
      </c>
      <c r="B29" s="65" t="s">
        <v>74</v>
      </c>
      <c r="C29" s="65" t="s">
        <v>2797</v>
      </c>
      <c r="D29" s="65" t="s">
        <v>2802</v>
      </c>
      <c r="E29" s="65">
        <v>5.9999999999999995E-4</v>
      </c>
      <c r="F29" s="65">
        <v>5.0000000000000001E-4</v>
      </c>
      <c r="G29" s="65">
        <v>7.7999999999999996E-3</v>
      </c>
      <c r="H29" s="65">
        <v>2.3999999999999998E-3</v>
      </c>
      <c r="I29" s="65">
        <v>0.57820000000000005</v>
      </c>
      <c r="J29" s="65">
        <v>0.16139999999999999</v>
      </c>
      <c r="K29" s="65">
        <v>1.2999999999999999E-3</v>
      </c>
      <c r="L29" s="65">
        <v>5.3499999999999999E-2</v>
      </c>
      <c r="M29" s="65">
        <v>0.19370000000000001</v>
      </c>
      <c r="N29" s="67">
        <v>5.0000000000000001E-4</v>
      </c>
    </row>
    <row r="30" spans="1:14" x14ac:dyDescent="0.25">
      <c r="A30" s="66">
        <v>26</v>
      </c>
      <c r="B30" s="65" t="s">
        <v>62</v>
      </c>
      <c r="C30" s="65" t="s">
        <v>2797</v>
      </c>
      <c r="D30" s="65" t="s">
        <v>2802</v>
      </c>
      <c r="E30" s="65">
        <v>0</v>
      </c>
      <c r="F30" s="65">
        <v>0</v>
      </c>
      <c r="G30" s="65">
        <v>0.15049999999999999</v>
      </c>
      <c r="H30" s="65">
        <v>2.0000000000000001E-4</v>
      </c>
      <c r="I30" s="65">
        <v>0.55879999999999996</v>
      </c>
      <c r="J30" s="65">
        <v>0.23350000000000001</v>
      </c>
      <c r="K30" s="65">
        <v>1E-4</v>
      </c>
      <c r="L30" s="65">
        <v>6.7000000000000002E-3</v>
      </c>
      <c r="M30" s="65">
        <v>5.0099999999999999E-2</v>
      </c>
      <c r="N30" s="67">
        <v>0</v>
      </c>
    </row>
    <row r="31" spans="1:14" x14ac:dyDescent="0.25">
      <c r="A31" s="66">
        <v>27</v>
      </c>
      <c r="B31" s="65" t="s">
        <v>106</v>
      </c>
      <c r="C31" s="65" t="s">
        <v>2797</v>
      </c>
      <c r="D31" s="65" t="s">
        <v>2802</v>
      </c>
      <c r="E31" s="65">
        <v>0</v>
      </c>
      <c r="F31" s="65">
        <v>0</v>
      </c>
      <c r="G31" s="65">
        <v>2.0000000000000001E-4</v>
      </c>
      <c r="H31" s="65">
        <v>4.0000000000000002E-4</v>
      </c>
      <c r="I31" s="65">
        <v>0.43769999999999998</v>
      </c>
      <c r="J31" s="65">
        <v>0.43469999999999998</v>
      </c>
      <c r="K31" s="65">
        <v>0</v>
      </c>
      <c r="L31" s="65">
        <v>1.44E-2</v>
      </c>
      <c r="M31" s="65">
        <v>0.1125</v>
      </c>
      <c r="N31" s="67">
        <v>0</v>
      </c>
    </row>
    <row r="32" spans="1:14" x14ac:dyDescent="0.25">
      <c r="A32" s="66">
        <v>28</v>
      </c>
      <c r="B32" s="65" t="s">
        <v>270</v>
      </c>
      <c r="C32" s="65" t="s">
        <v>2797</v>
      </c>
      <c r="D32" s="65" t="s">
        <v>2802</v>
      </c>
      <c r="E32" s="65">
        <v>1E-4</v>
      </c>
      <c r="F32" s="65">
        <v>0</v>
      </c>
      <c r="G32" s="65">
        <v>3.3700000000000001E-2</v>
      </c>
      <c r="H32" s="65">
        <v>4.5999999999999999E-3</v>
      </c>
      <c r="I32" s="65">
        <v>0.60589999999999999</v>
      </c>
      <c r="J32" s="65">
        <v>0.32269999999999999</v>
      </c>
      <c r="K32" s="65">
        <v>0</v>
      </c>
      <c r="L32" s="65">
        <v>2.5399999999999999E-2</v>
      </c>
      <c r="M32" s="65">
        <v>7.4999999999999997E-3</v>
      </c>
      <c r="N32" s="67">
        <v>0</v>
      </c>
    </row>
    <row r="33" spans="1:14" x14ac:dyDescent="0.25">
      <c r="A33" s="66">
        <v>29</v>
      </c>
      <c r="B33" s="65" t="s">
        <v>18</v>
      </c>
      <c r="C33" s="65" t="s">
        <v>2797</v>
      </c>
      <c r="D33" s="65" t="s">
        <v>2802</v>
      </c>
      <c r="E33" s="65">
        <v>0</v>
      </c>
      <c r="F33" s="65">
        <v>0</v>
      </c>
      <c r="G33" s="65">
        <v>0.1003</v>
      </c>
      <c r="H33" s="65">
        <v>4.1999999999999997E-3</v>
      </c>
      <c r="I33" s="65">
        <v>0.70540000000000003</v>
      </c>
      <c r="J33" s="65">
        <v>9.1399999999999995E-2</v>
      </c>
      <c r="K33" s="65">
        <v>0</v>
      </c>
      <c r="L33" s="65">
        <v>2.07E-2</v>
      </c>
      <c r="M33" s="65">
        <v>7.7799999999999994E-2</v>
      </c>
      <c r="N33" s="67">
        <v>0</v>
      </c>
    </row>
    <row r="34" spans="1:14" ht="15.75" thickBot="1" x14ac:dyDescent="0.3">
      <c r="A34" s="86">
        <v>30</v>
      </c>
      <c r="B34" s="87" t="s">
        <v>323</v>
      </c>
      <c r="C34" s="87" t="s">
        <v>2797</v>
      </c>
      <c r="D34" s="87" t="s">
        <v>2802</v>
      </c>
      <c r="E34" s="87">
        <v>0</v>
      </c>
      <c r="F34" s="87">
        <v>0</v>
      </c>
      <c r="G34" s="87">
        <v>0.2626</v>
      </c>
      <c r="H34" s="87">
        <v>8.0000000000000004E-4</v>
      </c>
      <c r="I34" s="87">
        <v>0.61580000000000001</v>
      </c>
      <c r="J34" s="87">
        <v>0.06</v>
      </c>
      <c r="K34" s="87">
        <v>0</v>
      </c>
      <c r="L34" s="87">
        <v>6.0000000000000001E-3</v>
      </c>
      <c r="M34" s="87">
        <v>5.4600000000000003E-2</v>
      </c>
      <c r="N34" s="88">
        <v>0</v>
      </c>
    </row>
    <row r="35" spans="1:14" ht="15.75" thickBot="1" x14ac:dyDescent="0.3">
      <c r="A35" s="712" t="s">
        <v>2794</v>
      </c>
      <c r="B35" s="713"/>
      <c r="C35" s="713"/>
      <c r="D35" s="713"/>
      <c r="E35" s="713"/>
      <c r="F35" s="713"/>
      <c r="G35" s="713"/>
      <c r="H35" s="713"/>
      <c r="I35" s="713"/>
      <c r="J35" s="713"/>
      <c r="K35" s="713"/>
      <c r="L35" s="713"/>
      <c r="M35" s="713"/>
      <c r="N35" s="714"/>
    </row>
    <row r="36" spans="1:14" x14ac:dyDescent="0.25">
      <c r="A36" s="71">
        <v>31</v>
      </c>
      <c r="B36" s="72" t="s">
        <v>228</v>
      </c>
      <c r="C36" s="72" t="s">
        <v>2794</v>
      </c>
      <c r="D36" s="72" t="s">
        <v>2803</v>
      </c>
      <c r="E36" s="72">
        <v>0.1759</v>
      </c>
      <c r="F36" s="72">
        <v>0.43149999999999999</v>
      </c>
      <c r="G36" s="72">
        <v>1.0200000000000001E-2</v>
      </c>
      <c r="H36" s="72">
        <v>2.9100000000000001E-2</v>
      </c>
      <c r="I36" s="72">
        <v>2.06E-2</v>
      </c>
      <c r="J36" s="72">
        <v>1.7399999999999999E-2</v>
      </c>
      <c r="K36" s="72">
        <v>1.03E-2</v>
      </c>
      <c r="L36" s="72">
        <v>2.9000000000000001E-2</v>
      </c>
      <c r="M36" s="72">
        <v>2.7E-2</v>
      </c>
      <c r="N36" s="73">
        <v>0.24909999999999999</v>
      </c>
    </row>
    <row r="37" spans="1:14" x14ac:dyDescent="0.25">
      <c r="A37" s="66">
        <v>32</v>
      </c>
      <c r="B37" s="65" t="s">
        <v>467</v>
      </c>
      <c r="C37" s="65" t="s">
        <v>2794</v>
      </c>
      <c r="D37" s="65" t="s">
        <v>2803</v>
      </c>
      <c r="E37" s="65">
        <v>0.1696</v>
      </c>
      <c r="F37" s="65">
        <v>0.78990000000000005</v>
      </c>
      <c r="G37" s="65">
        <v>1E-4</v>
      </c>
      <c r="H37" s="65">
        <v>3.7600000000000001E-2</v>
      </c>
      <c r="I37" s="65">
        <v>2.5999999999999999E-3</v>
      </c>
      <c r="J37" s="65">
        <v>0</v>
      </c>
      <c r="K37" s="65">
        <v>1E-4</v>
      </c>
      <c r="L37" s="65">
        <v>0</v>
      </c>
      <c r="M37" s="65">
        <v>0</v>
      </c>
      <c r="N37" s="67">
        <v>1E-4</v>
      </c>
    </row>
    <row r="38" spans="1:14" x14ac:dyDescent="0.25">
      <c r="A38" s="66">
        <v>33</v>
      </c>
      <c r="B38" s="65" t="s">
        <v>472</v>
      </c>
      <c r="C38" s="65" t="s">
        <v>2794</v>
      </c>
      <c r="D38" s="65" t="s">
        <v>2803</v>
      </c>
      <c r="E38" s="65">
        <v>8.9399999999999993E-2</v>
      </c>
      <c r="F38" s="65">
        <v>0.64410000000000001</v>
      </c>
      <c r="G38" s="65">
        <v>4.0000000000000001E-3</v>
      </c>
      <c r="H38" s="65">
        <v>0.2419</v>
      </c>
      <c r="I38" s="65">
        <v>1.6000000000000001E-3</v>
      </c>
      <c r="J38" s="65">
        <v>1E-3</v>
      </c>
      <c r="K38" s="65">
        <v>5.0000000000000001E-4</v>
      </c>
      <c r="L38" s="65">
        <v>1E-4</v>
      </c>
      <c r="M38" s="65">
        <v>4.0000000000000002E-4</v>
      </c>
      <c r="N38" s="67">
        <v>1.7000000000000001E-2</v>
      </c>
    </row>
    <row r="39" spans="1:14" x14ac:dyDescent="0.25">
      <c r="A39" s="66">
        <v>34</v>
      </c>
      <c r="B39" s="65" t="s">
        <v>519</v>
      </c>
      <c r="C39" s="65" t="s">
        <v>2794</v>
      </c>
      <c r="D39" s="65" t="s">
        <v>2803</v>
      </c>
      <c r="E39" s="65">
        <v>0.26390000000000002</v>
      </c>
      <c r="F39" s="65">
        <v>0.4274</v>
      </c>
      <c r="G39" s="65">
        <v>2.9999999999999997E-4</v>
      </c>
      <c r="H39" s="65">
        <v>0.30790000000000001</v>
      </c>
      <c r="I39" s="65">
        <v>2.9999999999999997E-4</v>
      </c>
      <c r="J39" s="65">
        <v>0</v>
      </c>
      <c r="K39" s="65">
        <v>0</v>
      </c>
      <c r="L39" s="65">
        <v>0</v>
      </c>
      <c r="M39" s="65">
        <v>0</v>
      </c>
      <c r="N39" s="67">
        <v>2.9999999999999997E-4</v>
      </c>
    </row>
    <row r="40" spans="1:14" x14ac:dyDescent="0.25">
      <c r="A40" s="66">
        <v>35</v>
      </c>
      <c r="B40" s="65" t="s">
        <v>428</v>
      </c>
      <c r="C40" s="65" t="s">
        <v>2794</v>
      </c>
      <c r="D40" s="65" t="s">
        <v>2803</v>
      </c>
      <c r="E40" s="65">
        <v>2.0000000000000001E-4</v>
      </c>
      <c r="F40" s="65">
        <v>0.61309999999999998</v>
      </c>
      <c r="G40" s="65">
        <v>4.8999999999999998E-3</v>
      </c>
      <c r="H40" s="65">
        <v>8.9300000000000004E-2</v>
      </c>
      <c r="I40" s="65">
        <v>2E-3</v>
      </c>
      <c r="J40" s="65">
        <v>2.1000000000000001E-2</v>
      </c>
      <c r="K40" s="65">
        <v>2.8299999999999999E-2</v>
      </c>
      <c r="L40" s="65">
        <v>1E-4</v>
      </c>
      <c r="M40" s="65">
        <v>2.3E-3</v>
      </c>
      <c r="N40" s="67">
        <v>0.2387</v>
      </c>
    </row>
    <row r="41" spans="1:14" x14ac:dyDescent="0.25">
      <c r="A41" s="66">
        <v>36</v>
      </c>
      <c r="B41" s="65" t="s">
        <v>457</v>
      </c>
      <c r="C41" s="65" t="s">
        <v>2794</v>
      </c>
      <c r="D41" s="65" t="s">
        <v>2803</v>
      </c>
      <c r="E41" s="65">
        <v>2.7699999999999999E-2</v>
      </c>
      <c r="F41" s="65">
        <v>0.56730000000000003</v>
      </c>
      <c r="G41" s="65">
        <v>1.84E-2</v>
      </c>
      <c r="H41" s="65">
        <v>6.1600000000000002E-2</v>
      </c>
      <c r="I41" s="65">
        <v>9.4999999999999998E-3</v>
      </c>
      <c r="J41" s="65">
        <v>1.1299999999999999E-2</v>
      </c>
      <c r="K41" s="65">
        <v>1.06E-2</v>
      </c>
      <c r="L41" s="65">
        <v>1.06E-2</v>
      </c>
      <c r="M41" s="65">
        <v>0.11899999999999999</v>
      </c>
      <c r="N41" s="67">
        <v>0.16420000000000001</v>
      </c>
    </row>
    <row r="42" spans="1:14" x14ac:dyDescent="0.25">
      <c r="A42" s="66">
        <v>37</v>
      </c>
      <c r="B42" s="65" t="s">
        <v>423</v>
      </c>
      <c r="C42" s="65" t="s">
        <v>2794</v>
      </c>
      <c r="D42" s="65" t="s">
        <v>2803</v>
      </c>
      <c r="E42" s="65">
        <v>0.20499999999999999</v>
      </c>
      <c r="F42" s="65">
        <v>0.56720000000000004</v>
      </c>
      <c r="G42" s="65">
        <v>7.3999999999999996E-2</v>
      </c>
      <c r="H42" s="65">
        <v>0.15329999999999999</v>
      </c>
      <c r="I42" s="65">
        <v>2.0000000000000001E-4</v>
      </c>
      <c r="J42" s="65">
        <v>0</v>
      </c>
      <c r="K42" s="65">
        <v>0</v>
      </c>
      <c r="L42" s="65">
        <v>0</v>
      </c>
      <c r="M42" s="65">
        <v>0</v>
      </c>
      <c r="N42" s="67">
        <v>2.9999999999999997E-4</v>
      </c>
    </row>
    <row r="43" spans="1:14" x14ac:dyDescent="0.25">
      <c r="A43" s="66">
        <v>38</v>
      </c>
      <c r="B43" s="65" t="s">
        <v>371</v>
      </c>
      <c r="C43" s="65" t="s">
        <v>2794</v>
      </c>
      <c r="D43" s="65" t="s">
        <v>2803</v>
      </c>
      <c r="E43" s="65">
        <v>0.10580000000000001</v>
      </c>
      <c r="F43" s="65">
        <v>0.29849999999999999</v>
      </c>
      <c r="G43" s="65">
        <v>1.5E-3</v>
      </c>
      <c r="H43" s="65">
        <v>0.12809999999999999</v>
      </c>
      <c r="I43" s="65">
        <v>0.1263</v>
      </c>
      <c r="J43" s="65">
        <v>5.9400000000000001E-2</v>
      </c>
      <c r="K43" s="65">
        <v>0.1116</v>
      </c>
      <c r="L43" s="65">
        <v>5.9700000000000003E-2</v>
      </c>
      <c r="M43" s="65">
        <v>0.1086</v>
      </c>
      <c r="N43" s="67">
        <v>5.0000000000000001E-4</v>
      </c>
    </row>
    <row r="44" spans="1:14" x14ac:dyDescent="0.25">
      <c r="A44" s="66">
        <v>39</v>
      </c>
      <c r="B44" s="65" t="s">
        <v>376</v>
      </c>
      <c r="C44" s="65" t="s">
        <v>2794</v>
      </c>
      <c r="D44" s="65" t="s">
        <v>2803</v>
      </c>
      <c r="E44" s="65">
        <v>0.2452</v>
      </c>
      <c r="F44" s="65">
        <v>0.56710000000000005</v>
      </c>
      <c r="G44" s="65">
        <v>3.5000000000000001E-3</v>
      </c>
      <c r="H44" s="65">
        <v>4.0899999999999999E-2</v>
      </c>
      <c r="I44" s="65">
        <v>5.0000000000000001E-3</v>
      </c>
      <c r="J44" s="65">
        <v>8.0000000000000004E-4</v>
      </c>
      <c r="K44" s="65">
        <v>1.8E-3</v>
      </c>
      <c r="L44" s="65">
        <v>2.9999999999999997E-4</v>
      </c>
      <c r="M44" s="65">
        <v>2.0000000000000001E-4</v>
      </c>
      <c r="N44" s="67">
        <v>0.1353</v>
      </c>
    </row>
    <row r="45" spans="1:14" x14ac:dyDescent="0.25">
      <c r="A45" s="66">
        <v>40</v>
      </c>
      <c r="B45" s="65" t="s">
        <v>401</v>
      </c>
      <c r="C45" s="65" t="s">
        <v>2794</v>
      </c>
      <c r="D45" s="65" t="s">
        <v>2803</v>
      </c>
      <c r="E45" s="65">
        <v>0.27979999999999999</v>
      </c>
      <c r="F45" s="65">
        <v>0.71879999999999999</v>
      </c>
      <c r="G45" s="65">
        <v>2.0000000000000001E-4</v>
      </c>
      <c r="H45" s="65">
        <v>2.0000000000000001E-4</v>
      </c>
      <c r="I45" s="65">
        <v>1E-4</v>
      </c>
      <c r="J45" s="65">
        <v>2.9999999999999997E-4</v>
      </c>
      <c r="K45" s="65">
        <v>0</v>
      </c>
      <c r="L45" s="65">
        <v>1E-4</v>
      </c>
      <c r="M45" s="65">
        <v>2.9999999999999997E-4</v>
      </c>
      <c r="N45" s="67">
        <v>1E-4</v>
      </c>
    </row>
    <row r="46" spans="1:14" x14ac:dyDescent="0.25">
      <c r="A46" s="66">
        <v>41</v>
      </c>
      <c r="B46" s="65" t="s">
        <v>147</v>
      </c>
      <c r="C46" s="65" t="s">
        <v>2794</v>
      </c>
      <c r="D46" s="65" t="s">
        <v>2803</v>
      </c>
      <c r="E46" s="65">
        <v>5.67E-2</v>
      </c>
      <c r="F46" s="65">
        <v>0.91469999999999996</v>
      </c>
      <c r="G46" s="65">
        <v>1.8E-3</v>
      </c>
      <c r="H46" s="65">
        <v>1.89E-2</v>
      </c>
      <c r="I46" s="65">
        <v>1E-3</v>
      </c>
      <c r="J46" s="65">
        <v>8.0000000000000004E-4</v>
      </c>
      <c r="K46" s="65">
        <v>2E-3</v>
      </c>
      <c r="L46" s="65">
        <v>1E-4</v>
      </c>
      <c r="M46" s="65">
        <v>8.9999999999999998E-4</v>
      </c>
      <c r="N46" s="67">
        <v>3.2000000000000002E-3</v>
      </c>
    </row>
    <row r="47" spans="1:14" x14ac:dyDescent="0.25">
      <c r="A47" s="66">
        <v>42</v>
      </c>
      <c r="B47" s="65" t="s">
        <v>243</v>
      </c>
      <c r="C47" s="65" t="s">
        <v>2794</v>
      </c>
      <c r="D47" s="65" t="s">
        <v>2803</v>
      </c>
      <c r="E47" s="65">
        <v>2.0000000000000001E-4</v>
      </c>
      <c r="F47" s="65">
        <v>0.99660000000000004</v>
      </c>
      <c r="G47" s="65">
        <v>1.4E-3</v>
      </c>
      <c r="H47" s="65">
        <v>1.6999999999999999E-3</v>
      </c>
      <c r="I47" s="65">
        <v>0</v>
      </c>
      <c r="J47" s="65">
        <v>0</v>
      </c>
      <c r="K47" s="65">
        <v>0</v>
      </c>
      <c r="L47" s="65">
        <v>0</v>
      </c>
      <c r="M47" s="65">
        <v>0</v>
      </c>
      <c r="N47" s="67">
        <v>1E-4</v>
      </c>
    </row>
    <row r="48" spans="1:14" x14ac:dyDescent="0.25">
      <c r="A48" s="66">
        <v>43</v>
      </c>
      <c r="B48" s="65" t="s">
        <v>253</v>
      </c>
      <c r="C48" s="65" t="s">
        <v>2794</v>
      </c>
      <c r="D48" s="65" t="s">
        <v>2803</v>
      </c>
      <c r="E48" s="65">
        <v>4.8800000000000003E-2</v>
      </c>
      <c r="F48" s="65">
        <v>0.95099999999999996</v>
      </c>
      <c r="G48" s="65">
        <v>0</v>
      </c>
      <c r="H48" s="65">
        <v>1E-4</v>
      </c>
      <c r="I48" s="65">
        <v>1E-4</v>
      </c>
      <c r="J48" s="65">
        <v>0</v>
      </c>
      <c r="K48" s="65">
        <v>0</v>
      </c>
      <c r="L48" s="65">
        <v>0</v>
      </c>
      <c r="M48" s="65">
        <v>0</v>
      </c>
      <c r="N48" s="67">
        <v>0</v>
      </c>
    </row>
    <row r="49" spans="1:14" x14ac:dyDescent="0.25">
      <c r="A49" s="66">
        <v>44</v>
      </c>
      <c r="B49" s="65" t="s">
        <v>213</v>
      </c>
      <c r="C49" s="65" t="s">
        <v>2794</v>
      </c>
      <c r="D49" s="65" t="s">
        <v>2803</v>
      </c>
      <c r="E49" s="65">
        <v>1.4E-3</v>
      </c>
      <c r="F49" s="65">
        <v>0.54990000000000006</v>
      </c>
      <c r="G49" s="65">
        <v>2E-3</v>
      </c>
      <c r="H49" s="65">
        <v>8.5500000000000007E-2</v>
      </c>
      <c r="I49" s="65">
        <v>8.0000000000000004E-4</v>
      </c>
      <c r="J49" s="65">
        <v>8.0000000000000004E-4</v>
      </c>
      <c r="K49" s="65">
        <v>1.35E-2</v>
      </c>
      <c r="L49" s="65">
        <v>0</v>
      </c>
      <c r="M49" s="65">
        <v>6.9999999999999999E-4</v>
      </c>
      <c r="N49" s="67">
        <v>0.34539999999999998</v>
      </c>
    </row>
    <row r="50" spans="1:14" x14ac:dyDescent="0.25">
      <c r="A50" s="66">
        <v>45</v>
      </c>
      <c r="B50" s="65" t="s">
        <v>14</v>
      </c>
      <c r="C50" s="65" t="s">
        <v>2794</v>
      </c>
      <c r="D50" s="65" t="s">
        <v>2803</v>
      </c>
      <c r="E50" s="65">
        <v>3.5000000000000001E-3</v>
      </c>
      <c r="F50" s="65">
        <v>0.99460000000000004</v>
      </c>
      <c r="G50" s="65">
        <v>0</v>
      </c>
      <c r="H50" s="65">
        <v>1.5E-3</v>
      </c>
      <c r="I50" s="65">
        <v>1E-4</v>
      </c>
      <c r="J50" s="65">
        <v>0</v>
      </c>
      <c r="K50" s="65">
        <v>0</v>
      </c>
      <c r="L50" s="65">
        <v>0</v>
      </c>
      <c r="M50" s="65">
        <v>0</v>
      </c>
      <c r="N50" s="67">
        <v>4.0000000000000002E-4</v>
      </c>
    </row>
    <row r="51" spans="1:14" x14ac:dyDescent="0.25">
      <c r="A51" s="66">
        <v>46</v>
      </c>
      <c r="B51" s="65" t="s">
        <v>174</v>
      </c>
      <c r="C51" s="65" t="s">
        <v>2794</v>
      </c>
      <c r="D51" s="65" t="s">
        <v>2803</v>
      </c>
      <c r="E51" s="65">
        <v>0.26169999999999999</v>
      </c>
      <c r="F51" s="65">
        <v>0.62570000000000003</v>
      </c>
      <c r="G51" s="65">
        <v>5.9999999999999995E-4</v>
      </c>
      <c r="H51" s="65">
        <v>3.5999999999999999E-3</v>
      </c>
      <c r="I51" s="65">
        <v>1E-4</v>
      </c>
      <c r="J51" s="65">
        <v>2.9999999999999997E-4</v>
      </c>
      <c r="K51" s="65">
        <v>0.10639999999999999</v>
      </c>
      <c r="L51" s="65">
        <v>0</v>
      </c>
      <c r="M51" s="65">
        <v>1.6999999999999999E-3</v>
      </c>
      <c r="N51" s="67">
        <v>1E-4</v>
      </c>
    </row>
    <row r="52" spans="1:14" x14ac:dyDescent="0.25">
      <c r="A52" s="66">
        <v>47</v>
      </c>
      <c r="B52" s="65" t="s">
        <v>196</v>
      </c>
      <c r="C52" s="65" t="s">
        <v>2794</v>
      </c>
      <c r="D52" s="65" t="s">
        <v>2803</v>
      </c>
      <c r="E52" s="65">
        <v>0.37319999999999998</v>
      </c>
      <c r="F52" s="65">
        <v>0.48130000000000001</v>
      </c>
      <c r="G52" s="65">
        <v>8.0000000000000004E-4</v>
      </c>
      <c r="H52" s="65">
        <v>0.11749999999999999</v>
      </c>
      <c r="I52" s="65">
        <v>6.9999999999999999E-4</v>
      </c>
      <c r="J52" s="65">
        <v>1.6000000000000001E-3</v>
      </c>
      <c r="K52" s="65">
        <v>1.1999999999999999E-3</v>
      </c>
      <c r="L52" s="65">
        <v>1E-4</v>
      </c>
      <c r="M52" s="65">
        <v>2.9999999999999997E-4</v>
      </c>
      <c r="N52" s="67">
        <v>2.3300000000000001E-2</v>
      </c>
    </row>
    <row r="53" spans="1:14" x14ac:dyDescent="0.25">
      <c r="A53" s="66">
        <v>48</v>
      </c>
      <c r="B53" s="65" t="s">
        <v>204</v>
      </c>
      <c r="C53" s="65" t="s">
        <v>2794</v>
      </c>
      <c r="D53" s="65" t="s">
        <v>2803</v>
      </c>
      <c r="E53" s="65">
        <v>1.1999999999999999E-3</v>
      </c>
      <c r="F53" s="65">
        <v>0.85009999999999997</v>
      </c>
      <c r="G53" s="65">
        <v>2.9999999999999997E-4</v>
      </c>
      <c r="H53" s="65">
        <v>8.3599999999999994E-2</v>
      </c>
      <c r="I53" s="65">
        <v>0</v>
      </c>
      <c r="J53" s="65">
        <v>1E-4</v>
      </c>
      <c r="K53" s="65">
        <v>8.8999999999999999E-3</v>
      </c>
      <c r="L53" s="65">
        <v>0</v>
      </c>
      <c r="M53" s="65">
        <v>5.9999999999999995E-4</v>
      </c>
      <c r="N53" s="67">
        <v>5.5100000000000003E-2</v>
      </c>
    </row>
    <row r="54" spans="1:14" x14ac:dyDescent="0.25">
      <c r="A54" s="66">
        <v>49</v>
      </c>
      <c r="B54" s="65" t="s">
        <v>165</v>
      </c>
      <c r="C54" s="65" t="s">
        <v>2794</v>
      </c>
      <c r="D54" s="65" t="s">
        <v>2803</v>
      </c>
      <c r="E54" s="65">
        <v>7.9100000000000004E-2</v>
      </c>
      <c r="F54" s="65">
        <v>0.77880000000000005</v>
      </c>
      <c r="G54" s="65">
        <v>2.5000000000000001E-3</v>
      </c>
      <c r="H54" s="65">
        <v>0.1046</v>
      </c>
      <c r="I54" s="65">
        <v>6.4999999999999997E-3</v>
      </c>
      <c r="J54" s="65">
        <v>3.7000000000000002E-3</v>
      </c>
      <c r="K54" s="65">
        <v>9.7000000000000003E-3</v>
      </c>
      <c r="L54" s="65">
        <v>4.0000000000000002E-4</v>
      </c>
      <c r="M54" s="65">
        <v>1.2200000000000001E-2</v>
      </c>
      <c r="N54" s="67">
        <v>2.3999999999999998E-3</v>
      </c>
    </row>
    <row r="55" spans="1:14" x14ac:dyDescent="0.25">
      <c r="A55" s="66">
        <v>50</v>
      </c>
      <c r="B55" s="65" t="s">
        <v>155</v>
      </c>
      <c r="C55" s="65" t="s">
        <v>2794</v>
      </c>
      <c r="D55" s="65" t="s">
        <v>2803</v>
      </c>
      <c r="E55" s="65">
        <v>3.9100000000000003E-2</v>
      </c>
      <c r="F55" s="65">
        <v>0.96</v>
      </c>
      <c r="G55" s="65">
        <v>0</v>
      </c>
      <c r="H55" s="65">
        <v>4.0000000000000002E-4</v>
      </c>
      <c r="I55" s="65">
        <v>1E-4</v>
      </c>
      <c r="J55" s="65">
        <v>0</v>
      </c>
      <c r="K55" s="65">
        <v>0</v>
      </c>
      <c r="L55" s="65">
        <v>0</v>
      </c>
      <c r="M55" s="65">
        <v>0</v>
      </c>
      <c r="N55" s="67">
        <v>2.9999999999999997E-4</v>
      </c>
    </row>
    <row r="56" spans="1:14" x14ac:dyDescent="0.25">
      <c r="A56" s="66">
        <v>51</v>
      </c>
      <c r="B56" s="65" t="s">
        <v>137</v>
      </c>
      <c r="C56" s="65" t="s">
        <v>2794</v>
      </c>
      <c r="D56" s="65" t="s">
        <v>2803</v>
      </c>
      <c r="E56" s="65">
        <v>1E-4</v>
      </c>
      <c r="F56" s="65">
        <v>0.65849999999999997</v>
      </c>
      <c r="G56" s="65">
        <v>6.9999999999999999E-4</v>
      </c>
      <c r="H56" s="65">
        <v>1.01E-2</v>
      </c>
      <c r="I56" s="65">
        <v>2.0000000000000001E-4</v>
      </c>
      <c r="J56" s="65">
        <v>1.9E-3</v>
      </c>
      <c r="K56" s="65">
        <v>1.1999999999999999E-3</v>
      </c>
      <c r="L56" s="65">
        <v>0</v>
      </c>
      <c r="M56" s="65">
        <v>1E-4</v>
      </c>
      <c r="N56" s="67">
        <v>0.32719999999999999</v>
      </c>
    </row>
    <row r="57" spans="1:14" x14ac:dyDescent="0.25">
      <c r="A57" s="66">
        <v>52</v>
      </c>
      <c r="B57" s="65" t="s">
        <v>33</v>
      </c>
      <c r="C57" s="65" t="s">
        <v>2794</v>
      </c>
      <c r="D57" s="65" t="s">
        <v>2803</v>
      </c>
      <c r="E57" s="65">
        <v>1.8700000000000001E-2</v>
      </c>
      <c r="F57" s="65">
        <v>0.87790000000000001</v>
      </c>
      <c r="G57" s="65">
        <v>5.0000000000000001E-4</v>
      </c>
      <c r="H57" s="65">
        <v>3.0999999999999999E-3</v>
      </c>
      <c r="I57" s="65">
        <v>3.1199999999999999E-2</v>
      </c>
      <c r="J57" s="65">
        <v>6.7999999999999996E-3</v>
      </c>
      <c r="K57" s="65">
        <v>2E-3</v>
      </c>
      <c r="L57" s="65">
        <v>2.2499999999999999E-2</v>
      </c>
      <c r="M57" s="65">
        <v>1.84E-2</v>
      </c>
      <c r="N57" s="67">
        <v>1.89E-2</v>
      </c>
    </row>
    <row r="58" spans="1:14" x14ac:dyDescent="0.25">
      <c r="A58" s="66">
        <v>53</v>
      </c>
      <c r="B58" s="65" t="s">
        <v>120</v>
      </c>
      <c r="C58" s="65" t="s">
        <v>2794</v>
      </c>
      <c r="D58" s="65" t="s">
        <v>2803</v>
      </c>
      <c r="E58" s="65">
        <v>1.1999999999999999E-3</v>
      </c>
      <c r="F58" s="65">
        <v>0.8448</v>
      </c>
      <c r="G58" s="65">
        <v>1.4E-3</v>
      </c>
      <c r="H58" s="65">
        <v>8.0399999999999999E-2</v>
      </c>
      <c r="I58" s="65">
        <v>8.0000000000000004E-4</v>
      </c>
      <c r="J58" s="65">
        <v>1.1000000000000001E-3</v>
      </c>
      <c r="K58" s="65">
        <v>5.0000000000000001E-3</v>
      </c>
      <c r="L58" s="65">
        <v>0</v>
      </c>
      <c r="M58" s="65">
        <v>1.1999999999999999E-3</v>
      </c>
      <c r="N58" s="67">
        <v>6.4100000000000004E-2</v>
      </c>
    </row>
    <row r="59" spans="1:14" x14ac:dyDescent="0.25">
      <c r="A59" s="66">
        <v>54</v>
      </c>
      <c r="B59" s="65" t="s">
        <v>142</v>
      </c>
      <c r="C59" s="65" t="s">
        <v>2794</v>
      </c>
      <c r="D59" s="65" t="s">
        <v>2803</v>
      </c>
      <c r="E59" s="65">
        <v>0.1366</v>
      </c>
      <c r="F59" s="65">
        <v>0.57609999999999995</v>
      </c>
      <c r="G59" s="65">
        <v>5.9999999999999995E-4</v>
      </c>
      <c r="H59" s="65">
        <v>5.0000000000000001E-4</v>
      </c>
      <c r="I59" s="65">
        <v>5.3900000000000003E-2</v>
      </c>
      <c r="J59" s="65">
        <v>2.3E-3</v>
      </c>
      <c r="K59" s="65">
        <v>2.9999999999999997E-4</v>
      </c>
      <c r="L59" s="65">
        <v>0.10009999999999999</v>
      </c>
      <c r="M59" s="65">
        <v>0.12759999999999999</v>
      </c>
      <c r="N59" s="67">
        <v>2E-3</v>
      </c>
    </row>
    <row r="60" spans="1:14" x14ac:dyDescent="0.25">
      <c r="A60" s="66">
        <v>55</v>
      </c>
      <c r="B60" s="65" t="s">
        <v>54</v>
      </c>
      <c r="C60" s="65" t="s">
        <v>2794</v>
      </c>
      <c r="D60" s="65" t="s">
        <v>2803</v>
      </c>
      <c r="E60" s="65">
        <v>9.5600000000000004E-2</v>
      </c>
      <c r="F60" s="65">
        <v>0.75339999999999996</v>
      </c>
      <c r="G60" s="65">
        <v>3.3599999999999998E-2</v>
      </c>
      <c r="H60" s="65">
        <v>6.0299999999999999E-2</v>
      </c>
      <c r="I60" s="65">
        <v>3.44E-2</v>
      </c>
      <c r="J60" s="65">
        <v>5.3E-3</v>
      </c>
      <c r="K60" s="65">
        <v>8.9999999999999998E-4</v>
      </c>
      <c r="L60" s="65">
        <v>1.4E-3</v>
      </c>
      <c r="M60" s="65">
        <v>7.6E-3</v>
      </c>
      <c r="N60" s="67">
        <v>7.4999999999999997E-3</v>
      </c>
    </row>
    <row r="61" spans="1:14" x14ac:dyDescent="0.25">
      <c r="A61" s="66">
        <v>56</v>
      </c>
      <c r="B61" s="65" t="s">
        <v>79</v>
      </c>
      <c r="C61" s="65" t="s">
        <v>2794</v>
      </c>
      <c r="D61" s="65" t="s">
        <v>2803</v>
      </c>
      <c r="E61" s="65">
        <v>0.47839999999999999</v>
      </c>
      <c r="F61" s="65">
        <v>0.5091</v>
      </c>
      <c r="G61" s="65">
        <v>1E-4</v>
      </c>
      <c r="H61" s="65">
        <v>5.9999999999999995E-4</v>
      </c>
      <c r="I61" s="65">
        <v>5.9999999999999995E-4</v>
      </c>
      <c r="J61" s="65">
        <v>8.9999999999999998E-4</v>
      </c>
      <c r="K61" s="65">
        <v>1E-4</v>
      </c>
      <c r="L61" s="65">
        <v>2.0999999999999999E-3</v>
      </c>
      <c r="M61" s="65">
        <v>6.4999999999999997E-3</v>
      </c>
      <c r="N61" s="67">
        <v>1.6000000000000001E-3</v>
      </c>
    </row>
    <row r="62" spans="1:14" x14ac:dyDescent="0.25">
      <c r="A62" s="66">
        <v>57</v>
      </c>
      <c r="B62" s="65" t="s">
        <v>49</v>
      </c>
      <c r="C62" s="65" t="s">
        <v>2794</v>
      </c>
      <c r="D62" s="65" t="s">
        <v>2803</v>
      </c>
      <c r="E62" s="65">
        <v>6.7000000000000002E-3</v>
      </c>
      <c r="F62" s="65">
        <v>0.9153</v>
      </c>
      <c r="G62" s="65">
        <v>1.4E-3</v>
      </c>
      <c r="H62" s="65">
        <v>8.0000000000000002E-3</v>
      </c>
      <c r="I62" s="65">
        <v>1E-4</v>
      </c>
      <c r="J62" s="65">
        <v>8.0000000000000004E-4</v>
      </c>
      <c r="K62" s="65">
        <v>3.3799999999999997E-2</v>
      </c>
      <c r="L62" s="65">
        <v>0</v>
      </c>
      <c r="M62" s="65">
        <v>2.0000000000000001E-4</v>
      </c>
      <c r="N62" s="67">
        <v>3.3700000000000001E-2</v>
      </c>
    </row>
    <row r="63" spans="1:14" x14ac:dyDescent="0.25">
      <c r="A63" s="66">
        <v>58</v>
      </c>
      <c r="B63" s="65" t="s">
        <v>274</v>
      </c>
      <c r="C63" s="65" t="s">
        <v>2794</v>
      </c>
      <c r="D63" s="65" t="s">
        <v>2803</v>
      </c>
      <c r="E63" s="65">
        <v>1.1999999999999999E-3</v>
      </c>
      <c r="F63" s="65">
        <v>0.84609999999999996</v>
      </c>
      <c r="G63" s="65">
        <v>2.9999999999999997E-4</v>
      </c>
      <c r="H63" s="65">
        <v>8.8099999999999998E-2</v>
      </c>
      <c r="I63" s="65">
        <v>0</v>
      </c>
      <c r="J63" s="65">
        <v>1E-4</v>
      </c>
      <c r="K63" s="65">
        <v>9.1999999999999998E-3</v>
      </c>
      <c r="L63" s="65">
        <v>0</v>
      </c>
      <c r="M63" s="65">
        <v>5.9999999999999995E-4</v>
      </c>
      <c r="N63" s="67">
        <v>5.4399999999999997E-2</v>
      </c>
    </row>
    <row r="64" spans="1:14" x14ac:dyDescent="0.25">
      <c r="A64" s="66">
        <v>59</v>
      </c>
      <c r="B64" s="65" t="s">
        <v>43</v>
      </c>
      <c r="C64" s="65" t="s">
        <v>2794</v>
      </c>
      <c r="D64" s="65" t="s">
        <v>2803</v>
      </c>
      <c r="E64" s="65">
        <v>4.0000000000000001E-3</v>
      </c>
      <c r="F64" s="65">
        <v>0.95979999999999999</v>
      </c>
      <c r="G64" s="65">
        <v>5.9999999999999995E-4</v>
      </c>
      <c r="H64" s="65">
        <v>1.4200000000000001E-2</v>
      </c>
      <c r="I64" s="65">
        <v>1E-4</v>
      </c>
      <c r="J64" s="65">
        <v>2.9999999999999997E-4</v>
      </c>
      <c r="K64" s="65">
        <v>4.1000000000000003E-3</v>
      </c>
      <c r="L64" s="65">
        <v>0</v>
      </c>
      <c r="M64" s="65">
        <v>8.9999999999999998E-4</v>
      </c>
      <c r="N64" s="67">
        <v>1.6E-2</v>
      </c>
    </row>
    <row r="65" spans="1:14" x14ac:dyDescent="0.25">
      <c r="A65" s="66">
        <v>60</v>
      </c>
      <c r="B65" s="65" t="s">
        <v>304</v>
      </c>
      <c r="C65" s="65" t="s">
        <v>2794</v>
      </c>
      <c r="D65" s="65" t="s">
        <v>2803</v>
      </c>
      <c r="E65" s="65">
        <v>7.7000000000000002E-3</v>
      </c>
      <c r="F65" s="65">
        <v>0.87470000000000003</v>
      </c>
      <c r="G65" s="65">
        <v>5.0000000000000001E-4</v>
      </c>
      <c r="H65" s="65">
        <v>1.77E-2</v>
      </c>
      <c r="I65" s="65">
        <v>4.0000000000000001E-3</v>
      </c>
      <c r="J65" s="65">
        <v>8.2000000000000007E-3</v>
      </c>
      <c r="K65" s="65">
        <v>3.1099999999999999E-2</v>
      </c>
      <c r="L65" s="65">
        <v>6.3E-3</v>
      </c>
      <c r="M65" s="65">
        <v>1.2699999999999999E-2</v>
      </c>
      <c r="N65" s="67">
        <v>3.7199999999999997E-2</v>
      </c>
    </row>
    <row r="66" spans="1:14" x14ac:dyDescent="0.25">
      <c r="A66" s="66">
        <v>61</v>
      </c>
      <c r="B66" s="65" t="s">
        <v>282</v>
      </c>
      <c r="C66" s="65" t="s">
        <v>2794</v>
      </c>
      <c r="D66" s="65" t="s">
        <v>2803</v>
      </c>
      <c r="E66" s="65">
        <v>9.8100000000000007E-2</v>
      </c>
      <c r="F66" s="65">
        <v>0.85860000000000003</v>
      </c>
      <c r="G66" s="65">
        <v>6.9999999999999999E-4</v>
      </c>
      <c r="H66" s="65">
        <v>2E-3</v>
      </c>
      <c r="I66" s="65">
        <v>2.8999999999999998E-3</v>
      </c>
      <c r="J66" s="65">
        <v>1.2699999999999999E-2</v>
      </c>
      <c r="K66" s="65">
        <v>4.0000000000000002E-4</v>
      </c>
      <c r="L66" s="65">
        <v>9.7000000000000003E-3</v>
      </c>
      <c r="M66" s="65">
        <v>1.01E-2</v>
      </c>
      <c r="N66" s="67">
        <v>4.7999999999999996E-3</v>
      </c>
    </row>
    <row r="67" spans="1:14" x14ac:dyDescent="0.25">
      <c r="A67" s="66">
        <v>62</v>
      </c>
      <c r="B67" s="65" t="s">
        <v>262</v>
      </c>
      <c r="C67" s="65" t="s">
        <v>2794</v>
      </c>
      <c r="D67" s="65" t="s">
        <v>2803</v>
      </c>
      <c r="E67" s="65">
        <v>2.5700000000000001E-2</v>
      </c>
      <c r="F67" s="65">
        <v>0.87719999999999998</v>
      </c>
      <c r="G67" s="65">
        <v>8.0000000000000004E-4</v>
      </c>
      <c r="H67" s="65">
        <v>9.6100000000000005E-2</v>
      </c>
      <c r="I67" s="65">
        <v>0</v>
      </c>
      <c r="J67" s="65">
        <v>0</v>
      </c>
      <c r="K67" s="65">
        <v>0</v>
      </c>
      <c r="L67" s="65">
        <v>0</v>
      </c>
      <c r="M67" s="65">
        <v>0</v>
      </c>
      <c r="N67" s="67">
        <v>0</v>
      </c>
    </row>
    <row r="68" spans="1:14" x14ac:dyDescent="0.25">
      <c r="A68" s="66">
        <v>63</v>
      </c>
      <c r="B68" s="65" t="s">
        <v>310</v>
      </c>
      <c r="C68" s="65" t="s">
        <v>2794</v>
      </c>
      <c r="D68" s="65" t="s">
        <v>2803</v>
      </c>
      <c r="E68" s="65">
        <v>0.2041</v>
      </c>
      <c r="F68" s="65">
        <v>0.79220000000000002</v>
      </c>
      <c r="G68" s="65">
        <v>4.0000000000000002E-4</v>
      </c>
      <c r="H68" s="65">
        <v>2.5999999999999999E-3</v>
      </c>
      <c r="I68" s="65">
        <v>4.0000000000000002E-4</v>
      </c>
      <c r="J68" s="65">
        <v>0</v>
      </c>
      <c r="K68" s="65">
        <v>0</v>
      </c>
      <c r="L68" s="65">
        <v>0</v>
      </c>
      <c r="M68" s="65">
        <v>0</v>
      </c>
      <c r="N68" s="67">
        <v>1E-4</v>
      </c>
    </row>
    <row r="69" spans="1:14" x14ac:dyDescent="0.25">
      <c r="A69" s="66">
        <v>64</v>
      </c>
      <c r="B69" s="65" t="s">
        <v>287</v>
      </c>
      <c r="C69" s="65" t="s">
        <v>2794</v>
      </c>
      <c r="D69" s="65" t="s">
        <v>2803</v>
      </c>
      <c r="E69" s="65">
        <v>0.4032</v>
      </c>
      <c r="F69" s="65">
        <v>0.59540000000000004</v>
      </c>
      <c r="G69" s="65">
        <v>1.1000000000000001E-3</v>
      </c>
      <c r="H69" s="65">
        <v>1E-4</v>
      </c>
      <c r="I69" s="65">
        <v>1E-4</v>
      </c>
      <c r="J69" s="65">
        <v>0</v>
      </c>
      <c r="K69" s="65">
        <v>0</v>
      </c>
      <c r="L69" s="65">
        <v>0</v>
      </c>
      <c r="M69" s="65">
        <v>0</v>
      </c>
      <c r="N69" s="67">
        <v>0</v>
      </c>
    </row>
    <row r="70" spans="1:14" ht="15.75" thickBot="1" x14ac:dyDescent="0.3">
      <c r="A70" s="86">
        <v>65</v>
      </c>
      <c r="B70" s="87" t="s">
        <v>233</v>
      </c>
      <c r="C70" s="87" t="s">
        <v>2794</v>
      </c>
      <c r="D70" s="87" t="s">
        <v>2803</v>
      </c>
      <c r="E70" s="87">
        <v>1.3299999999999999E-2</v>
      </c>
      <c r="F70" s="87">
        <v>0.91759999999999997</v>
      </c>
      <c r="G70" s="87">
        <v>8.9999999999999998E-4</v>
      </c>
      <c r="H70" s="87">
        <v>3.1E-2</v>
      </c>
      <c r="I70" s="87">
        <v>5.0000000000000001E-4</v>
      </c>
      <c r="J70" s="87">
        <v>2.0000000000000001E-4</v>
      </c>
      <c r="K70" s="87">
        <v>4.5999999999999999E-3</v>
      </c>
      <c r="L70" s="87">
        <v>0</v>
      </c>
      <c r="M70" s="87">
        <v>1.1000000000000001E-3</v>
      </c>
      <c r="N70" s="88">
        <v>3.09E-2</v>
      </c>
    </row>
    <row r="71" spans="1:14" ht="15.75" thickBot="1" x14ac:dyDescent="0.3">
      <c r="A71" s="712" t="s">
        <v>2798</v>
      </c>
      <c r="B71" s="713"/>
      <c r="C71" s="713"/>
      <c r="D71" s="713"/>
      <c r="E71" s="713"/>
      <c r="F71" s="713"/>
      <c r="G71" s="713"/>
      <c r="H71" s="713"/>
      <c r="I71" s="713"/>
      <c r="J71" s="713"/>
      <c r="K71" s="713"/>
      <c r="L71" s="713"/>
      <c r="M71" s="713"/>
      <c r="N71" s="714"/>
    </row>
    <row r="72" spans="1:14" x14ac:dyDescent="0.25">
      <c r="A72" s="71">
        <v>66</v>
      </c>
      <c r="B72" s="72" t="s">
        <v>361</v>
      </c>
      <c r="C72" s="72" t="s">
        <v>2798</v>
      </c>
      <c r="D72" s="72" t="s">
        <v>2802</v>
      </c>
      <c r="E72" s="72">
        <v>0</v>
      </c>
      <c r="F72" s="72">
        <v>2.9999999999999997E-4</v>
      </c>
      <c r="G72" s="72">
        <v>2.9600000000000001E-2</v>
      </c>
      <c r="H72" s="72">
        <v>2.0000000000000001E-4</v>
      </c>
      <c r="I72" s="72">
        <v>2.3E-3</v>
      </c>
      <c r="J72" s="72">
        <v>0.90259999999999996</v>
      </c>
      <c r="K72" s="72">
        <v>0</v>
      </c>
      <c r="L72" s="72">
        <v>2.9999999999999997E-4</v>
      </c>
      <c r="M72" s="72">
        <v>6.4600000000000005E-2</v>
      </c>
      <c r="N72" s="73">
        <v>0</v>
      </c>
    </row>
    <row r="73" spans="1:14" x14ac:dyDescent="0.25">
      <c r="A73" s="66">
        <v>67</v>
      </c>
      <c r="B73" s="65" t="s">
        <v>462</v>
      </c>
      <c r="C73" s="65" t="s">
        <v>2798</v>
      </c>
      <c r="D73" s="65" t="s">
        <v>2802</v>
      </c>
      <c r="E73" s="65">
        <v>1E-4</v>
      </c>
      <c r="F73" s="65">
        <v>0</v>
      </c>
      <c r="G73" s="65">
        <v>0</v>
      </c>
      <c r="H73" s="65">
        <v>1.1999999999999999E-3</v>
      </c>
      <c r="I73" s="65">
        <v>0.19170000000000001</v>
      </c>
      <c r="J73" s="65">
        <v>0.54120000000000001</v>
      </c>
      <c r="K73" s="65">
        <v>1E-4</v>
      </c>
      <c r="L73" s="65">
        <v>0.13070000000000001</v>
      </c>
      <c r="M73" s="65">
        <v>0.1348</v>
      </c>
      <c r="N73" s="67">
        <v>2.0000000000000001E-4</v>
      </c>
    </row>
    <row r="74" spans="1:14" x14ac:dyDescent="0.25">
      <c r="A74" s="66">
        <v>68</v>
      </c>
      <c r="B74" s="65" t="s">
        <v>414</v>
      </c>
      <c r="C74" s="65" t="s">
        <v>2798</v>
      </c>
      <c r="D74" s="65" t="s">
        <v>2803</v>
      </c>
      <c r="E74" s="65">
        <v>2.9999999999999997E-4</v>
      </c>
      <c r="F74" s="65">
        <v>1.17E-2</v>
      </c>
      <c r="G74" s="65">
        <v>2.3599999999999999E-2</v>
      </c>
      <c r="H74" s="65">
        <v>9.7000000000000003E-3</v>
      </c>
      <c r="I74" s="65">
        <v>5.9999999999999995E-4</v>
      </c>
      <c r="J74" s="65">
        <v>0.94499999999999995</v>
      </c>
      <c r="K74" s="65">
        <v>2.8E-3</v>
      </c>
      <c r="L74" s="65">
        <v>2.9999999999999997E-4</v>
      </c>
      <c r="M74" s="65">
        <v>5.4000000000000003E-3</v>
      </c>
      <c r="N74" s="67">
        <v>5.0000000000000001E-4</v>
      </c>
    </row>
    <row r="75" spans="1:14" x14ac:dyDescent="0.25">
      <c r="A75" s="66">
        <v>69</v>
      </c>
      <c r="B75" s="65" t="s">
        <v>499</v>
      </c>
      <c r="C75" s="65" t="s">
        <v>2798</v>
      </c>
      <c r="D75" s="65" t="s">
        <v>2802</v>
      </c>
      <c r="E75" s="65">
        <v>1E-4</v>
      </c>
      <c r="F75" s="65">
        <v>2.0000000000000001E-4</v>
      </c>
      <c r="G75" s="65">
        <v>0.1202</v>
      </c>
      <c r="H75" s="65">
        <v>1.4E-3</v>
      </c>
      <c r="I75" s="65">
        <v>0.29949999999999999</v>
      </c>
      <c r="J75" s="65">
        <v>0.35039999999999999</v>
      </c>
      <c r="K75" s="65">
        <v>2.9999999999999997E-4</v>
      </c>
      <c r="L75" s="65">
        <v>1.12E-2</v>
      </c>
      <c r="M75" s="65">
        <v>0.2165</v>
      </c>
      <c r="N75" s="67">
        <v>2.0000000000000001E-4</v>
      </c>
    </row>
    <row r="76" spans="1:14" x14ac:dyDescent="0.25">
      <c r="A76" s="66">
        <v>70</v>
      </c>
      <c r="B76" s="65" t="s">
        <v>257</v>
      </c>
      <c r="C76" s="65" t="s">
        <v>2798</v>
      </c>
      <c r="D76" s="65" t="s">
        <v>2803</v>
      </c>
      <c r="E76" s="65">
        <v>0</v>
      </c>
      <c r="F76" s="65">
        <v>2.9100000000000001E-2</v>
      </c>
      <c r="G76" s="65">
        <v>0.29060000000000002</v>
      </c>
      <c r="H76" s="65">
        <v>5.7999999999999996E-3</v>
      </c>
      <c r="I76" s="65">
        <v>2.9999999999999997E-4</v>
      </c>
      <c r="J76" s="65">
        <v>0.59109999999999996</v>
      </c>
      <c r="K76" s="65">
        <v>2.5999999999999999E-3</v>
      </c>
      <c r="L76" s="65">
        <v>0</v>
      </c>
      <c r="M76" s="65">
        <v>8.0399999999999999E-2</v>
      </c>
      <c r="N76" s="67">
        <v>1E-4</v>
      </c>
    </row>
    <row r="77" spans="1:14" ht="15.75" thickBot="1" x14ac:dyDescent="0.3">
      <c r="A77" s="86">
        <v>71</v>
      </c>
      <c r="B77" s="87" t="s">
        <v>291</v>
      </c>
      <c r="C77" s="87" t="s">
        <v>2798</v>
      </c>
      <c r="D77" s="87" t="s">
        <v>2802</v>
      </c>
      <c r="E77" s="87">
        <v>9.4000000000000004E-3</v>
      </c>
      <c r="F77" s="87">
        <v>1.4E-3</v>
      </c>
      <c r="G77" s="87">
        <v>1.1000000000000001E-3</v>
      </c>
      <c r="H77" s="87">
        <v>2.69E-2</v>
      </c>
      <c r="I77" s="87">
        <v>2.63E-2</v>
      </c>
      <c r="J77" s="87">
        <v>0.74809999999999999</v>
      </c>
      <c r="K77" s="87">
        <v>6.9999999999999999E-4</v>
      </c>
      <c r="L77" s="87">
        <v>6.1699999999999998E-2</v>
      </c>
      <c r="M77" s="87">
        <v>0.1202</v>
      </c>
      <c r="N77" s="88">
        <v>4.3E-3</v>
      </c>
    </row>
    <row r="78" spans="1:14" ht="15.75" thickBot="1" x14ac:dyDescent="0.3">
      <c r="A78" s="712" t="s">
        <v>2795</v>
      </c>
      <c r="B78" s="713"/>
      <c r="C78" s="713"/>
      <c r="D78" s="713"/>
      <c r="E78" s="713"/>
      <c r="F78" s="713"/>
      <c r="G78" s="713"/>
      <c r="H78" s="713"/>
      <c r="I78" s="713"/>
      <c r="J78" s="713"/>
      <c r="K78" s="713"/>
      <c r="L78" s="713"/>
      <c r="M78" s="713"/>
      <c r="N78" s="714"/>
    </row>
    <row r="79" spans="1:14" x14ac:dyDescent="0.25">
      <c r="A79" s="71">
        <v>72</v>
      </c>
      <c r="B79" s="72" t="s">
        <v>217</v>
      </c>
      <c r="C79" s="72" t="s">
        <v>2795</v>
      </c>
      <c r="D79" s="72" t="s">
        <v>2803</v>
      </c>
      <c r="E79" s="72">
        <v>0</v>
      </c>
      <c r="F79" s="72">
        <v>2.5999999999999999E-3</v>
      </c>
      <c r="G79" s="72">
        <v>0.97170000000000001</v>
      </c>
      <c r="H79" s="72">
        <v>2.0000000000000001E-4</v>
      </c>
      <c r="I79" s="72">
        <v>7.6E-3</v>
      </c>
      <c r="J79" s="72">
        <v>9.4000000000000004E-3</v>
      </c>
      <c r="K79" s="72">
        <v>0</v>
      </c>
      <c r="L79" s="72">
        <v>1.1000000000000001E-3</v>
      </c>
      <c r="M79" s="72">
        <v>7.4000000000000003E-3</v>
      </c>
      <c r="N79" s="73">
        <v>0</v>
      </c>
    </row>
    <row r="80" spans="1:14" x14ac:dyDescent="0.25">
      <c r="A80" s="66">
        <v>73</v>
      </c>
      <c r="B80" s="65" t="s">
        <v>476</v>
      </c>
      <c r="C80" s="65" t="s">
        <v>2795</v>
      </c>
      <c r="D80" s="65" t="s">
        <v>2803</v>
      </c>
      <c r="E80" s="65">
        <v>0</v>
      </c>
      <c r="F80" s="65">
        <v>2.8E-3</v>
      </c>
      <c r="G80" s="65">
        <v>0.83350000000000002</v>
      </c>
      <c r="H80" s="65">
        <v>1.1000000000000001E-3</v>
      </c>
      <c r="I80" s="65">
        <v>1.6199999999999999E-2</v>
      </c>
      <c r="J80" s="65">
        <v>6.6900000000000001E-2</v>
      </c>
      <c r="K80" s="65">
        <v>5.9999999999999995E-4</v>
      </c>
      <c r="L80" s="65">
        <v>1.6999999999999999E-3</v>
      </c>
      <c r="M80" s="65">
        <v>7.7200000000000005E-2</v>
      </c>
      <c r="N80" s="67">
        <v>0</v>
      </c>
    </row>
    <row r="81" spans="1:14" x14ac:dyDescent="0.25">
      <c r="A81" s="66">
        <v>74</v>
      </c>
      <c r="B81" s="65" t="s">
        <v>479</v>
      </c>
      <c r="C81" s="65" t="s">
        <v>2795</v>
      </c>
      <c r="D81" s="65" t="s">
        <v>2803</v>
      </c>
      <c r="E81" s="65">
        <v>0</v>
      </c>
      <c r="F81" s="65">
        <v>0</v>
      </c>
      <c r="G81" s="65">
        <v>0.80740000000000001</v>
      </c>
      <c r="H81" s="65">
        <v>0</v>
      </c>
      <c r="I81" s="65">
        <v>0.03</v>
      </c>
      <c r="J81" s="65">
        <v>4.3799999999999999E-2</v>
      </c>
      <c r="K81" s="65">
        <v>6.9999999999999999E-4</v>
      </c>
      <c r="L81" s="65">
        <v>1.1000000000000001E-3</v>
      </c>
      <c r="M81" s="65">
        <v>0.11700000000000001</v>
      </c>
      <c r="N81" s="67">
        <v>0</v>
      </c>
    </row>
    <row r="82" spans="1:14" x14ac:dyDescent="0.25">
      <c r="A82" s="66">
        <v>75</v>
      </c>
      <c r="B82" s="65" t="s">
        <v>23</v>
      </c>
      <c r="C82" s="65" t="s">
        <v>2795</v>
      </c>
      <c r="D82" s="65" t="s">
        <v>2803</v>
      </c>
      <c r="E82" s="65">
        <v>0</v>
      </c>
      <c r="F82" s="65">
        <v>1E-4</v>
      </c>
      <c r="G82" s="65">
        <v>0.98839999999999995</v>
      </c>
      <c r="H82" s="65">
        <v>0</v>
      </c>
      <c r="I82" s="65">
        <v>1E-4</v>
      </c>
      <c r="J82" s="65">
        <v>0.01</v>
      </c>
      <c r="K82" s="65">
        <v>0</v>
      </c>
      <c r="L82" s="65">
        <v>0</v>
      </c>
      <c r="M82" s="65">
        <v>1.2999999999999999E-3</v>
      </c>
      <c r="N82" s="67">
        <v>0</v>
      </c>
    </row>
    <row r="83" spans="1:14" x14ac:dyDescent="0.25">
      <c r="A83" s="66">
        <v>76</v>
      </c>
      <c r="B83" s="65" t="s">
        <v>368</v>
      </c>
      <c r="C83" s="65" t="s">
        <v>2795</v>
      </c>
      <c r="D83" s="65" t="s">
        <v>2803</v>
      </c>
      <c r="E83" s="65">
        <v>1.1999999999999999E-3</v>
      </c>
      <c r="F83" s="65">
        <v>3.0800000000000001E-2</v>
      </c>
      <c r="G83" s="65">
        <v>0.82750000000000001</v>
      </c>
      <c r="H83" s="65">
        <v>2.01E-2</v>
      </c>
      <c r="I83" s="65">
        <v>1.46E-2</v>
      </c>
      <c r="J83" s="65">
        <v>5.45E-2</v>
      </c>
      <c r="K83" s="65">
        <v>1.9E-3</v>
      </c>
      <c r="L83" s="65">
        <v>2.8999999999999998E-3</v>
      </c>
      <c r="M83" s="65">
        <v>4.6199999999999998E-2</v>
      </c>
      <c r="N83" s="67">
        <v>2.9999999999999997E-4</v>
      </c>
    </row>
    <row r="84" spans="1:14" x14ac:dyDescent="0.25">
      <c r="A84" s="66">
        <v>77</v>
      </c>
      <c r="B84" s="65" t="s">
        <v>352</v>
      </c>
      <c r="C84" s="65" t="s">
        <v>2795</v>
      </c>
      <c r="D84" s="65" t="s">
        <v>2803</v>
      </c>
      <c r="E84" s="65">
        <v>0</v>
      </c>
      <c r="F84" s="65">
        <v>0</v>
      </c>
      <c r="G84" s="65">
        <v>0.41210000000000002</v>
      </c>
      <c r="H84" s="65">
        <v>3.0000000000000001E-3</v>
      </c>
      <c r="I84" s="65">
        <v>0.21199999999999999</v>
      </c>
      <c r="J84" s="65">
        <v>0.30620000000000003</v>
      </c>
      <c r="K84" s="65">
        <v>1E-4</v>
      </c>
      <c r="L84" s="65">
        <v>4.0000000000000002E-4</v>
      </c>
      <c r="M84" s="65">
        <v>6.6199999999999995E-2</v>
      </c>
      <c r="N84" s="67">
        <v>0</v>
      </c>
    </row>
    <row r="85" spans="1:14" x14ac:dyDescent="0.25">
      <c r="A85" s="66">
        <v>78</v>
      </c>
      <c r="B85" s="65" t="s">
        <v>223</v>
      </c>
      <c r="C85" s="65" t="s">
        <v>2795</v>
      </c>
      <c r="D85" s="65" t="s">
        <v>2803</v>
      </c>
      <c r="E85" s="65">
        <v>1E-4</v>
      </c>
      <c r="F85" s="65">
        <v>2.2000000000000001E-3</v>
      </c>
      <c r="G85" s="65">
        <v>0.98850000000000005</v>
      </c>
      <c r="H85" s="65">
        <v>0</v>
      </c>
      <c r="I85" s="65">
        <v>3.0999999999999999E-3</v>
      </c>
      <c r="J85" s="65">
        <v>4.1999999999999997E-3</v>
      </c>
      <c r="K85" s="65">
        <v>0</v>
      </c>
      <c r="L85" s="65">
        <v>2.0000000000000001E-4</v>
      </c>
      <c r="M85" s="65">
        <v>1.6999999999999999E-3</v>
      </c>
      <c r="N85" s="67">
        <v>0</v>
      </c>
    </row>
    <row r="86" spans="1:14" x14ac:dyDescent="0.25">
      <c r="A86" s="66">
        <v>79</v>
      </c>
      <c r="B86" s="65" t="s">
        <v>295</v>
      </c>
      <c r="C86" s="65" t="s">
        <v>2795</v>
      </c>
      <c r="D86" s="65" t="s">
        <v>2803</v>
      </c>
      <c r="E86" s="65">
        <v>0</v>
      </c>
      <c r="F86" s="65">
        <v>0</v>
      </c>
      <c r="G86" s="65">
        <v>0.99990000000000001</v>
      </c>
      <c r="H86" s="65">
        <v>0</v>
      </c>
      <c r="I86" s="65">
        <v>0</v>
      </c>
      <c r="J86" s="65">
        <v>0</v>
      </c>
      <c r="K86" s="65">
        <v>0</v>
      </c>
      <c r="L86" s="65">
        <v>0</v>
      </c>
      <c r="M86" s="65">
        <v>1E-4</v>
      </c>
      <c r="N86" s="67">
        <v>0</v>
      </c>
    </row>
    <row r="87" spans="1:14" x14ac:dyDescent="0.25">
      <c r="A87" s="66">
        <v>80</v>
      </c>
      <c r="B87" s="65" t="s">
        <v>324</v>
      </c>
      <c r="C87" s="65" t="s">
        <v>2795</v>
      </c>
      <c r="D87" s="65" t="s">
        <v>2803</v>
      </c>
      <c r="E87" s="65">
        <v>0</v>
      </c>
      <c r="F87" s="65">
        <v>0</v>
      </c>
      <c r="G87" s="65">
        <v>0.99609999999999999</v>
      </c>
      <c r="H87" s="65">
        <v>0</v>
      </c>
      <c r="I87" s="65">
        <v>0</v>
      </c>
      <c r="J87" s="65">
        <v>2.0999999999999999E-3</v>
      </c>
      <c r="K87" s="65">
        <v>0</v>
      </c>
      <c r="L87" s="65">
        <v>0</v>
      </c>
      <c r="M87" s="65">
        <v>1.6999999999999999E-3</v>
      </c>
      <c r="N87" s="67">
        <v>0</v>
      </c>
    </row>
    <row r="88" spans="1:14" x14ac:dyDescent="0.25">
      <c r="A88" s="66">
        <v>81</v>
      </c>
      <c r="B88" s="65" t="s">
        <v>266</v>
      </c>
      <c r="C88" s="65" t="s">
        <v>2795</v>
      </c>
      <c r="D88" s="65" t="s">
        <v>2803</v>
      </c>
      <c r="E88" s="65">
        <v>0</v>
      </c>
      <c r="F88" s="65">
        <v>0</v>
      </c>
      <c r="G88" s="65">
        <v>0.99819999999999998</v>
      </c>
      <c r="H88" s="65">
        <v>0</v>
      </c>
      <c r="I88" s="65">
        <v>0</v>
      </c>
      <c r="J88" s="65">
        <v>2.9999999999999997E-4</v>
      </c>
      <c r="K88" s="65">
        <v>8.9999999999999998E-4</v>
      </c>
      <c r="L88" s="65">
        <v>0</v>
      </c>
      <c r="M88" s="65">
        <v>5.9999999999999995E-4</v>
      </c>
      <c r="N88" s="67">
        <v>0</v>
      </c>
    </row>
    <row r="89" spans="1:14" x14ac:dyDescent="0.25">
      <c r="A89" s="66">
        <v>82</v>
      </c>
      <c r="B89" s="65" t="s">
        <v>337</v>
      </c>
      <c r="C89" s="65" t="s">
        <v>2795</v>
      </c>
      <c r="D89" s="65" t="s">
        <v>2803</v>
      </c>
      <c r="E89" s="65">
        <v>1.4E-3</v>
      </c>
      <c r="F89" s="65">
        <v>1.14E-2</v>
      </c>
      <c r="G89" s="65">
        <v>0.97840000000000005</v>
      </c>
      <c r="H89" s="65">
        <v>1E-4</v>
      </c>
      <c r="I89" s="65">
        <v>2.8999999999999998E-3</v>
      </c>
      <c r="J89" s="65">
        <v>3.2000000000000002E-3</v>
      </c>
      <c r="K89" s="65">
        <v>0</v>
      </c>
      <c r="L89" s="65">
        <v>1E-4</v>
      </c>
      <c r="M89" s="65">
        <v>2.5999999999999999E-3</v>
      </c>
      <c r="N89" s="67">
        <v>0</v>
      </c>
    </row>
    <row r="90" spans="1:14" x14ac:dyDescent="0.25">
      <c r="A90" s="66">
        <v>83</v>
      </c>
      <c r="B90" s="65" t="s">
        <v>332</v>
      </c>
      <c r="C90" s="65" t="s">
        <v>2795</v>
      </c>
      <c r="D90" s="65" t="s">
        <v>2803</v>
      </c>
      <c r="E90" s="65">
        <v>6.9999999999999999E-4</v>
      </c>
      <c r="F90" s="65">
        <v>1.21E-2</v>
      </c>
      <c r="G90" s="65">
        <v>0.86109999999999998</v>
      </c>
      <c r="H90" s="65">
        <v>5.0000000000000001E-4</v>
      </c>
      <c r="I90" s="65">
        <v>3.2399999999999998E-2</v>
      </c>
      <c r="J90" s="65">
        <v>4.19E-2</v>
      </c>
      <c r="K90" s="65">
        <v>0</v>
      </c>
      <c r="L90" s="65">
        <v>3.8999999999999998E-3</v>
      </c>
      <c r="M90" s="65">
        <v>4.7300000000000002E-2</v>
      </c>
      <c r="N90" s="67">
        <v>1E-4</v>
      </c>
    </row>
    <row r="91" spans="1:14" x14ac:dyDescent="0.25">
      <c r="A91" s="66">
        <v>84</v>
      </c>
      <c r="B91" s="65" t="s">
        <v>219</v>
      </c>
      <c r="C91" s="65" t="s">
        <v>2795</v>
      </c>
      <c r="D91" s="65" t="s">
        <v>2803</v>
      </c>
      <c r="E91" s="65">
        <v>1.2999999999999999E-3</v>
      </c>
      <c r="F91" s="65">
        <v>1.44E-2</v>
      </c>
      <c r="G91" s="65">
        <v>0.93979999999999997</v>
      </c>
      <c r="H91" s="65">
        <v>1E-3</v>
      </c>
      <c r="I91" s="65">
        <v>1.1299999999999999E-2</v>
      </c>
      <c r="J91" s="65">
        <v>1.52E-2</v>
      </c>
      <c r="K91" s="65">
        <v>1E-4</v>
      </c>
      <c r="L91" s="65">
        <v>7.7999999999999996E-3</v>
      </c>
      <c r="M91" s="65">
        <v>8.6E-3</v>
      </c>
      <c r="N91" s="67">
        <v>2.9999999999999997E-4</v>
      </c>
    </row>
    <row r="92" spans="1:14" x14ac:dyDescent="0.25">
      <c r="A92" s="66">
        <v>85</v>
      </c>
      <c r="B92" s="65" t="s">
        <v>200</v>
      </c>
      <c r="C92" s="65" t="s">
        <v>2795</v>
      </c>
      <c r="D92" s="65" t="s">
        <v>2803</v>
      </c>
      <c r="E92" s="65">
        <v>0</v>
      </c>
      <c r="F92" s="65">
        <v>2.3999999999999998E-3</v>
      </c>
      <c r="G92" s="65">
        <v>0.54959999999999998</v>
      </c>
      <c r="H92" s="65">
        <v>5.5999999999999999E-3</v>
      </c>
      <c r="I92" s="65">
        <v>0.185</v>
      </c>
      <c r="J92" s="65">
        <v>0.16209999999999999</v>
      </c>
      <c r="K92" s="65">
        <v>2.0000000000000001E-4</v>
      </c>
      <c r="L92" s="65">
        <v>6.3E-3</v>
      </c>
      <c r="M92" s="65">
        <v>8.8599999999999998E-2</v>
      </c>
      <c r="N92" s="67">
        <v>2.0000000000000001E-4</v>
      </c>
    </row>
    <row r="93" spans="1:14" x14ac:dyDescent="0.25">
      <c r="A93" s="66">
        <v>86</v>
      </c>
      <c r="B93" s="65" t="s">
        <v>187</v>
      </c>
      <c r="C93" s="65" t="s">
        <v>2795</v>
      </c>
      <c r="D93" s="65" t="s">
        <v>2803</v>
      </c>
      <c r="E93" s="65">
        <v>0</v>
      </c>
      <c r="F93" s="65">
        <v>8.9999999999999998E-4</v>
      </c>
      <c r="G93" s="65">
        <v>0.97350000000000003</v>
      </c>
      <c r="H93" s="65">
        <v>0</v>
      </c>
      <c r="I93" s="65">
        <v>4.0000000000000002E-4</v>
      </c>
      <c r="J93" s="65">
        <v>7.7999999999999996E-3</v>
      </c>
      <c r="K93" s="65">
        <v>0</v>
      </c>
      <c r="L93" s="65">
        <v>0</v>
      </c>
      <c r="M93" s="65">
        <v>1.7299999999999999E-2</v>
      </c>
      <c r="N93" s="67">
        <v>0</v>
      </c>
    </row>
    <row r="94" spans="1:14" x14ac:dyDescent="0.25">
      <c r="A94" s="66">
        <v>87</v>
      </c>
      <c r="B94" s="65" t="s">
        <v>179</v>
      </c>
      <c r="C94" s="65" t="s">
        <v>2795</v>
      </c>
      <c r="D94" s="65" t="s">
        <v>2803</v>
      </c>
      <c r="E94" s="65">
        <v>0</v>
      </c>
      <c r="F94" s="65">
        <v>0</v>
      </c>
      <c r="G94" s="65">
        <v>1</v>
      </c>
      <c r="H94" s="65">
        <v>0</v>
      </c>
      <c r="I94" s="65">
        <v>0</v>
      </c>
      <c r="J94" s="65">
        <v>0</v>
      </c>
      <c r="K94" s="65">
        <v>0</v>
      </c>
      <c r="L94" s="65">
        <v>0</v>
      </c>
      <c r="M94" s="65">
        <v>0</v>
      </c>
      <c r="N94" s="67">
        <v>0</v>
      </c>
    </row>
    <row r="95" spans="1:14" x14ac:dyDescent="0.25">
      <c r="A95" s="66">
        <v>88</v>
      </c>
      <c r="B95" s="65" t="s">
        <v>151</v>
      </c>
      <c r="C95" s="65" t="s">
        <v>2795</v>
      </c>
      <c r="D95" s="65" t="s">
        <v>2803</v>
      </c>
      <c r="E95" s="65">
        <v>0</v>
      </c>
      <c r="F95" s="65">
        <v>1E-3</v>
      </c>
      <c r="G95" s="65">
        <v>0.81940000000000002</v>
      </c>
      <c r="H95" s="65">
        <v>1E-4</v>
      </c>
      <c r="I95" s="65">
        <v>2.0000000000000001E-4</v>
      </c>
      <c r="J95" s="65">
        <v>0.1542</v>
      </c>
      <c r="K95" s="65">
        <v>0</v>
      </c>
      <c r="L95" s="65">
        <v>0</v>
      </c>
      <c r="M95" s="65">
        <v>2.52E-2</v>
      </c>
      <c r="N95" s="67">
        <v>0</v>
      </c>
    </row>
    <row r="96" spans="1:14" x14ac:dyDescent="0.25">
      <c r="A96" s="66">
        <v>89</v>
      </c>
      <c r="B96" s="65" t="s">
        <v>124</v>
      </c>
      <c r="C96" s="65" t="s">
        <v>2795</v>
      </c>
      <c r="D96" s="65" t="s">
        <v>2803</v>
      </c>
      <c r="E96" s="65">
        <v>0</v>
      </c>
      <c r="F96" s="65">
        <v>0</v>
      </c>
      <c r="G96" s="65">
        <v>0.99980000000000002</v>
      </c>
      <c r="H96" s="65">
        <v>0</v>
      </c>
      <c r="I96" s="65">
        <v>0</v>
      </c>
      <c r="J96" s="65">
        <v>0</v>
      </c>
      <c r="K96" s="65">
        <v>0</v>
      </c>
      <c r="L96" s="65">
        <v>0</v>
      </c>
      <c r="M96" s="65">
        <v>2.0000000000000001E-4</v>
      </c>
      <c r="N96" s="67">
        <v>0</v>
      </c>
    </row>
    <row r="97" spans="1:14" x14ac:dyDescent="0.25">
      <c r="A97" s="66">
        <v>90</v>
      </c>
      <c r="B97" s="65" t="s">
        <v>129</v>
      </c>
      <c r="C97" s="65" t="s">
        <v>2795</v>
      </c>
      <c r="D97" s="65" t="s">
        <v>2803</v>
      </c>
      <c r="E97" s="65">
        <v>0</v>
      </c>
      <c r="F97" s="65">
        <v>0</v>
      </c>
      <c r="G97" s="65">
        <v>0.99990000000000001</v>
      </c>
      <c r="H97" s="65">
        <v>0</v>
      </c>
      <c r="I97" s="65">
        <v>0</v>
      </c>
      <c r="J97" s="65">
        <v>0</v>
      </c>
      <c r="K97" s="65">
        <v>0</v>
      </c>
      <c r="L97" s="65">
        <v>0</v>
      </c>
      <c r="M97" s="65">
        <v>1E-4</v>
      </c>
      <c r="N97" s="67">
        <v>0</v>
      </c>
    </row>
    <row r="98" spans="1:14" x14ac:dyDescent="0.25">
      <c r="A98" s="66">
        <v>91</v>
      </c>
      <c r="B98" s="65" t="s">
        <v>66</v>
      </c>
      <c r="C98" s="65" t="s">
        <v>2795</v>
      </c>
      <c r="D98" s="65" t="s">
        <v>2803</v>
      </c>
      <c r="E98" s="65">
        <v>2.0000000000000001E-4</v>
      </c>
      <c r="F98" s="65">
        <v>7.0000000000000001E-3</v>
      </c>
      <c r="G98" s="65">
        <v>0.97909999999999997</v>
      </c>
      <c r="H98" s="65">
        <v>1E-4</v>
      </c>
      <c r="I98" s="65">
        <v>3.0999999999999999E-3</v>
      </c>
      <c r="J98" s="65">
        <v>2.5000000000000001E-3</v>
      </c>
      <c r="K98" s="65">
        <v>0</v>
      </c>
      <c r="L98" s="65">
        <v>2.9999999999999997E-4</v>
      </c>
      <c r="M98" s="65">
        <v>7.7000000000000002E-3</v>
      </c>
      <c r="N98" s="67">
        <v>0</v>
      </c>
    </row>
    <row r="99" spans="1:14" x14ac:dyDescent="0.25">
      <c r="A99" s="66">
        <v>92</v>
      </c>
      <c r="B99" s="65" t="s">
        <v>71</v>
      </c>
      <c r="C99" s="65" t="s">
        <v>2795</v>
      </c>
      <c r="D99" s="65" t="s">
        <v>2803</v>
      </c>
      <c r="E99" s="65">
        <v>0</v>
      </c>
      <c r="F99" s="65">
        <v>1E-4</v>
      </c>
      <c r="G99" s="65">
        <v>0.99870000000000003</v>
      </c>
      <c r="H99" s="65">
        <v>0</v>
      </c>
      <c r="I99" s="65">
        <v>0</v>
      </c>
      <c r="J99" s="65">
        <v>8.9999999999999998E-4</v>
      </c>
      <c r="K99" s="65">
        <v>0</v>
      </c>
      <c r="L99" s="65">
        <v>0</v>
      </c>
      <c r="M99" s="65">
        <v>2.9999999999999997E-4</v>
      </c>
      <c r="N99" s="67">
        <v>0</v>
      </c>
    </row>
    <row r="100" spans="1:14" x14ac:dyDescent="0.25">
      <c r="A100" s="66">
        <v>93</v>
      </c>
      <c r="B100" s="65" t="s">
        <v>83</v>
      </c>
      <c r="C100" s="65" t="s">
        <v>2795</v>
      </c>
      <c r="D100" s="65" t="s">
        <v>2803</v>
      </c>
      <c r="E100" s="65">
        <v>0</v>
      </c>
      <c r="F100" s="65">
        <v>0</v>
      </c>
      <c r="G100" s="65">
        <v>0.97529999999999994</v>
      </c>
      <c r="H100" s="65">
        <v>0</v>
      </c>
      <c r="I100" s="65">
        <v>2.0000000000000001E-4</v>
      </c>
      <c r="J100" s="65">
        <v>1.8499999999999999E-2</v>
      </c>
      <c r="K100" s="65">
        <v>0</v>
      </c>
      <c r="L100" s="65">
        <v>0</v>
      </c>
      <c r="M100" s="65">
        <v>6.0000000000000001E-3</v>
      </c>
      <c r="N100" s="67">
        <v>0</v>
      </c>
    </row>
    <row r="101" spans="1:14" x14ac:dyDescent="0.25">
      <c r="A101" s="66">
        <v>94</v>
      </c>
      <c r="B101" s="65" t="s">
        <v>58</v>
      </c>
      <c r="C101" s="65" t="s">
        <v>2795</v>
      </c>
      <c r="D101" s="65" t="s">
        <v>2803</v>
      </c>
      <c r="E101" s="65">
        <v>0</v>
      </c>
      <c r="F101" s="65">
        <v>0</v>
      </c>
      <c r="G101" s="65">
        <v>0.99790000000000001</v>
      </c>
      <c r="H101" s="65">
        <v>0</v>
      </c>
      <c r="I101" s="65">
        <v>0</v>
      </c>
      <c r="J101" s="65">
        <v>2.0999999999999999E-3</v>
      </c>
      <c r="K101" s="65">
        <v>0</v>
      </c>
      <c r="L101" s="65">
        <v>0</v>
      </c>
      <c r="M101" s="65">
        <v>0</v>
      </c>
      <c r="N101" s="67">
        <v>0</v>
      </c>
    </row>
    <row r="102" spans="1:14" x14ac:dyDescent="0.25">
      <c r="A102" s="66">
        <v>95</v>
      </c>
      <c r="B102" s="65" t="s">
        <v>102</v>
      </c>
      <c r="C102" s="65" t="s">
        <v>2795</v>
      </c>
      <c r="D102" s="65" t="s">
        <v>2803</v>
      </c>
      <c r="E102" s="65">
        <v>3.0000000000000001E-3</v>
      </c>
      <c r="F102" s="65">
        <v>1.0699999999999999E-2</v>
      </c>
      <c r="G102" s="65">
        <v>0.71509999999999996</v>
      </c>
      <c r="H102" s="65">
        <v>5.0000000000000001E-4</v>
      </c>
      <c r="I102" s="65">
        <v>2.7E-2</v>
      </c>
      <c r="J102" s="65">
        <v>8.4599999999999995E-2</v>
      </c>
      <c r="K102" s="65">
        <v>1E-4</v>
      </c>
      <c r="L102" s="65">
        <v>2.1299999999999999E-2</v>
      </c>
      <c r="M102" s="65">
        <v>0.1376</v>
      </c>
      <c r="N102" s="67">
        <v>0</v>
      </c>
    </row>
    <row r="103" spans="1:14" x14ac:dyDescent="0.25">
      <c r="A103" s="66">
        <v>96</v>
      </c>
      <c r="B103" s="65" t="s">
        <v>37</v>
      </c>
      <c r="C103" s="65" t="s">
        <v>2795</v>
      </c>
      <c r="D103" s="65" t="s">
        <v>2803</v>
      </c>
      <c r="E103" s="65">
        <v>0</v>
      </c>
      <c r="F103" s="65">
        <v>0</v>
      </c>
      <c r="G103" s="65">
        <v>0.97670000000000001</v>
      </c>
      <c r="H103" s="65">
        <v>0</v>
      </c>
      <c r="I103" s="65">
        <v>1E-4</v>
      </c>
      <c r="J103" s="65">
        <v>3.7000000000000002E-3</v>
      </c>
      <c r="K103" s="65">
        <v>0</v>
      </c>
      <c r="L103" s="65">
        <v>0</v>
      </c>
      <c r="M103" s="65">
        <v>1.9400000000000001E-2</v>
      </c>
      <c r="N103" s="67">
        <v>0</v>
      </c>
    </row>
    <row r="104" spans="1:14" x14ac:dyDescent="0.25">
      <c r="A104" s="66">
        <v>97</v>
      </c>
      <c r="B104" s="65" t="s">
        <v>277</v>
      </c>
      <c r="C104" s="65" t="s">
        <v>2795</v>
      </c>
      <c r="D104" s="65" t="s">
        <v>2803</v>
      </c>
      <c r="E104" s="65">
        <v>0</v>
      </c>
      <c r="F104" s="65">
        <v>0</v>
      </c>
      <c r="G104" s="65">
        <v>0.99990000000000001</v>
      </c>
      <c r="H104" s="65">
        <v>0</v>
      </c>
      <c r="I104" s="65">
        <v>0</v>
      </c>
      <c r="J104" s="65">
        <v>1E-4</v>
      </c>
      <c r="K104" s="65">
        <v>0</v>
      </c>
      <c r="L104" s="65">
        <v>0</v>
      </c>
      <c r="M104" s="65">
        <v>0</v>
      </c>
      <c r="N104" s="67">
        <v>0</v>
      </c>
    </row>
    <row r="105" spans="1:14" x14ac:dyDescent="0.25">
      <c r="A105" s="66">
        <v>98</v>
      </c>
      <c r="B105" s="65" t="s">
        <v>319</v>
      </c>
      <c r="C105" s="65" t="s">
        <v>2795</v>
      </c>
      <c r="D105" s="65" t="s">
        <v>2803</v>
      </c>
      <c r="E105" s="65">
        <v>0</v>
      </c>
      <c r="F105" s="65">
        <v>0</v>
      </c>
      <c r="G105" s="65">
        <v>0.9909</v>
      </c>
      <c r="H105" s="65">
        <v>0</v>
      </c>
      <c r="I105" s="65">
        <v>0</v>
      </c>
      <c r="J105" s="65">
        <v>3.8999999999999998E-3</v>
      </c>
      <c r="K105" s="65">
        <v>0</v>
      </c>
      <c r="L105" s="65">
        <v>0</v>
      </c>
      <c r="M105" s="65">
        <v>5.1999999999999998E-3</v>
      </c>
      <c r="N105" s="67">
        <v>0</v>
      </c>
    </row>
    <row r="106" spans="1:14" ht="15.75" thickBot="1" x14ac:dyDescent="0.3">
      <c r="A106" s="86">
        <v>99</v>
      </c>
      <c r="B106" s="87" t="s">
        <v>238</v>
      </c>
      <c r="C106" s="87" t="s">
        <v>2795</v>
      </c>
      <c r="D106" s="87" t="s">
        <v>2803</v>
      </c>
      <c r="E106" s="87">
        <v>0</v>
      </c>
      <c r="F106" s="87">
        <v>0</v>
      </c>
      <c r="G106" s="87">
        <v>0.99980000000000002</v>
      </c>
      <c r="H106" s="87">
        <v>0</v>
      </c>
      <c r="I106" s="87">
        <v>0</v>
      </c>
      <c r="J106" s="87">
        <v>2.0000000000000001E-4</v>
      </c>
      <c r="K106" s="87">
        <v>0</v>
      </c>
      <c r="L106" s="87">
        <v>0</v>
      </c>
      <c r="M106" s="87">
        <v>0</v>
      </c>
      <c r="N106" s="88">
        <v>0</v>
      </c>
    </row>
    <row r="107" spans="1:14" ht="15.75" thickBot="1" x14ac:dyDescent="0.3">
      <c r="A107" s="712" t="s">
        <v>2799</v>
      </c>
      <c r="B107" s="713"/>
      <c r="C107" s="713"/>
      <c r="D107" s="713"/>
      <c r="E107" s="713"/>
      <c r="F107" s="713"/>
      <c r="G107" s="713"/>
      <c r="H107" s="713"/>
      <c r="I107" s="713"/>
      <c r="J107" s="713"/>
      <c r="K107" s="713"/>
      <c r="L107" s="713"/>
      <c r="M107" s="713"/>
      <c r="N107" s="714"/>
    </row>
    <row r="108" spans="1:14" ht="15.75" thickBot="1" x14ac:dyDescent="0.3">
      <c r="A108" s="77">
        <v>100</v>
      </c>
      <c r="B108" s="78" t="s">
        <v>443</v>
      </c>
      <c r="C108" s="78" t="s">
        <v>2799</v>
      </c>
      <c r="D108" s="78" t="s">
        <v>2802</v>
      </c>
      <c r="E108" s="78">
        <v>6.9999999999999999E-4</v>
      </c>
      <c r="F108" s="78">
        <v>1E-3</v>
      </c>
      <c r="G108" s="78">
        <v>4.0000000000000002E-4</v>
      </c>
      <c r="H108" s="78">
        <v>1.8E-3</v>
      </c>
      <c r="I108" s="78">
        <v>3.5999999999999997E-2</v>
      </c>
      <c r="J108" s="78">
        <v>1.9699999999999999E-2</v>
      </c>
      <c r="K108" s="78">
        <v>2.0000000000000001E-4</v>
      </c>
      <c r="L108" s="78">
        <v>0.76029999999999998</v>
      </c>
      <c r="M108" s="78">
        <v>0.17949999999999999</v>
      </c>
      <c r="N108" s="79">
        <v>2.9999999999999997E-4</v>
      </c>
    </row>
    <row r="109" spans="1:14" ht="15.75" thickBot="1" x14ac:dyDescent="0.3">
      <c r="A109" s="712" t="s">
        <v>2800</v>
      </c>
      <c r="B109" s="713"/>
      <c r="C109" s="713"/>
      <c r="D109" s="713"/>
      <c r="E109" s="713"/>
      <c r="F109" s="713"/>
      <c r="G109" s="713"/>
      <c r="H109" s="713"/>
      <c r="I109" s="713"/>
      <c r="J109" s="713"/>
      <c r="K109" s="713"/>
      <c r="L109" s="713"/>
      <c r="M109" s="713"/>
      <c r="N109" s="714"/>
    </row>
    <row r="110" spans="1:14" x14ac:dyDescent="0.25">
      <c r="A110" s="71">
        <v>101</v>
      </c>
      <c r="B110" s="72" t="s">
        <v>328</v>
      </c>
      <c r="C110" s="72" t="s">
        <v>2800</v>
      </c>
      <c r="D110" s="72" t="s">
        <v>2802</v>
      </c>
      <c r="E110" s="72">
        <v>0</v>
      </c>
      <c r="F110" s="72">
        <v>0</v>
      </c>
      <c r="G110" s="72">
        <v>3.5400000000000001E-2</v>
      </c>
      <c r="H110" s="72">
        <v>4.0000000000000002E-4</v>
      </c>
      <c r="I110" s="72">
        <v>0.28160000000000002</v>
      </c>
      <c r="J110" s="72">
        <v>0.28000000000000003</v>
      </c>
      <c r="K110" s="72">
        <v>2.3999999999999998E-3</v>
      </c>
      <c r="L110" s="72">
        <v>5.1999999999999998E-2</v>
      </c>
      <c r="M110" s="72">
        <v>0.34789999999999999</v>
      </c>
      <c r="N110" s="73">
        <v>1E-4</v>
      </c>
    </row>
    <row r="111" spans="1:14" x14ac:dyDescent="0.25">
      <c r="A111" s="66">
        <v>102</v>
      </c>
      <c r="B111" s="65" t="s">
        <v>169</v>
      </c>
      <c r="C111" s="65" t="s">
        <v>2800</v>
      </c>
      <c r="D111" s="65" t="s">
        <v>2803</v>
      </c>
      <c r="E111" s="65">
        <v>0</v>
      </c>
      <c r="F111" s="65">
        <v>1E-4</v>
      </c>
      <c r="G111" s="65">
        <v>0.35870000000000002</v>
      </c>
      <c r="H111" s="65">
        <v>1E-4</v>
      </c>
      <c r="I111" s="65">
        <v>1.1999999999999999E-3</v>
      </c>
      <c r="J111" s="65">
        <v>1.06E-2</v>
      </c>
      <c r="K111" s="65">
        <v>6.7000000000000002E-3</v>
      </c>
      <c r="L111" s="65">
        <v>0</v>
      </c>
      <c r="M111" s="65">
        <v>0.62250000000000005</v>
      </c>
      <c r="N111" s="67">
        <v>0</v>
      </c>
    </row>
    <row r="112" spans="1:14" x14ac:dyDescent="0.25">
      <c r="A112" s="66">
        <v>103</v>
      </c>
      <c r="B112" s="65" t="s">
        <v>160</v>
      </c>
      <c r="C112" s="65" t="s">
        <v>2800</v>
      </c>
      <c r="D112" s="65" t="s">
        <v>2802</v>
      </c>
      <c r="E112" s="65">
        <v>4.0000000000000002E-4</v>
      </c>
      <c r="F112" s="65">
        <v>3.8999999999999998E-3</v>
      </c>
      <c r="G112" s="65">
        <v>5.4899999999999997E-2</v>
      </c>
      <c r="H112" s="65">
        <v>1.9800000000000002E-2</v>
      </c>
      <c r="I112" s="65">
        <v>0.24529999999999999</v>
      </c>
      <c r="J112" s="65">
        <v>0.20669999999999999</v>
      </c>
      <c r="K112" s="65">
        <v>4.0300000000000002E-2</v>
      </c>
      <c r="L112" s="65">
        <v>2.8199999999999999E-2</v>
      </c>
      <c r="M112" s="65">
        <v>0.39660000000000001</v>
      </c>
      <c r="N112" s="67">
        <v>3.8999999999999998E-3</v>
      </c>
    </row>
    <row r="113" spans="1:14" x14ac:dyDescent="0.25">
      <c r="A113" s="715" t="s">
        <v>2796</v>
      </c>
      <c r="B113" s="716"/>
      <c r="C113" s="716"/>
      <c r="D113" s="716"/>
      <c r="E113" s="716"/>
      <c r="F113" s="716"/>
      <c r="G113" s="716"/>
      <c r="H113" s="716"/>
      <c r="I113" s="716"/>
      <c r="J113" s="716"/>
      <c r="K113" s="716"/>
      <c r="L113" s="716"/>
      <c r="M113" s="716"/>
      <c r="N113" s="717"/>
    </row>
    <row r="114" spans="1:14" x14ac:dyDescent="0.25">
      <c r="A114" s="66">
        <v>104</v>
      </c>
      <c r="B114" s="65" t="s">
        <v>9</v>
      </c>
      <c r="C114" s="65" t="s">
        <v>2796</v>
      </c>
      <c r="D114" s="65" t="s">
        <v>2803</v>
      </c>
      <c r="E114" s="65">
        <v>0.22570000000000001</v>
      </c>
      <c r="F114" s="65">
        <v>0.23910000000000001</v>
      </c>
      <c r="G114" s="65">
        <v>3.1099999999999999E-2</v>
      </c>
      <c r="H114" s="65">
        <v>0.47789999999999999</v>
      </c>
      <c r="I114" s="65">
        <v>8.5000000000000006E-3</v>
      </c>
      <c r="J114" s="65">
        <v>4.4999999999999997E-3</v>
      </c>
      <c r="K114" s="65">
        <v>5.0000000000000001E-4</v>
      </c>
      <c r="L114" s="65">
        <v>1.8E-3</v>
      </c>
      <c r="M114" s="65">
        <v>2.0999999999999999E-3</v>
      </c>
      <c r="N114" s="67">
        <v>8.8999999999999999E-3</v>
      </c>
    </row>
    <row r="115" spans="1:14" x14ac:dyDescent="0.25">
      <c r="A115" s="66">
        <v>105</v>
      </c>
      <c r="B115" s="65" t="s">
        <v>514</v>
      </c>
      <c r="C115" s="65" t="s">
        <v>2796</v>
      </c>
      <c r="D115" s="65" t="s">
        <v>2803</v>
      </c>
      <c r="E115" s="65">
        <v>3.3399999999999999E-2</v>
      </c>
      <c r="F115" s="65">
        <v>3.0999999999999999E-3</v>
      </c>
      <c r="G115" s="65">
        <v>4.0599999999999997E-2</v>
      </c>
      <c r="H115" s="65">
        <v>0.91539999999999999</v>
      </c>
      <c r="I115" s="65">
        <v>1.4E-3</v>
      </c>
      <c r="J115" s="65">
        <v>2.9999999999999997E-4</v>
      </c>
      <c r="K115" s="65">
        <v>4.7000000000000002E-3</v>
      </c>
      <c r="L115" s="65">
        <v>4.0000000000000002E-4</v>
      </c>
      <c r="M115" s="65">
        <v>5.9999999999999995E-4</v>
      </c>
      <c r="N115" s="67">
        <v>0</v>
      </c>
    </row>
    <row r="116" spans="1:14" x14ac:dyDescent="0.25">
      <c r="A116" s="66">
        <v>106</v>
      </c>
      <c r="B116" s="65" t="s">
        <v>28</v>
      </c>
      <c r="C116" s="65" t="s">
        <v>2796</v>
      </c>
      <c r="D116" s="65" t="s">
        <v>2803</v>
      </c>
      <c r="E116" s="65">
        <v>7.3000000000000001E-3</v>
      </c>
      <c r="F116" s="65">
        <v>0.29170000000000001</v>
      </c>
      <c r="G116" s="65">
        <v>6.8699999999999997E-2</v>
      </c>
      <c r="H116" s="65">
        <v>0.58460000000000001</v>
      </c>
      <c r="I116" s="65">
        <v>5.9999999999999995E-4</v>
      </c>
      <c r="J116" s="65">
        <v>2.9999999999999997E-4</v>
      </c>
      <c r="K116" s="65">
        <v>2.7300000000000001E-2</v>
      </c>
      <c r="L116" s="65">
        <v>0</v>
      </c>
      <c r="M116" s="65">
        <v>2.0000000000000001E-4</v>
      </c>
      <c r="N116" s="67">
        <v>1.9099999999999999E-2</v>
      </c>
    </row>
    <row r="117" spans="1:14" x14ac:dyDescent="0.25">
      <c r="A117" s="66">
        <v>107</v>
      </c>
      <c r="B117" s="65" t="s">
        <v>208</v>
      </c>
      <c r="C117" s="65" t="s">
        <v>2796</v>
      </c>
      <c r="D117" s="65" t="s">
        <v>2803</v>
      </c>
      <c r="E117" s="65">
        <v>0</v>
      </c>
      <c r="F117" s="65">
        <v>2.0000000000000001E-4</v>
      </c>
      <c r="G117" s="65">
        <v>1E-4</v>
      </c>
      <c r="H117" s="65">
        <v>0.99939999999999996</v>
      </c>
      <c r="I117" s="65">
        <v>1E-4</v>
      </c>
      <c r="J117" s="65">
        <v>0</v>
      </c>
      <c r="K117" s="65">
        <v>1E-4</v>
      </c>
      <c r="L117" s="65">
        <v>0</v>
      </c>
      <c r="M117" s="65">
        <v>0</v>
      </c>
      <c r="N117" s="67">
        <v>1E-4</v>
      </c>
    </row>
    <row r="118" spans="1:14" x14ac:dyDescent="0.25">
      <c r="A118" s="66">
        <v>108</v>
      </c>
      <c r="B118" s="65" t="s">
        <v>299</v>
      </c>
      <c r="C118" s="65" t="s">
        <v>2796</v>
      </c>
      <c r="D118" s="65" t="s">
        <v>2803</v>
      </c>
      <c r="E118" s="65">
        <v>1.49E-2</v>
      </c>
      <c r="F118" s="65">
        <v>5.9499999999999997E-2</v>
      </c>
      <c r="G118" s="65">
        <v>2.24E-2</v>
      </c>
      <c r="H118" s="65">
        <v>0.84470000000000001</v>
      </c>
      <c r="I118" s="65">
        <v>1.41E-2</v>
      </c>
      <c r="J118" s="65">
        <v>1.1000000000000001E-3</v>
      </c>
      <c r="K118" s="65">
        <v>9.7000000000000003E-3</v>
      </c>
      <c r="L118" s="65">
        <v>8.9999999999999998E-4</v>
      </c>
      <c r="M118" s="65">
        <v>5.9999999999999995E-4</v>
      </c>
      <c r="N118" s="67">
        <v>3.2000000000000001E-2</v>
      </c>
    </row>
    <row r="119" spans="1:14" x14ac:dyDescent="0.25">
      <c r="A119" s="66">
        <v>109</v>
      </c>
      <c r="B119" s="65" t="s">
        <v>248</v>
      </c>
      <c r="C119" s="65" t="s">
        <v>2796</v>
      </c>
      <c r="D119" s="65" t="s">
        <v>2802</v>
      </c>
      <c r="E119" s="65">
        <v>1E-4</v>
      </c>
      <c r="F119" s="65">
        <v>1E-4</v>
      </c>
      <c r="G119" s="65">
        <v>2.9999999999999997E-4</v>
      </c>
      <c r="H119" s="65">
        <v>0.99919999999999998</v>
      </c>
      <c r="I119" s="65">
        <v>0</v>
      </c>
      <c r="J119" s="65">
        <v>0</v>
      </c>
      <c r="K119" s="65">
        <v>1E-4</v>
      </c>
      <c r="L119" s="65">
        <v>0</v>
      </c>
      <c r="M119" s="65">
        <v>1E-4</v>
      </c>
      <c r="N119" s="67">
        <v>0</v>
      </c>
    </row>
    <row r="120" spans="1:14" x14ac:dyDescent="0.25">
      <c r="A120" s="715" t="s">
        <v>2793</v>
      </c>
      <c r="B120" s="716"/>
      <c r="C120" s="716"/>
      <c r="D120" s="716"/>
      <c r="E120" s="716"/>
      <c r="F120" s="716"/>
      <c r="G120" s="716"/>
      <c r="H120" s="716"/>
      <c r="I120" s="716"/>
      <c r="J120" s="716"/>
      <c r="K120" s="716"/>
      <c r="L120" s="716"/>
      <c r="M120" s="716"/>
      <c r="N120" s="717"/>
    </row>
    <row r="121" spans="1:14" x14ac:dyDescent="0.25">
      <c r="A121" s="66">
        <v>110</v>
      </c>
      <c r="B121" s="65" t="s">
        <v>488</v>
      </c>
      <c r="C121" s="65" t="s">
        <v>2793</v>
      </c>
      <c r="D121" s="65" t="s">
        <v>2803</v>
      </c>
      <c r="E121" s="65">
        <v>0.99909999999999999</v>
      </c>
      <c r="F121" s="65">
        <v>8.9999999999999998E-4</v>
      </c>
      <c r="G121" s="65">
        <v>0</v>
      </c>
      <c r="H121" s="65">
        <v>0</v>
      </c>
      <c r="I121" s="65">
        <v>0</v>
      </c>
      <c r="J121" s="65">
        <v>0</v>
      </c>
      <c r="K121" s="65">
        <v>0</v>
      </c>
      <c r="L121" s="65">
        <v>0</v>
      </c>
      <c r="M121" s="65">
        <v>0</v>
      </c>
      <c r="N121" s="67">
        <v>0</v>
      </c>
    </row>
    <row r="122" spans="1:14" x14ac:dyDescent="0.25">
      <c r="A122" s="66">
        <v>111</v>
      </c>
      <c r="B122" s="65" t="s">
        <v>433</v>
      </c>
      <c r="C122" s="65" t="s">
        <v>2793</v>
      </c>
      <c r="D122" s="65" t="s">
        <v>2803</v>
      </c>
      <c r="E122" s="65">
        <v>0.91200000000000003</v>
      </c>
      <c r="F122" s="65">
        <v>8.72E-2</v>
      </c>
      <c r="G122" s="65">
        <v>0</v>
      </c>
      <c r="H122" s="65">
        <v>2.0000000000000001E-4</v>
      </c>
      <c r="I122" s="65">
        <v>1E-4</v>
      </c>
      <c r="J122" s="65">
        <v>1E-4</v>
      </c>
      <c r="K122" s="65">
        <v>0</v>
      </c>
      <c r="L122" s="65">
        <v>0</v>
      </c>
      <c r="M122" s="65">
        <v>0</v>
      </c>
      <c r="N122" s="67">
        <v>5.0000000000000001E-4</v>
      </c>
    </row>
    <row r="123" spans="1:14" x14ac:dyDescent="0.25">
      <c r="A123" s="66">
        <v>112</v>
      </c>
      <c r="B123" s="65" t="s">
        <v>509</v>
      </c>
      <c r="C123" s="65" t="s">
        <v>2793</v>
      </c>
      <c r="D123" s="65" t="s">
        <v>2803</v>
      </c>
      <c r="E123" s="65">
        <v>0.80800000000000005</v>
      </c>
      <c r="F123" s="65">
        <v>0.14480000000000001</v>
      </c>
      <c r="G123" s="65">
        <v>3.2000000000000002E-3</v>
      </c>
      <c r="H123" s="65">
        <v>4.1000000000000002E-2</v>
      </c>
      <c r="I123" s="65">
        <v>1.5E-3</v>
      </c>
      <c r="J123" s="65">
        <v>0</v>
      </c>
      <c r="K123" s="65">
        <v>1E-4</v>
      </c>
      <c r="L123" s="65">
        <v>2.0000000000000001E-4</v>
      </c>
      <c r="M123" s="65">
        <v>1E-4</v>
      </c>
      <c r="N123" s="67">
        <v>1E-3</v>
      </c>
    </row>
    <row r="124" spans="1:14" x14ac:dyDescent="0.25">
      <c r="A124" s="66">
        <v>113</v>
      </c>
      <c r="B124" s="65" t="s">
        <v>438</v>
      </c>
      <c r="C124" s="65" t="s">
        <v>2793</v>
      </c>
      <c r="D124" s="65" t="s">
        <v>2803</v>
      </c>
      <c r="E124" s="65">
        <v>1</v>
      </c>
      <c r="F124" s="65">
        <v>0</v>
      </c>
      <c r="G124" s="65">
        <v>0</v>
      </c>
      <c r="H124" s="65">
        <v>0</v>
      </c>
      <c r="I124" s="65">
        <v>0</v>
      </c>
      <c r="J124" s="65">
        <v>0</v>
      </c>
      <c r="K124" s="65">
        <v>0</v>
      </c>
      <c r="L124" s="65">
        <v>0</v>
      </c>
      <c r="M124" s="65">
        <v>0</v>
      </c>
      <c r="N124" s="67">
        <v>0</v>
      </c>
    </row>
    <row r="125" spans="1:14" x14ac:dyDescent="0.25">
      <c r="A125" s="66">
        <v>114</v>
      </c>
      <c r="B125" s="65" t="s">
        <v>405</v>
      </c>
      <c r="C125" s="65" t="s">
        <v>2793</v>
      </c>
      <c r="D125" s="65" t="s">
        <v>2803</v>
      </c>
      <c r="E125" s="65">
        <v>0.64280000000000004</v>
      </c>
      <c r="F125" s="65">
        <v>0.3</v>
      </c>
      <c r="G125" s="65">
        <v>2.0000000000000001E-4</v>
      </c>
      <c r="H125" s="65">
        <v>5.6800000000000003E-2</v>
      </c>
      <c r="I125" s="65">
        <v>1E-4</v>
      </c>
      <c r="J125" s="65">
        <v>0</v>
      </c>
      <c r="K125" s="65">
        <v>0</v>
      </c>
      <c r="L125" s="65">
        <v>0</v>
      </c>
      <c r="M125" s="65">
        <v>0</v>
      </c>
      <c r="N125" s="67">
        <v>1E-4</v>
      </c>
    </row>
    <row r="126" spans="1:14" x14ac:dyDescent="0.25">
      <c r="A126" s="66">
        <v>115</v>
      </c>
      <c r="B126" s="65" t="s">
        <v>504</v>
      </c>
      <c r="C126" s="65" t="s">
        <v>2793</v>
      </c>
      <c r="D126" s="65" t="s">
        <v>2803</v>
      </c>
      <c r="E126" s="65">
        <v>0.63800000000000001</v>
      </c>
      <c r="F126" s="65">
        <v>0.33660000000000001</v>
      </c>
      <c r="G126" s="65">
        <v>1E-4</v>
      </c>
      <c r="H126" s="65">
        <v>2.4899999999999999E-2</v>
      </c>
      <c r="I126" s="65">
        <v>1E-4</v>
      </c>
      <c r="J126" s="65">
        <v>1E-4</v>
      </c>
      <c r="K126" s="65">
        <v>0</v>
      </c>
      <c r="L126" s="65">
        <v>0</v>
      </c>
      <c r="M126" s="65">
        <v>0</v>
      </c>
      <c r="N126" s="67">
        <v>1E-4</v>
      </c>
    </row>
    <row r="127" spans="1:14" x14ac:dyDescent="0.25">
      <c r="A127" s="66">
        <v>116</v>
      </c>
      <c r="B127" s="65" t="s">
        <v>183</v>
      </c>
      <c r="C127" s="65" t="s">
        <v>2793</v>
      </c>
      <c r="D127" s="65" t="s">
        <v>2803</v>
      </c>
      <c r="E127" s="65">
        <v>0.72099999999999997</v>
      </c>
      <c r="F127" s="65">
        <v>0.22589999999999999</v>
      </c>
      <c r="G127" s="65">
        <v>0</v>
      </c>
      <c r="H127" s="65">
        <v>5.1200000000000002E-2</v>
      </c>
      <c r="I127" s="65">
        <v>2.0000000000000001E-4</v>
      </c>
      <c r="J127" s="65">
        <v>5.0000000000000001E-4</v>
      </c>
      <c r="K127" s="65">
        <v>0</v>
      </c>
      <c r="L127" s="65">
        <v>0</v>
      </c>
      <c r="M127" s="65">
        <v>0</v>
      </c>
      <c r="N127" s="67">
        <v>1.1999999999999999E-3</v>
      </c>
    </row>
    <row r="128" spans="1:14" x14ac:dyDescent="0.25">
      <c r="A128" s="66">
        <v>117</v>
      </c>
      <c r="B128" s="65" t="s">
        <v>92</v>
      </c>
      <c r="C128" s="65" t="s">
        <v>2793</v>
      </c>
      <c r="D128" s="65" t="s">
        <v>2803</v>
      </c>
      <c r="E128" s="65">
        <v>0.93359999999999999</v>
      </c>
      <c r="F128" s="65">
        <v>3.3000000000000002E-2</v>
      </c>
      <c r="G128" s="65">
        <v>1.01E-2</v>
      </c>
      <c r="H128" s="65">
        <v>1.72E-2</v>
      </c>
      <c r="I128" s="65">
        <v>3.3E-3</v>
      </c>
      <c r="J128" s="65">
        <v>1.8E-3</v>
      </c>
      <c r="K128" s="65">
        <v>2.0000000000000001E-4</v>
      </c>
      <c r="L128" s="65">
        <v>8.0000000000000004E-4</v>
      </c>
      <c r="M128" s="65">
        <v>1E-4</v>
      </c>
      <c r="N128" s="67">
        <v>0</v>
      </c>
    </row>
    <row r="129" spans="1:14" x14ac:dyDescent="0.25">
      <c r="A129" s="66">
        <v>118</v>
      </c>
      <c r="B129" s="65" t="s">
        <v>97</v>
      </c>
      <c r="C129" s="65" t="s">
        <v>2793</v>
      </c>
      <c r="D129" s="65" t="s">
        <v>2803</v>
      </c>
      <c r="E129" s="65">
        <v>0.45750000000000002</v>
      </c>
      <c r="F129" s="65">
        <v>0.32450000000000001</v>
      </c>
      <c r="G129" s="65">
        <v>1.5E-3</v>
      </c>
      <c r="H129" s="65">
        <v>6.0400000000000002E-2</v>
      </c>
      <c r="I129" s="65">
        <v>1.06E-2</v>
      </c>
      <c r="J129" s="65">
        <v>5.9200000000000003E-2</v>
      </c>
      <c r="K129" s="65">
        <v>4.4999999999999997E-3</v>
      </c>
      <c r="L129" s="65">
        <v>3.9600000000000003E-2</v>
      </c>
      <c r="M129" s="65">
        <v>2.92E-2</v>
      </c>
      <c r="N129" s="67">
        <v>1.2999999999999999E-2</v>
      </c>
    </row>
    <row r="130" spans="1:14" ht="15.75" thickBot="1" x14ac:dyDescent="0.3">
      <c r="A130" s="68">
        <v>119</v>
      </c>
      <c r="B130" s="69" t="s">
        <v>315</v>
      </c>
      <c r="C130" s="69" t="s">
        <v>2793</v>
      </c>
      <c r="D130" s="69" t="s">
        <v>2802</v>
      </c>
      <c r="E130" s="69">
        <v>0.99480000000000002</v>
      </c>
      <c r="F130" s="69">
        <v>3.8999999999999998E-3</v>
      </c>
      <c r="G130" s="69">
        <v>0</v>
      </c>
      <c r="H130" s="69">
        <v>0</v>
      </c>
      <c r="I130" s="69">
        <v>2.0000000000000001E-4</v>
      </c>
      <c r="J130" s="69">
        <v>4.0000000000000002E-4</v>
      </c>
      <c r="K130" s="69">
        <v>0</v>
      </c>
      <c r="L130" s="69">
        <v>5.0000000000000001E-4</v>
      </c>
      <c r="M130" s="69">
        <v>1E-4</v>
      </c>
      <c r="N130" s="70">
        <v>0</v>
      </c>
    </row>
    <row r="131" spans="1:14" x14ac:dyDescent="0.25">
      <c r="A131"/>
      <c r="B131"/>
      <c r="C131"/>
      <c r="D131"/>
      <c r="E131"/>
      <c r="F131"/>
      <c r="G131"/>
      <c r="H131"/>
      <c r="I131"/>
      <c r="J131"/>
      <c r="K131"/>
      <c r="L131"/>
      <c r="M131"/>
    </row>
    <row r="132" spans="1:14" x14ac:dyDescent="0.25">
      <c r="A132"/>
      <c r="B132"/>
      <c r="C132"/>
      <c r="D132"/>
      <c r="E132"/>
      <c r="F132"/>
      <c r="G132"/>
      <c r="H132"/>
      <c r="I132"/>
      <c r="J132"/>
      <c r="K132"/>
      <c r="L132"/>
      <c r="M132"/>
    </row>
    <row r="133" spans="1:14" x14ac:dyDescent="0.25">
      <c r="A133"/>
      <c r="B133"/>
      <c r="C133"/>
      <c r="D133"/>
      <c r="E133"/>
      <c r="F133"/>
      <c r="G133"/>
      <c r="H133"/>
      <c r="I133"/>
      <c r="J133"/>
      <c r="K133"/>
      <c r="L133"/>
      <c r="M133"/>
    </row>
    <row r="134" spans="1:14" x14ac:dyDescent="0.25">
      <c r="A134"/>
      <c r="B134"/>
      <c r="C134"/>
      <c r="D134"/>
      <c r="E134"/>
      <c r="F134"/>
      <c r="G134"/>
      <c r="H134"/>
      <c r="I134"/>
      <c r="J134"/>
      <c r="K134"/>
      <c r="L134"/>
      <c r="M134"/>
    </row>
    <row r="135" spans="1:14" x14ac:dyDescent="0.25">
      <c r="A135"/>
      <c r="B135"/>
      <c r="C135"/>
      <c r="D135"/>
      <c r="E135"/>
      <c r="F135"/>
      <c r="G135"/>
      <c r="H135"/>
      <c r="I135"/>
      <c r="J135"/>
      <c r="K135"/>
      <c r="L135"/>
      <c r="M135"/>
    </row>
    <row r="136" spans="1:14" x14ac:dyDescent="0.25">
      <c r="A136"/>
      <c r="B136"/>
      <c r="C136"/>
      <c r="D136"/>
      <c r="E136"/>
      <c r="F136"/>
      <c r="G136"/>
      <c r="H136"/>
      <c r="I136"/>
      <c r="J136"/>
      <c r="K136"/>
      <c r="L136"/>
      <c r="M136"/>
    </row>
    <row r="137" spans="1:14" x14ac:dyDescent="0.25">
      <c r="A137"/>
      <c r="B137"/>
      <c r="C137"/>
      <c r="D137"/>
      <c r="E137"/>
      <c r="F137"/>
      <c r="G137"/>
      <c r="H137"/>
      <c r="I137"/>
      <c r="J137"/>
      <c r="K137"/>
      <c r="L137"/>
      <c r="M137"/>
    </row>
    <row r="138" spans="1:14" x14ac:dyDescent="0.25">
      <c r="A138"/>
      <c r="B138"/>
      <c r="C138"/>
      <c r="D138"/>
      <c r="E138"/>
      <c r="F138"/>
      <c r="G138"/>
      <c r="H138"/>
      <c r="I138"/>
      <c r="J138"/>
      <c r="K138"/>
      <c r="L138"/>
      <c r="M138"/>
    </row>
  </sheetData>
  <mergeCells count="8">
    <mergeCell ref="A109:N109"/>
    <mergeCell ref="A113:N113"/>
    <mergeCell ref="A120:N120"/>
    <mergeCell ref="A4:N4"/>
    <mergeCell ref="A35:N35"/>
    <mergeCell ref="A71:N71"/>
    <mergeCell ref="A78:N78"/>
    <mergeCell ref="A107:N107"/>
  </mergeCells>
  <conditionalFormatting sqref="B22:B34 B36:B70 B72:B77 B79:B106 B108 B110:B112 B114:B119 B121:B130">
    <cfRule type="duplicateValues" dxfId="162" priority="2"/>
  </conditionalFormatting>
  <conditionalFormatting sqref="B22:B34">
    <cfRule type="duplicateValues" dxfId="161" priority="3"/>
  </conditionalFormatting>
  <conditionalFormatting sqref="B22:B34">
    <cfRule type="duplicateValues" dxfId="160" priority="4"/>
  </conditionalFormatting>
  <conditionalFormatting sqref="B22:B34 B36:B70 B72:B77 B79:B106 B108 B110:B112 B114:B119 B121:B130">
    <cfRule type="duplicateValues" dxfId="159" priority="5"/>
  </conditionalFormatting>
  <conditionalFormatting sqref="B22:B34">
    <cfRule type="duplicateValues" dxfId="158"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0"/>
  <sheetViews>
    <sheetView zoomScale="80" zoomScaleNormal="80" workbookViewId="0"/>
  </sheetViews>
  <sheetFormatPr defaultColWidth="9.140625" defaultRowHeight="15" x14ac:dyDescent="0.25"/>
  <cols>
    <col min="1" max="1" width="6.5703125" style="63" customWidth="1"/>
    <col min="2" max="2" width="17" style="63" bestFit="1" customWidth="1"/>
    <col min="3" max="3" width="20.5703125" style="63" bestFit="1" customWidth="1"/>
    <col min="4" max="4" width="11.42578125" style="63" bestFit="1" customWidth="1"/>
    <col min="5" max="5" width="8.7109375" style="63" bestFit="1" customWidth="1"/>
    <col min="6" max="6" width="11.140625" style="63" bestFit="1" customWidth="1"/>
    <col min="7" max="7" width="13.42578125" style="63" bestFit="1" customWidth="1"/>
    <col min="8" max="8" width="15.140625" style="63" bestFit="1" customWidth="1"/>
    <col min="9" max="9" width="16.28515625" style="63" bestFit="1" customWidth="1"/>
    <col min="10" max="10" width="12.85546875" style="63" customWidth="1"/>
    <col min="11" max="11" width="7.85546875" style="63" bestFit="1" customWidth="1"/>
    <col min="12" max="12" width="10.42578125" style="63" customWidth="1"/>
    <col min="13" max="13" width="11" style="63" customWidth="1"/>
    <col min="14" max="14" width="12.42578125" style="63" bestFit="1" customWidth="1"/>
    <col min="15" max="15" width="10.140625" style="63" customWidth="1"/>
    <col min="16" max="16384" width="9.140625" style="63"/>
  </cols>
  <sheetData>
    <row r="1" spans="1:14" s="89" customFormat="1" ht="20.25" x14ac:dyDescent="0.3">
      <c r="A1" s="356" t="s">
        <v>4860</v>
      </c>
    </row>
    <row r="2" spans="1:14" ht="15.75" thickBot="1" x14ac:dyDescent="0.3"/>
    <row r="3" spans="1:14" s="64" customFormat="1" ht="29.25" thickBot="1" x14ac:dyDescent="0.3">
      <c r="A3" s="90" t="s">
        <v>2804</v>
      </c>
      <c r="B3" s="91" t="s">
        <v>2790</v>
      </c>
      <c r="C3" s="91" t="s">
        <v>2791</v>
      </c>
      <c r="D3" s="91" t="s">
        <v>2792</v>
      </c>
      <c r="E3" s="91" t="s">
        <v>2793</v>
      </c>
      <c r="F3" s="91" t="s">
        <v>2794</v>
      </c>
      <c r="G3" s="91" t="s">
        <v>2795</v>
      </c>
      <c r="H3" s="91" t="s">
        <v>2796</v>
      </c>
      <c r="I3" s="91" t="s">
        <v>2797</v>
      </c>
      <c r="J3" s="92" t="s">
        <v>2798</v>
      </c>
      <c r="K3" s="91" t="s">
        <v>2841</v>
      </c>
      <c r="L3" s="92" t="s">
        <v>2799</v>
      </c>
      <c r="M3" s="92" t="s">
        <v>2800</v>
      </c>
      <c r="N3" s="93" t="s">
        <v>2801</v>
      </c>
    </row>
    <row r="4" spans="1:14" s="64" customFormat="1" ht="15.75" thickBot="1" x14ac:dyDescent="0.3">
      <c r="A4" s="721" t="s">
        <v>2797</v>
      </c>
      <c r="B4" s="722"/>
      <c r="C4" s="722"/>
      <c r="D4" s="722"/>
      <c r="E4" s="722"/>
      <c r="F4" s="722"/>
      <c r="G4" s="722"/>
      <c r="H4" s="722"/>
      <c r="I4" s="722"/>
      <c r="J4" s="722"/>
      <c r="K4" s="722"/>
      <c r="L4" s="722"/>
      <c r="M4" s="722"/>
      <c r="N4" s="723"/>
    </row>
    <row r="5" spans="1:14" s="64" customFormat="1" x14ac:dyDescent="0.25">
      <c r="A5" s="71">
        <v>1</v>
      </c>
      <c r="B5" s="72" t="s">
        <v>447</v>
      </c>
      <c r="C5" s="72" t="s">
        <v>2797</v>
      </c>
      <c r="D5" s="72" t="s">
        <v>2802</v>
      </c>
      <c r="E5" s="72">
        <v>1E-4</v>
      </c>
      <c r="F5" s="72">
        <v>0</v>
      </c>
      <c r="G5" s="72">
        <v>4.9200000000000001E-2</v>
      </c>
      <c r="H5" s="72">
        <v>8.3999999999999995E-3</v>
      </c>
      <c r="I5" s="72">
        <v>0.58950000000000002</v>
      </c>
      <c r="J5" s="72">
        <v>0.28899999999999998</v>
      </c>
      <c r="K5" s="72">
        <v>0</v>
      </c>
      <c r="L5" s="72">
        <v>2.35E-2</v>
      </c>
      <c r="M5" s="72">
        <v>4.02E-2</v>
      </c>
      <c r="N5" s="73">
        <v>0</v>
      </c>
    </row>
    <row r="6" spans="1:14" x14ac:dyDescent="0.25">
      <c r="A6" s="66">
        <v>2</v>
      </c>
      <c r="B6" s="65" t="s">
        <v>418</v>
      </c>
      <c r="C6" s="65" t="s">
        <v>2797</v>
      </c>
      <c r="D6" s="65" t="s">
        <v>2802</v>
      </c>
      <c r="E6" s="65">
        <v>2.0000000000000001E-4</v>
      </c>
      <c r="F6" s="65">
        <v>2.0000000000000001E-4</v>
      </c>
      <c r="G6" s="65">
        <v>7.8899999999999998E-2</v>
      </c>
      <c r="H6" s="65">
        <v>2.9999999999999997E-4</v>
      </c>
      <c r="I6" s="65">
        <v>0.51160000000000005</v>
      </c>
      <c r="J6" s="65">
        <v>0.28789999999999999</v>
      </c>
      <c r="K6" s="65">
        <v>2.0000000000000001E-4</v>
      </c>
      <c r="L6" s="65">
        <v>1.8800000000000001E-2</v>
      </c>
      <c r="M6" s="65">
        <v>0.1018</v>
      </c>
      <c r="N6" s="67">
        <v>1E-4</v>
      </c>
    </row>
    <row r="7" spans="1:14" x14ac:dyDescent="0.25">
      <c r="A7" s="66">
        <v>3</v>
      </c>
      <c r="B7" s="65" t="s">
        <v>410</v>
      </c>
      <c r="C7" s="65" t="s">
        <v>2797</v>
      </c>
      <c r="D7" s="65" t="s">
        <v>2803</v>
      </c>
      <c r="E7" s="65">
        <v>3.2500000000000001E-2</v>
      </c>
      <c r="F7" s="65">
        <v>0.18160000000000001</v>
      </c>
      <c r="G7" s="65">
        <v>0.1003</v>
      </c>
      <c r="H7" s="65">
        <v>0.20300000000000001</v>
      </c>
      <c r="I7" s="65">
        <v>0.223</v>
      </c>
      <c r="J7" s="65">
        <v>3.6299999999999999E-2</v>
      </c>
      <c r="K7" s="65">
        <v>4.5999999999999999E-3</v>
      </c>
      <c r="L7" s="65">
        <v>0.1268</v>
      </c>
      <c r="M7" s="65">
        <v>7.5800000000000006E-2</v>
      </c>
      <c r="N7" s="67">
        <v>1.6199999999999999E-2</v>
      </c>
    </row>
    <row r="8" spans="1:14" x14ac:dyDescent="0.25">
      <c r="A8" s="66">
        <v>4</v>
      </c>
      <c r="B8" s="65" t="s">
        <v>365</v>
      </c>
      <c r="C8" s="65" t="s">
        <v>2797</v>
      </c>
      <c r="D8" s="65" t="s">
        <v>2802</v>
      </c>
      <c r="E8" s="65">
        <v>0</v>
      </c>
      <c r="F8" s="65">
        <v>0</v>
      </c>
      <c r="G8" s="65">
        <v>0.1867</v>
      </c>
      <c r="H8" s="65">
        <v>1E-3</v>
      </c>
      <c r="I8" s="65">
        <v>0.35370000000000001</v>
      </c>
      <c r="J8" s="65">
        <v>0.2487</v>
      </c>
      <c r="K8" s="65">
        <v>0</v>
      </c>
      <c r="L8" s="65">
        <v>6.3E-3</v>
      </c>
      <c r="M8" s="65">
        <v>0.2036</v>
      </c>
      <c r="N8" s="67">
        <v>0</v>
      </c>
    </row>
    <row r="9" spans="1:14" x14ac:dyDescent="0.25">
      <c r="A9" s="66">
        <v>5</v>
      </c>
      <c r="B9" s="65" t="s">
        <v>357</v>
      </c>
      <c r="C9" s="65" t="s">
        <v>2797</v>
      </c>
      <c r="D9" s="65" t="s">
        <v>2802</v>
      </c>
      <c r="E9" s="65">
        <v>0</v>
      </c>
      <c r="F9" s="65">
        <v>0</v>
      </c>
      <c r="G9" s="65">
        <v>0.14899999999999999</v>
      </c>
      <c r="H9" s="65">
        <v>2.3999999999999998E-3</v>
      </c>
      <c r="I9" s="65">
        <v>0.72419999999999995</v>
      </c>
      <c r="J9" s="65">
        <v>0.113</v>
      </c>
      <c r="K9" s="65">
        <v>0</v>
      </c>
      <c r="L9" s="65">
        <v>6.4000000000000003E-3</v>
      </c>
      <c r="M9" s="65">
        <v>5.0000000000000001E-3</v>
      </c>
      <c r="N9" s="67">
        <v>0</v>
      </c>
    </row>
    <row r="10" spans="1:14" x14ac:dyDescent="0.25">
      <c r="A10" s="66">
        <v>6</v>
      </c>
      <c r="B10" s="65" t="s">
        <v>344</v>
      </c>
      <c r="C10" s="65" t="s">
        <v>2797</v>
      </c>
      <c r="D10" s="65" t="s">
        <v>2802</v>
      </c>
      <c r="E10" s="65">
        <v>0</v>
      </c>
      <c r="F10" s="65">
        <v>0</v>
      </c>
      <c r="G10" s="65">
        <v>0.26029999999999998</v>
      </c>
      <c r="H10" s="65">
        <v>1E-4</v>
      </c>
      <c r="I10" s="65">
        <v>0.65490000000000004</v>
      </c>
      <c r="J10" s="65">
        <v>3.0599999999999999E-2</v>
      </c>
      <c r="K10" s="65">
        <v>0</v>
      </c>
      <c r="L10" s="65">
        <v>1.6999999999999999E-3</v>
      </c>
      <c r="M10" s="65">
        <v>5.2299999999999999E-2</v>
      </c>
      <c r="N10" s="67">
        <v>0</v>
      </c>
    </row>
    <row r="11" spans="1:14" x14ac:dyDescent="0.25">
      <c r="A11" s="66">
        <v>7</v>
      </c>
      <c r="B11" s="65" t="s">
        <v>340</v>
      </c>
      <c r="C11" s="65" t="s">
        <v>2797</v>
      </c>
      <c r="D11" s="65" t="s">
        <v>2802</v>
      </c>
      <c r="E11" s="65">
        <v>8.6E-3</v>
      </c>
      <c r="F11" s="65">
        <v>5.7999999999999996E-3</v>
      </c>
      <c r="G11" s="65">
        <v>1.8100000000000002E-2</v>
      </c>
      <c r="H11" s="65">
        <v>6.8900000000000003E-2</v>
      </c>
      <c r="I11" s="65">
        <v>0.65659999999999996</v>
      </c>
      <c r="J11" s="65">
        <v>2.0400000000000001E-2</v>
      </c>
      <c r="K11" s="65">
        <v>3.8999999999999998E-3</v>
      </c>
      <c r="L11" s="65">
        <v>1.9699999999999999E-2</v>
      </c>
      <c r="M11" s="65">
        <v>0.18959999999999999</v>
      </c>
      <c r="N11" s="67">
        <v>8.5000000000000006E-3</v>
      </c>
    </row>
    <row r="12" spans="1:14" x14ac:dyDescent="0.25">
      <c r="A12" s="66">
        <v>8</v>
      </c>
      <c r="B12" s="65" t="s">
        <v>191</v>
      </c>
      <c r="C12" s="65" t="s">
        <v>2797</v>
      </c>
      <c r="D12" s="65" t="s">
        <v>2802</v>
      </c>
      <c r="E12" s="65">
        <v>0</v>
      </c>
      <c r="F12" s="65">
        <v>0</v>
      </c>
      <c r="G12" s="65">
        <v>0</v>
      </c>
      <c r="H12" s="65">
        <v>2.0000000000000001E-4</v>
      </c>
      <c r="I12" s="65">
        <v>0.76539999999999997</v>
      </c>
      <c r="J12" s="65">
        <v>4.24E-2</v>
      </c>
      <c r="K12" s="65">
        <v>0</v>
      </c>
      <c r="L12" s="65">
        <v>1.7600000000000001E-2</v>
      </c>
      <c r="M12" s="65">
        <v>0.17430000000000001</v>
      </c>
      <c r="N12" s="67">
        <v>0</v>
      </c>
    </row>
    <row r="13" spans="1:14" x14ac:dyDescent="0.25">
      <c r="A13" s="66">
        <v>9</v>
      </c>
      <c r="B13" s="65" t="s">
        <v>496</v>
      </c>
      <c r="C13" s="65" t="s">
        <v>2797</v>
      </c>
      <c r="D13" s="65" t="s">
        <v>2802</v>
      </c>
      <c r="E13" s="65">
        <v>0</v>
      </c>
      <c r="F13" s="65">
        <v>1E-4</v>
      </c>
      <c r="G13" s="65">
        <v>0.24010000000000001</v>
      </c>
      <c r="H13" s="65">
        <v>1E-3</v>
      </c>
      <c r="I13" s="65">
        <v>0.4022</v>
      </c>
      <c r="J13" s="65">
        <v>0.20180000000000001</v>
      </c>
      <c r="K13" s="65">
        <v>4.0000000000000002E-4</v>
      </c>
      <c r="L13" s="65">
        <v>4.7999999999999996E-3</v>
      </c>
      <c r="M13" s="65">
        <v>0.1497</v>
      </c>
      <c r="N13" s="67">
        <v>0</v>
      </c>
    </row>
    <row r="14" spans="1:14" x14ac:dyDescent="0.25">
      <c r="A14" s="66">
        <v>10</v>
      </c>
      <c r="B14" s="65" t="s">
        <v>492</v>
      </c>
      <c r="C14" s="65" t="s">
        <v>2797</v>
      </c>
      <c r="D14" s="65" t="s">
        <v>2802</v>
      </c>
      <c r="E14" s="65">
        <v>0</v>
      </c>
      <c r="F14" s="65">
        <v>0</v>
      </c>
      <c r="G14" s="65">
        <v>0.25130000000000002</v>
      </c>
      <c r="H14" s="65">
        <v>2.0000000000000001E-4</v>
      </c>
      <c r="I14" s="65">
        <v>0.4168</v>
      </c>
      <c r="J14" s="65">
        <v>0.23710000000000001</v>
      </c>
      <c r="K14" s="65">
        <v>2.0000000000000001E-4</v>
      </c>
      <c r="L14" s="65">
        <v>1.0200000000000001E-2</v>
      </c>
      <c r="M14" s="65">
        <v>8.43E-2</v>
      </c>
      <c r="N14" s="67">
        <v>0</v>
      </c>
    </row>
    <row r="15" spans="1:14" x14ac:dyDescent="0.25">
      <c r="A15" s="66">
        <v>11</v>
      </c>
      <c r="B15" s="65" t="s">
        <v>133</v>
      </c>
      <c r="C15" s="65" t="s">
        <v>2797</v>
      </c>
      <c r="D15" s="65" t="s">
        <v>2802</v>
      </c>
      <c r="E15" s="65">
        <v>0</v>
      </c>
      <c r="F15" s="65">
        <v>0</v>
      </c>
      <c r="G15" s="65">
        <v>7.1199999999999999E-2</v>
      </c>
      <c r="H15" s="65">
        <v>2E-3</v>
      </c>
      <c r="I15" s="65">
        <v>0.61170000000000002</v>
      </c>
      <c r="J15" s="65">
        <v>0.17860000000000001</v>
      </c>
      <c r="K15" s="65">
        <v>1E-3</v>
      </c>
      <c r="L15" s="65">
        <v>1.4200000000000001E-2</v>
      </c>
      <c r="M15" s="65">
        <v>0.12130000000000001</v>
      </c>
      <c r="N15" s="67">
        <v>0</v>
      </c>
    </row>
    <row r="16" spans="1:14" x14ac:dyDescent="0.25">
      <c r="A16" s="66">
        <v>12</v>
      </c>
      <c r="B16" s="65" t="s">
        <v>74</v>
      </c>
      <c r="C16" s="65" t="s">
        <v>2797</v>
      </c>
      <c r="D16" s="65" t="s">
        <v>2802</v>
      </c>
      <c r="E16" s="65">
        <v>5.9999999999999995E-4</v>
      </c>
      <c r="F16" s="65">
        <v>5.0000000000000001E-4</v>
      </c>
      <c r="G16" s="65">
        <v>7.7999999999999996E-3</v>
      </c>
      <c r="H16" s="65">
        <v>2.3999999999999998E-3</v>
      </c>
      <c r="I16" s="65">
        <v>0.57820000000000005</v>
      </c>
      <c r="J16" s="65">
        <v>0.16139999999999999</v>
      </c>
      <c r="K16" s="65">
        <v>1.2999999999999999E-3</v>
      </c>
      <c r="L16" s="65">
        <v>5.3499999999999999E-2</v>
      </c>
      <c r="M16" s="65">
        <v>0.19370000000000001</v>
      </c>
      <c r="N16" s="67">
        <v>5.0000000000000001E-4</v>
      </c>
    </row>
    <row r="17" spans="1:14" x14ac:dyDescent="0.25">
      <c r="A17" s="66">
        <v>13</v>
      </c>
      <c r="B17" s="65" t="s">
        <v>62</v>
      </c>
      <c r="C17" s="65" t="s">
        <v>2797</v>
      </c>
      <c r="D17" s="65" t="s">
        <v>2802</v>
      </c>
      <c r="E17" s="65">
        <v>0</v>
      </c>
      <c r="F17" s="65">
        <v>0</v>
      </c>
      <c r="G17" s="65">
        <v>0.15049999999999999</v>
      </c>
      <c r="H17" s="65">
        <v>2.0000000000000001E-4</v>
      </c>
      <c r="I17" s="65">
        <v>0.55879999999999996</v>
      </c>
      <c r="J17" s="65">
        <v>0.23350000000000001</v>
      </c>
      <c r="K17" s="65">
        <v>1E-4</v>
      </c>
      <c r="L17" s="65">
        <v>6.7000000000000002E-3</v>
      </c>
      <c r="M17" s="65">
        <v>5.0099999999999999E-2</v>
      </c>
      <c r="N17" s="67">
        <v>0</v>
      </c>
    </row>
    <row r="18" spans="1:14" x14ac:dyDescent="0.25">
      <c r="A18" s="66">
        <v>14</v>
      </c>
      <c r="B18" s="65" t="s">
        <v>106</v>
      </c>
      <c r="C18" s="65" t="s">
        <v>2797</v>
      </c>
      <c r="D18" s="65" t="s">
        <v>2802</v>
      </c>
      <c r="E18" s="65">
        <v>0</v>
      </c>
      <c r="F18" s="65">
        <v>0</v>
      </c>
      <c r="G18" s="65">
        <v>2.0000000000000001E-4</v>
      </c>
      <c r="H18" s="65">
        <v>4.0000000000000002E-4</v>
      </c>
      <c r="I18" s="65">
        <v>0.43769999999999998</v>
      </c>
      <c r="J18" s="65">
        <v>0.43469999999999998</v>
      </c>
      <c r="K18" s="65">
        <v>0</v>
      </c>
      <c r="L18" s="65">
        <v>1.44E-2</v>
      </c>
      <c r="M18" s="65">
        <v>0.1125</v>
      </c>
      <c r="N18" s="67">
        <v>0</v>
      </c>
    </row>
    <row r="19" spans="1:14" x14ac:dyDescent="0.25">
      <c r="A19" s="66">
        <v>15</v>
      </c>
      <c r="B19" s="65" t="s">
        <v>270</v>
      </c>
      <c r="C19" s="65" t="s">
        <v>2797</v>
      </c>
      <c r="D19" s="65" t="s">
        <v>2802</v>
      </c>
      <c r="E19" s="65">
        <v>1E-4</v>
      </c>
      <c r="F19" s="65">
        <v>0</v>
      </c>
      <c r="G19" s="65">
        <v>3.3700000000000001E-2</v>
      </c>
      <c r="H19" s="65">
        <v>4.5999999999999999E-3</v>
      </c>
      <c r="I19" s="65">
        <v>0.60589999999999999</v>
      </c>
      <c r="J19" s="65">
        <v>0.32269999999999999</v>
      </c>
      <c r="K19" s="65">
        <v>0</v>
      </c>
      <c r="L19" s="65">
        <v>2.5399999999999999E-2</v>
      </c>
      <c r="M19" s="65">
        <v>7.4999999999999997E-3</v>
      </c>
      <c r="N19" s="67">
        <v>0</v>
      </c>
    </row>
    <row r="20" spans="1:14" x14ac:dyDescent="0.25">
      <c r="A20" s="66">
        <v>16</v>
      </c>
      <c r="B20" s="65" t="s">
        <v>18</v>
      </c>
      <c r="C20" s="65" t="s">
        <v>2797</v>
      </c>
      <c r="D20" s="65" t="s">
        <v>2802</v>
      </c>
      <c r="E20" s="65">
        <v>0</v>
      </c>
      <c r="F20" s="65">
        <v>0</v>
      </c>
      <c r="G20" s="65">
        <v>0.1003</v>
      </c>
      <c r="H20" s="65">
        <v>4.1999999999999997E-3</v>
      </c>
      <c r="I20" s="65">
        <v>0.70540000000000003</v>
      </c>
      <c r="J20" s="65">
        <v>9.1399999999999995E-2</v>
      </c>
      <c r="K20" s="65">
        <v>0</v>
      </c>
      <c r="L20" s="65">
        <v>2.07E-2</v>
      </c>
      <c r="M20" s="65">
        <v>7.7799999999999994E-2</v>
      </c>
      <c r="N20" s="67">
        <v>0</v>
      </c>
    </row>
    <row r="21" spans="1:14" x14ac:dyDescent="0.25">
      <c r="A21" s="66">
        <v>17</v>
      </c>
      <c r="B21" s="65" t="s">
        <v>323</v>
      </c>
      <c r="C21" s="65" t="s">
        <v>2797</v>
      </c>
      <c r="D21" s="65" t="s">
        <v>2802</v>
      </c>
      <c r="E21" s="65">
        <v>0</v>
      </c>
      <c r="F21" s="65">
        <v>0</v>
      </c>
      <c r="G21" s="65">
        <v>0.2626</v>
      </c>
      <c r="H21" s="65">
        <v>8.0000000000000004E-4</v>
      </c>
      <c r="I21" s="65">
        <v>0.61580000000000001</v>
      </c>
      <c r="J21" s="65">
        <v>0.06</v>
      </c>
      <c r="K21" s="65">
        <v>0</v>
      </c>
      <c r="L21" s="65">
        <v>6.0000000000000001E-3</v>
      </c>
      <c r="M21" s="65">
        <v>5.4600000000000003E-2</v>
      </c>
      <c r="N21" s="67">
        <v>0</v>
      </c>
    </row>
    <row r="22" spans="1:14" x14ac:dyDescent="0.25">
      <c r="A22" s="66">
        <v>18</v>
      </c>
      <c r="B22" s="65" t="s">
        <v>2600</v>
      </c>
      <c r="C22" s="65" t="s">
        <v>2797</v>
      </c>
      <c r="D22" s="65" t="s">
        <v>2802</v>
      </c>
      <c r="E22" s="65">
        <v>0.13789999999999999</v>
      </c>
      <c r="F22" s="65">
        <v>8.77E-2</v>
      </c>
      <c r="G22" s="65">
        <v>3.3099999999999997E-2</v>
      </c>
      <c r="H22" s="65">
        <v>3.8199999999999998E-2</v>
      </c>
      <c r="I22" s="65">
        <v>0.66249999999999998</v>
      </c>
      <c r="J22" s="65">
        <v>1.2999999999999999E-3</v>
      </c>
      <c r="K22" s="65">
        <v>3.8999999999999998E-3</v>
      </c>
      <c r="L22" s="65">
        <v>1.55E-2</v>
      </c>
      <c r="M22" s="65">
        <v>1.3299999999999999E-2</v>
      </c>
      <c r="N22" s="67">
        <v>6.4999999999999997E-3</v>
      </c>
    </row>
    <row r="23" spans="1:14" x14ac:dyDescent="0.25">
      <c r="A23" s="66">
        <v>19</v>
      </c>
      <c r="B23" s="65" t="s">
        <v>2725</v>
      </c>
      <c r="C23" s="65" t="s">
        <v>2797</v>
      </c>
      <c r="D23" s="65" t="s">
        <v>2802</v>
      </c>
      <c r="E23" s="65">
        <v>2.0000000000000001E-4</v>
      </c>
      <c r="F23" s="65">
        <v>0</v>
      </c>
      <c r="G23" s="65">
        <v>0</v>
      </c>
      <c r="H23" s="65">
        <v>9.5999999999999992E-3</v>
      </c>
      <c r="I23" s="65">
        <v>0.53129999999999999</v>
      </c>
      <c r="J23" s="65">
        <v>0.104</v>
      </c>
      <c r="K23" s="65">
        <v>2.9999999999999997E-4</v>
      </c>
      <c r="L23" s="65">
        <v>8.48E-2</v>
      </c>
      <c r="M23" s="65">
        <v>0.26829999999999998</v>
      </c>
      <c r="N23" s="67">
        <v>1.5E-3</v>
      </c>
    </row>
    <row r="24" spans="1:14" x14ac:dyDescent="0.25">
      <c r="A24" s="66">
        <v>20</v>
      </c>
      <c r="B24" s="65" t="s">
        <v>2612</v>
      </c>
      <c r="C24" s="65" t="s">
        <v>2797</v>
      </c>
      <c r="D24" s="65" t="s">
        <v>2802</v>
      </c>
      <c r="E24" s="65">
        <v>2.0000000000000001E-4</v>
      </c>
      <c r="F24" s="65">
        <v>0</v>
      </c>
      <c r="G24" s="65">
        <v>0</v>
      </c>
      <c r="H24" s="65">
        <v>8.8000000000000005E-3</v>
      </c>
      <c r="I24" s="65">
        <v>0.53910000000000002</v>
      </c>
      <c r="J24" s="65">
        <v>0.1011</v>
      </c>
      <c r="K24" s="65">
        <v>2.9999999999999997E-4</v>
      </c>
      <c r="L24" s="65">
        <v>7.5999999999999998E-2</v>
      </c>
      <c r="M24" s="65">
        <v>0.27310000000000001</v>
      </c>
      <c r="N24" s="67">
        <v>1.4E-3</v>
      </c>
    </row>
    <row r="25" spans="1:14" x14ac:dyDescent="0.25">
      <c r="A25" s="66">
        <v>21</v>
      </c>
      <c r="B25" s="65" t="s">
        <v>2605</v>
      </c>
      <c r="C25" s="65" t="s">
        <v>2797</v>
      </c>
      <c r="D25" s="65" t="s">
        <v>2802</v>
      </c>
      <c r="E25" s="65">
        <v>2.0000000000000001E-4</v>
      </c>
      <c r="F25" s="65">
        <v>0</v>
      </c>
      <c r="G25" s="65">
        <v>0</v>
      </c>
      <c r="H25" s="65">
        <v>7.3000000000000001E-3</v>
      </c>
      <c r="I25" s="65">
        <v>0.55110000000000003</v>
      </c>
      <c r="J25" s="65">
        <v>6.4000000000000001E-2</v>
      </c>
      <c r="K25" s="65">
        <v>2.0000000000000001E-4</v>
      </c>
      <c r="L25" s="65">
        <v>6.3899999999999998E-2</v>
      </c>
      <c r="M25" s="65">
        <v>0.31219999999999998</v>
      </c>
      <c r="N25" s="67">
        <v>1.1999999999999999E-3</v>
      </c>
    </row>
    <row r="26" spans="1:14" x14ac:dyDescent="0.25">
      <c r="A26" s="66">
        <v>22</v>
      </c>
      <c r="B26" s="65" t="s">
        <v>2586</v>
      </c>
      <c r="C26" s="65" t="s">
        <v>2797</v>
      </c>
      <c r="D26" s="65" t="s">
        <v>2802</v>
      </c>
      <c r="E26" s="65">
        <v>2.9999999999999997E-4</v>
      </c>
      <c r="F26" s="65">
        <v>0</v>
      </c>
      <c r="G26" s="65">
        <v>0</v>
      </c>
      <c r="H26" s="65">
        <v>1.26E-2</v>
      </c>
      <c r="I26" s="65">
        <v>0.49280000000000002</v>
      </c>
      <c r="J26" s="65">
        <v>0.13450000000000001</v>
      </c>
      <c r="K26" s="65">
        <v>2.9999999999999997E-4</v>
      </c>
      <c r="L26" s="65">
        <v>7.4499999999999997E-2</v>
      </c>
      <c r="M26" s="65">
        <v>0.28360000000000002</v>
      </c>
      <c r="N26" s="67">
        <v>1.2999999999999999E-3</v>
      </c>
    </row>
    <row r="27" spans="1:14" x14ac:dyDescent="0.25">
      <c r="A27" s="66">
        <v>23</v>
      </c>
      <c r="B27" s="65" t="s">
        <v>2591</v>
      </c>
      <c r="C27" s="65" t="s">
        <v>2797</v>
      </c>
      <c r="D27" s="65" t="s">
        <v>2802</v>
      </c>
      <c r="E27" s="65">
        <v>2.9999999999999997E-4</v>
      </c>
      <c r="F27" s="65">
        <v>0</v>
      </c>
      <c r="G27" s="65">
        <v>0</v>
      </c>
      <c r="H27" s="65">
        <v>1.14E-2</v>
      </c>
      <c r="I27" s="65">
        <v>0.48530000000000001</v>
      </c>
      <c r="J27" s="65">
        <v>0.1585</v>
      </c>
      <c r="K27" s="65">
        <v>2.9999999999999997E-4</v>
      </c>
      <c r="L27" s="65">
        <v>0.10299999999999999</v>
      </c>
      <c r="M27" s="65">
        <v>0.23980000000000001</v>
      </c>
      <c r="N27" s="67">
        <v>1.2999999999999999E-3</v>
      </c>
    </row>
    <row r="28" spans="1:14" x14ac:dyDescent="0.25">
      <c r="A28" s="66">
        <v>24</v>
      </c>
      <c r="B28" s="65" t="s">
        <v>2517</v>
      </c>
      <c r="C28" s="65" t="s">
        <v>2797</v>
      </c>
      <c r="D28" s="65" t="s">
        <v>2802</v>
      </c>
      <c r="E28" s="65">
        <v>9.4999999999999998E-3</v>
      </c>
      <c r="F28" s="65">
        <v>0.1852</v>
      </c>
      <c r="G28" s="65">
        <v>8.5599999999999996E-2</v>
      </c>
      <c r="H28" s="65">
        <v>4.0300000000000002E-2</v>
      </c>
      <c r="I28" s="65">
        <v>0.33729999999999999</v>
      </c>
      <c r="J28" s="65">
        <v>2.8299999999999999E-2</v>
      </c>
      <c r="K28" s="65">
        <v>8.5000000000000006E-3</v>
      </c>
      <c r="L28" s="65">
        <v>0.1988</v>
      </c>
      <c r="M28" s="65">
        <v>6.6199999999999995E-2</v>
      </c>
      <c r="N28" s="67">
        <v>4.0300000000000002E-2</v>
      </c>
    </row>
    <row r="29" spans="1:14" x14ac:dyDescent="0.25">
      <c r="A29" s="66">
        <v>25</v>
      </c>
      <c r="B29" s="65" t="s">
        <v>2383</v>
      </c>
      <c r="C29" s="65" t="s">
        <v>2797</v>
      </c>
      <c r="D29" s="65" t="s">
        <v>2802</v>
      </c>
      <c r="E29" s="65">
        <v>8.0000000000000004E-4</v>
      </c>
      <c r="F29" s="65">
        <v>2.9999999999999997E-4</v>
      </c>
      <c r="G29" s="65">
        <v>0</v>
      </c>
      <c r="H29" s="65">
        <v>4.1000000000000003E-3</v>
      </c>
      <c r="I29" s="65">
        <v>0.51359999999999995</v>
      </c>
      <c r="J29" s="65">
        <v>0.1638</v>
      </c>
      <c r="K29" s="65">
        <v>2.9999999999999997E-4</v>
      </c>
      <c r="L29" s="65">
        <v>4.07E-2</v>
      </c>
      <c r="M29" s="65">
        <v>0.26550000000000001</v>
      </c>
      <c r="N29" s="67">
        <v>1.09E-2</v>
      </c>
    </row>
    <row r="30" spans="1:14" x14ac:dyDescent="0.25">
      <c r="A30" s="66">
        <v>26</v>
      </c>
      <c r="B30" s="65" t="s">
        <v>2488</v>
      </c>
      <c r="C30" s="65" t="s">
        <v>2797</v>
      </c>
      <c r="D30" s="65" t="s">
        <v>2802</v>
      </c>
      <c r="E30" s="65">
        <v>2.9999999999999997E-4</v>
      </c>
      <c r="F30" s="65">
        <v>0</v>
      </c>
      <c r="G30" s="65">
        <v>0</v>
      </c>
      <c r="H30" s="65">
        <v>2.0000000000000001E-4</v>
      </c>
      <c r="I30" s="65">
        <v>0.57469999999999999</v>
      </c>
      <c r="J30" s="65">
        <v>0.13009999999999999</v>
      </c>
      <c r="K30" s="65">
        <v>0</v>
      </c>
      <c r="L30" s="65">
        <v>8.4699999999999998E-2</v>
      </c>
      <c r="M30" s="65">
        <v>0.2097</v>
      </c>
      <c r="N30" s="67">
        <v>1E-4</v>
      </c>
    </row>
    <row r="31" spans="1:14" x14ac:dyDescent="0.25">
      <c r="A31" s="66">
        <v>27</v>
      </c>
      <c r="B31" s="65" t="s">
        <v>2278</v>
      </c>
      <c r="C31" s="65" t="s">
        <v>2797</v>
      </c>
      <c r="D31" s="65" t="s">
        <v>2802</v>
      </c>
      <c r="E31" s="65">
        <v>2.3E-3</v>
      </c>
      <c r="F31" s="65">
        <v>0</v>
      </c>
      <c r="G31" s="65">
        <v>0</v>
      </c>
      <c r="H31" s="65">
        <v>1.1999999999999999E-3</v>
      </c>
      <c r="I31" s="65">
        <v>0.64710000000000001</v>
      </c>
      <c r="J31" s="65">
        <v>0.15229999999999999</v>
      </c>
      <c r="K31" s="65">
        <v>0</v>
      </c>
      <c r="L31" s="65">
        <v>3.8100000000000002E-2</v>
      </c>
      <c r="M31" s="65">
        <v>0.15820000000000001</v>
      </c>
      <c r="N31" s="67">
        <v>6.9999999999999999E-4</v>
      </c>
    </row>
    <row r="32" spans="1:14" x14ac:dyDescent="0.25">
      <c r="A32" s="66">
        <v>28</v>
      </c>
      <c r="B32" s="65" t="s">
        <v>2292</v>
      </c>
      <c r="C32" s="65" t="s">
        <v>2797</v>
      </c>
      <c r="D32" s="65" t="s">
        <v>2802</v>
      </c>
      <c r="E32" s="65">
        <v>1.5E-3</v>
      </c>
      <c r="F32" s="65">
        <v>0</v>
      </c>
      <c r="G32" s="65">
        <v>0</v>
      </c>
      <c r="H32" s="65">
        <v>9.4000000000000004E-3</v>
      </c>
      <c r="I32" s="65">
        <v>0.60329999999999995</v>
      </c>
      <c r="J32" s="65">
        <v>0.17169999999999999</v>
      </c>
      <c r="K32" s="65">
        <v>4.0000000000000002E-4</v>
      </c>
      <c r="L32" s="65">
        <v>0.1013</v>
      </c>
      <c r="M32" s="65">
        <v>0.1104</v>
      </c>
      <c r="N32" s="67">
        <v>1.9E-3</v>
      </c>
    </row>
    <row r="33" spans="1:14" x14ac:dyDescent="0.25">
      <c r="A33" s="66">
        <v>29</v>
      </c>
      <c r="B33" s="65" t="s">
        <v>2197</v>
      </c>
      <c r="C33" s="65" t="s">
        <v>2797</v>
      </c>
      <c r="D33" s="65" t="s">
        <v>2802</v>
      </c>
      <c r="E33" s="65">
        <v>1E-4</v>
      </c>
      <c r="F33" s="65">
        <v>0</v>
      </c>
      <c r="G33" s="65">
        <v>0</v>
      </c>
      <c r="H33" s="65">
        <v>1.6999999999999999E-3</v>
      </c>
      <c r="I33" s="65">
        <v>0.36320000000000002</v>
      </c>
      <c r="J33" s="65">
        <v>0.30349999999999999</v>
      </c>
      <c r="K33" s="65">
        <v>1E-4</v>
      </c>
      <c r="L33" s="65">
        <v>0.1875</v>
      </c>
      <c r="M33" s="65">
        <v>0.14369999999999999</v>
      </c>
      <c r="N33" s="67">
        <v>2.0000000000000001E-4</v>
      </c>
    </row>
    <row r="34" spans="1:14" x14ac:dyDescent="0.25">
      <c r="A34" s="66">
        <v>30</v>
      </c>
      <c r="B34" s="65" t="s">
        <v>1867</v>
      </c>
      <c r="C34" s="65" t="s">
        <v>2797</v>
      </c>
      <c r="D34" s="65" t="s">
        <v>2802</v>
      </c>
      <c r="E34" s="65">
        <v>2.4799999999999999E-2</v>
      </c>
      <c r="F34" s="65">
        <v>9.8000000000000004E-2</v>
      </c>
      <c r="G34" s="65">
        <v>1E-3</v>
      </c>
      <c r="H34" s="65">
        <v>5.9999999999999995E-4</v>
      </c>
      <c r="I34" s="65">
        <v>0.76480000000000004</v>
      </c>
      <c r="J34" s="65">
        <v>5.0000000000000001E-4</v>
      </c>
      <c r="K34" s="65">
        <v>1E-4</v>
      </c>
      <c r="L34" s="65">
        <v>9.1499999999999998E-2</v>
      </c>
      <c r="M34" s="65">
        <v>1.7600000000000001E-2</v>
      </c>
      <c r="N34" s="67">
        <v>1.1000000000000001E-3</v>
      </c>
    </row>
    <row r="35" spans="1:14" x14ac:dyDescent="0.25">
      <c r="A35" s="66">
        <v>31</v>
      </c>
      <c r="B35" s="65" t="s">
        <v>1948</v>
      </c>
      <c r="C35" s="65" t="s">
        <v>2797</v>
      </c>
      <c r="D35" s="65" t="s">
        <v>2802</v>
      </c>
      <c r="E35" s="65">
        <v>1.1000000000000001E-3</v>
      </c>
      <c r="F35" s="65">
        <v>0</v>
      </c>
      <c r="G35" s="65">
        <v>0</v>
      </c>
      <c r="H35" s="65">
        <v>7.3000000000000001E-3</v>
      </c>
      <c r="I35" s="65">
        <v>0.39300000000000002</v>
      </c>
      <c r="J35" s="65">
        <v>0.317</v>
      </c>
      <c r="K35" s="65">
        <v>2.9999999999999997E-4</v>
      </c>
      <c r="L35" s="65">
        <v>0.129</v>
      </c>
      <c r="M35" s="65">
        <v>0.15010000000000001</v>
      </c>
      <c r="N35" s="67">
        <v>2.2000000000000001E-3</v>
      </c>
    </row>
    <row r="36" spans="1:14" x14ac:dyDescent="0.25">
      <c r="A36" s="66">
        <v>32</v>
      </c>
      <c r="B36" s="65" t="s">
        <v>2062</v>
      </c>
      <c r="C36" s="65" t="s">
        <v>2797</v>
      </c>
      <c r="D36" s="65" t="s">
        <v>2802</v>
      </c>
      <c r="E36" s="65">
        <v>0</v>
      </c>
      <c r="F36" s="65">
        <v>0</v>
      </c>
      <c r="G36" s="65">
        <v>0</v>
      </c>
      <c r="H36" s="65">
        <v>1E-4</v>
      </c>
      <c r="I36" s="65">
        <v>0.87880000000000003</v>
      </c>
      <c r="J36" s="65">
        <v>2.2200000000000001E-2</v>
      </c>
      <c r="K36" s="65">
        <v>0</v>
      </c>
      <c r="L36" s="65">
        <v>8.6E-3</v>
      </c>
      <c r="M36" s="65">
        <v>9.0200000000000002E-2</v>
      </c>
      <c r="N36" s="67">
        <v>0</v>
      </c>
    </row>
    <row r="37" spans="1:14" x14ac:dyDescent="0.25">
      <c r="A37" s="66">
        <v>33</v>
      </c>
      <c r="B37" s="65" t="s">
        <v>659</v>
      </c>
      <c r="C37" s="65" t="s">
        <v>2797</v>
      </c>
      <c r="D37" s="65" t="s">
        <v>2802</v>
      </c>
      <c r="E37" s="65">
        <v>1E-4</v>
      </c>
      <c r="F37" s="65">
        <v>0</v>
      </c>
      <c r="G37" s="65">
        <v>0</v>
      </c>
      <c r="H37" s="65">
        <v>1.6999999999999999E-3</v>
      </c>
      <c r="I37" s="65">
        <v>0.54510000000000003</v>
      </c>
      <c r="J37" s="65">
        <v>7.5600000000000001E-2</v>
      </c>
      <c r="K37" s="65">
        <v>1E-4</v>
      </c>
      <c r="L37" s="65">
        <v>6.0499999999999998E-2</v>
      </c>
      <c r="M37" s="65">
        <v>0.31619999999999998</v>
      </c>
      <c r="N37" s="67">
        <v>6.9999999999999999E-4</v>
      </c>
    </row>
    <row r="38" spans="1:14" x14ac:dyDescent="0.25">
      <c r="A38" s="66">
        <v>34</v>
      </c>
      <c r="B38" s="65" t="s">
        <v>1963</v>
      </c>
      <c r="C38" s="65" t="s">
        <v>2797</v>
      </c>
      <c r="D38" s="65" t="s">
        <v>2802</v>
      </c>
      <c r="E38" s="65">
        <v>0</v>
      </c>
      <c r="F38" s="65">
        <v>0</v>
      </c>
      <c r="G38" s="65">
        <v>0</v>
      </c>
      <c r="H38" s="65">
        <v>2.0000000000000001E-4</v>
      </c>
      <c r="I38" s="65">
        <v>0.40150000000000002</v>
      </c>
      <c r="J38" s="65">
        <v>0.1091</v>
      </c>
      <c r="K38" s="65">
        <v>0</v>
      </c>
      <c r="L38" s="65">
        <v>0.1113</v>
      </c>
      <c r="M38" s="65">
        <v>0.37780000000000002</v>
      </c>
      <c r="N38" s="67">
        <v>0</v>
      </c>
    </row>
    <row r="39" spans="1:14" x14ac:dyDescent="0.25">
      <c r="A39" s="66">
        <v>35</v>
      </c>
      <c r="B39" s="65" t="s">
        <v>1726</v>
      </c>
      <c r="C39" s="65" t="s">
        <v>2797</v>
      </c>
      <c r="D39" s="65" t="s">
        <v>2802</v>
      </c>
      <c r="E39" s="65">
        <v>1E-4</v>
      </c>
      <c r="F39" s="65">
        <v>0</v>
      </c>
      <c r="G39" s="65">
        <v>0</v>
      </c>
      <c r="H39" s="65">
        <v>6.3E-3</v>
      </c>
      <c r="I39" s="65">
        <v>0.53320000000000001</v>
      </c>
      <c r="J39" s="65">
        <v>0.1017</v>
      </c>
      <c r="K39" s="65">
        <v>6.9999999999999999E-4</v>
      </c>
      <c r="L39" s="65">
        <v>0.12130000000000001</v>
      </c>
      <c r="M39" s="65">
        <v>0.23619999999999999</v>
      </c>
      <c r="N39" s="67">
        <v>5.0000000000000001E-4</v>
      </c>
    </row>
    <row r="40" spans="1:14" x14ac:dyDescent="0.25">
      <c r="A40" s="66">
        <v>36</v>
      </c>
      <c r="B40" s="65" t="s">
        <v>1463</v>
      </c>
      <c r="C40" s="65" t="s">
        <v>2797</v>
      </c>
      <c r="D40" s="65" t="s">
        <v>2802</v>
      </c>
      <c r="E40" s="65">
        <v>1E-4</v>
      </c>
      <c r="F40" s="65">
        <v>0</v>
      </c>
      <c r="G40" s="65">
        <v>2.0000000000000001E-4</v>
      </c>
      <c r="H40" s="65">
        <v>2.3E-3</v>
      </c>
      <c r="I40" s="65">
        <v>0.89049999999999996</v>
      </c>
      <c r="J40" s="65">
        <v>3.6499999999999998E-2</v>
      </c>
      <c r="K40" s="65">
        <v>2.9999999999999997E-4</v>
      </c>
      <c r="L40" s="65">
        <v>3.15E-2</v>
      </c>
      <c r="M40" s="65">
        <v>3.85E-2</v>
      </c>
      <c r="N40" s="67">
        <v>0</v>
      </c>
    </row>
    <row r="41" spans="1:14" x14ac:dyDescent="0.25">
      <c r="A41" s="66">
        <v>37</v>
      </c>
      <c r="B41" s="65" t="s">
        <v>1488</v>
      </c>
      <c r="C41" s="65" t="s">
        <v>2797</v>
      </c>
      <c r="D41" s="65" t="s">
        <v>2802</v>
      </c>
      <c r="E41" s="65">
        <v>0</v>
      </c>
      <c r="F41" s="65">
        <v>0</v>
      </c>
      <c r="G41" s="65">
        <v>0</v>
      </c>
      <c r="H41" s="65">
        <v>0</v>
      </c>
      <c r="I41" s="65">
        <v>1</v>
      </c>
      <c r="J41" s="65">
        <v>0</v>
      </c>
      <c r="K41" s="65">
        <v>0</v>
      </c>
      <c r="L41" s="65">
        <v>0</v>
      </c>
      <c r="M41" s="65">
        <v>0</v>
      </c>
      <c r="N41" s="67">
        <v>0</v>
      </c>
    </row>
    <row r="42" spans="1:14" x14ac:dyDescent="0.25">
      <c r="A42" s="66">
        <v>38</v>
      </c>
      <c r="B42" s="65" t="s">
        <v>1532</v>
      </c>
      <c r="C42" s="65" t="s">
        <v>2797</v>
      </c>
      <c r="D42" s="65" t="s">
        <v>2802</v>
      </c>
      <c r="E42" s="65">
        <v>1E-4</v>
      </c>
      <c r="F42" s="65">
        <v>0</v>
      </c>
      <c r="G42" s="65">
        <v>0</v>
      </c>
      <c r="H42" s="65">
        <v>1.5E-3</v>
      </c>
      <c r="I42" s="65">
        <v>0.60419999999999996</v>
      </c>
      <c r="J42" s="65">
        <v>9.2299999999999993E-2</v>
      </c>
      <c r="K42" s="65">
        <v>2.0000000000000001E-4</v>
      </c>
      <c r="L42" s="65">
        <v>6.54E-2</v>
      </c>
      <c r="M42" s="65">
        <v>0.23569999999999999</v>
      </c>
      <c r="N42" s="67">
        <v>6.9999999999999999E-4</v>
      </c>
    </row>
    <row r="43" spans="1:14" x14ac:dyDescent="0.25">
      <c r="A43" s="66">
        <v>39</v>
      </c>
      <c r="B43" s="65" t="s">
        <v>1382</v>
      </c>
      <c r="C43" s="65" t="s">
        <v>2797</v>
      </c>
      <c r="D43" s="65" t="s">
        <v>2802</v>
      </c>
      <c r="E43" s="65">
        <v>1E-4</v>
      </c>
      <c r="F43" s="65">
        <v>1E-4</v>
      </c>
      <c r="G43" s="65">
        <v>0</v>
      </c>
      <c r="H43" s="65">
        <v>6.4000000000000003E-3</v>
      </c>
      <c r="I43" s="65">
        <v>0.78439999999999999</v>
      </c>
      <c r="J43" s="65">
        <v>1.8700000000000001E-2</v>
      </c>
      <c r="K43" s="65">
        <v>2.9999999999999997E-4</v>
      </c>
      <c r="L43" s="65">
        <v>1.6199999999999999E-2</v>
      </c>
      <c r="M43" s="65">
        <v>0.1721</v>
      </c>
      <c r="N43" s="67">
        <v>1.8E-3</v>
      </c>
    </row>
    <row r="44" spans="1:14" x14ac:dyDescent="0.25">
      <c r="A44" s="66">
        <v>40</v>
      </c>
      <c r="B44" s="65" t="s">
        <v>1292</v>
      </c>
      <c r="C44" s="65" t="s">
        <v>2797</v>
      </c>
      <c r="D44" s="65" t="s">
        <v>2802</v>
      </c>
      <c r="E44" s="65">
        <v>1E-4</v>
      </c>
      <c r="F44" s="65">
        <v>0</v>
      </c>
      <c r="G44" s="65">
        <v>0</v>
      </c>
      <c r="H44" s="65">
        <v>1.6999999999999999E-3</v>
      </c>
      <c r="I44" s="65">
        <v>0.83709999999999996</v>
      </c>
      <c r="J44" s="65">
        <v>4.58E-2</v>
      </c>
      <c r="K44" s="65">
        <v>2.9999999999999997E-4</v>
      </c>
      <c r="L44" s="65">
        <v>1.23E-2</v>
      </c>
      <c r="M44" s="65">
        <v>0.1026</v>
      </c>
      <c r="N44" s="67">
        <v>1E-4</v>
      </c>
    </row>
    <row r="45" spans="1:14" x14ac:dyDescent="0.25">
      <c r="A45" s="66">
        <v>41</v>
      </c>
      <c r="B45" s="65" t="s">
        <v>1426</v>
      </c>
      <c r="C45" s="65" t="s">
        <v>2797</v>
      </c>
      <c r="D45" s="65" t="s">
        <v>2802</v>
      </c>
      <c r="E45" s="65">
        <v>0.22070000000000001</v>
      </c>
      <c r="F45" s="65">
        <v>0.19719999999999999</v>
      </c>
      <c r="G45" s="65">
        <v>2.3999999999999998E-3</v>
      </c>
      <c r="H45" s="65">
        <v>2.4E-2</v>
      </c>
      <c r="I45" s="65">
        <v>0.33179999999999998</v>
      </c>
      <c r="J45" s="65">
        <v>2.23E-2</v>
      </c>
      <c r="K45" s="65">
        <v>4.8999999999999998E-3</v>
      </c>
      <c r="L45" s="65">
        <v>0.16009999999999999</v>
      </c>
      <c r="M45" s="65">
        <v>3.6400000000000002E-2</v>
      </c>
      <c r="N45" s="67">
        <v>2.0000000000000001E-4</v>
      </c>
    </row>
    <row r="46" spans="1:14" x14ac:dyDescent="0.25">
      <c r="A46" s="66">
        <v>42</v>
      </c>
      <c r="B46" s="65" t="s">
        <v>1095</v>
      </c>
      <c r="C46" s="65" t="s">
        <v>2797</v>
      </c>
      <c r="D46" s="65" t="s">
        <v>2802</v>
      </c>
      <c r="E46" s="65">
        <v>0</v>
      </c>
      <c r="F46" s="65">
        <v>0</v>
      </c>
      <c r="G46" s="65">
        <v>0</v>
      </c>
      <c r="H46" s="65">
        <v>1E-3</v>
      </c>
      <c r="I46" s="65">
        <v>0.73040000000000005</v>
      </c>
      <c r="J46" s="65">
        <v>1.72E-2</v>
      </c>
      <c r="K46" s="65">
        <v>0</v>
      </c>
      <c r="L46" s="65">
        <v>1.17E-2</v>
      </c>
      <c r="M46" s="65">
        <v>0.23910000000000001</v>
      </c>
      <c r="N46" s="67">
        <v>5.9999999999999995E-4</v>
      </c>
    </row>
    <row r="47" spans="1:14" x14ac:dyDescent="0.25">
      <c r="A47" s="66">
        <v>43</v>
      </c>
      <c r="B47" s="65" t="s">
        <v>1241</v>
      </c>
      <c r="C47" s="65" t="s">
        <v>2797</v>
      </c>
      <c r="D47" s="65" t="s">
        <v>2802</v>
      </c>
      <c r="E47" s="65">
        <v>0</v>
      </c>
      <c r="F47" s="65">
        <v>0</v>
      </c>
      <c r="G47" s="65">
        <v>0</v>
      </c>
      <c r="H47" s="65">
        <v>2.0000000000000001E-4</v>
      </c>
      <c r="I47" s="65">
        <v>0.45269999999999999</v>
      </c>
      <c r="J47" s="65">
        <v>7.3200000000000001E-2</v>
      </c>
      <c r="K47" s="65">
        <v>0</v>
      </c>
      <c r="L47" s="65">
        <v>0.10489999999999999</v>
      </c>
      <c r="M47" s="65">
        <v>0.36890000000000001</v>
      </c>
      <c r="N47" s="67">
        <v>1E-4</v>
      </c>
    </row>
    <row r="48" spans="1:14" x14ac:dyDescent="0.25">
      <c r="A48" s="66">
        <v>44</v>
      </c>
      <c r="B48" s="65" t="s">
        <v>959</v>
      </c>
      <c r="C48" s="65" t="s">
        <v>2797</v>
      </c>
      <c r="D48" s="65" t="s">
        <v>2802</v>
      </c>
      <c r="E48" s="65">
        <v>8.0000000000000004E-4</v>
      </c>
      <c r="F48" s="65">
        <v>0</v>
      </c>
      <c r="G48" s="65">
        <v>2.0000000000000001E-4</v>
      </c>
      <c r="H48" s="65">
        <v>2.5999999999999999E-3</v>
      </c>
      <c r="I48" s="65">
        <v>0.91410000000000002</v>
      </c>
      <c r="J48" s="65">
        <v>2.75E-2</v>
      </c>
      <c r="K48" s="65">
        <v>4.0000000000000002E-4</v>
      </c>
      <c r="L48" s="65">
        <v>2.0400000000000001E-2</v>
      </c>
      <c r="M48" s="65">
        <v>3.4000000000000002E-2</v>
      </c>
      <c r="N48" s="67">
        <v>1E-4</v>
      </c>
    </row>
    <row r="49" spans="1:14" x14ac:dyDescent="0.25">
      <c r="A49" s="66">
        <v>45</v>
      </c>
      <c r="B49" s="65" t="s">
        <v>1063</v>
      </c>
      <c r="C49" s="65" t="s">
        <v>2797</v>
      </c>
      <c r="D49" s="65" t="s">
        <v>2802</v>
      </c>
      <c r="E49" s="65">
        <v>2.2000000000000001E-3</v>
      </c>
      <c r="F49" s="65">
        <v>5.9999999999999995E-4</v>
      </c>
      <c r="G49" s="65">
        <v>8.9999999999999998E-4</v>
      </c>
      <c r="H49" s="65">
        <v>2.5399999999999999E-2</v>
      </c>
      <c r="I49" s="65">
        <v>0.9002</v>
      </c>
      <c r="J49" s="65">
        <v>2.3599999999999999E-2</v>
      </c>
      <c r="K49" s="65">
        <v>1.6000000000000001E-3</v>
      </c>
      <c r="L49" s="65">
        <v>2.1100000000000001E-2</v>
      </c>
      <c r="M49" s="65">
        <v>2.3699999999999999E-2</v>
      </c>
      <c r="N49" s="67">
        <v>8.0000000000000004E-4</v>
      </c>
    </row>
    <row r="50" spans="1:14" x14ac:dyDescent="0.25">
      <c r="A50" s="66">
        <v>46</v>
      </c>
      <c r="B50" s="65" t="s">
        <v>936</v>
      </c>
      <c r="C50" s="65" t="s">
        <v>2797</v>
      </c>
      <c r="D50" s="65" t="s">
        <v>2802</v>
      </c>
      <c r="E50" s="65">
        <v>4.0000000000000002E-4</v>
      </c>
      <c r="F50" s="65">
        <v>0</v>
      </c>
      <c r="G50" s="65">
        <v>0</v>
      </c>
      <c r="H50" s="65">
        <v>2.0999999999999999E-3</v>
      </c>
      <c r="I50" s="65">
        <v>0.57250000000000001</v>
      </c>
      <c r="J50" s="65">
        <v>0.15540000000000001</v>
      </c>
      <c r="K50" s="65">
        <v>4.0000000000000002E-4</v>
      </c>
      <c r="L50" s="65">
        <v>7.5200000000000003E-2</v>
      </c>
      <c r="M50" s="65">
        <v>0.19359999999999999</v>
      </c>
      <c r="N50" s="67">
        <v>4.0000000000000002E-4</v>
      </c>
    </row>
    <row r="51" spans="1:14" x14ac:dyDescent="0.25">
      <c r="A51" s="66">
        <v>47</v>
      </c>
      <c r="B51" s="65" t="s">
        <v>921</v>
      </c>
      <c r="C51" s="65" t="s">
        <v>2797</v>
      </c>
      <c r="D51" s="65" t="s">
        <v>2802</v>
      </c>
      <c r="E51" s="65">
        <v>6.9999999999999999E-4</v>
      </c>
      <c r="F51" s="65">
        <v>2.0000000000000001E-4</v>
      </c>
      <c r="G51" s="65">
        <v>0</v>
      </c>
      <c r="H51" s="65">
        <v>5.0000000000000001E-4</v>
      </c>
      <c r="I51" s="65">
        <v>0.44090000000000001</v>
      </c>
      <c r="J51" s="65">
        <v>0.1525</v>
      </c>
      <c r="K51" s="65">
        <v>1E-4</v>
      </c>
      <c r="L51" s="65">
        <v>0.1784</v>
      </c>
      <c r="M51" s="65">
        <v>0.22589999999999999</v>
      </c>
      <c r="N51" s="67">
        <v>8.0000000000000004E-4</v>
      </c>
    </row>
    <row r="52" spans="1:14" x14ac:dyDescent="0.25">
      <c r="A52" s="66">
        <v>48</v>
      </c>
      <c r="B52" s="65" t="s">
        <v>671</v>
      </c>
      <c r="C52" s="65" t="s">
        <v>2797</v>
      </c>
      <c r="D52" s="65" t="s">
        <v>2802</v>
      </c>
      <c r="E52" s="65">
        <v>4.4000000000000003E-3</v>
      </c>
      <c r="F52" s="65">
        <v>1E-4</v>
      </c>
      <c r="G52" s="65">
        <v>1E-4</v>
      </c>
      <c r="H52" s="65">
        <v>5.7000000000000002E-2</v>
      </c>
      <c r="I52" s="65">
        <v>0.31490000000000001</v>
      </c>
      <c r="J52" s="65">
        <v>0.23119999999999999</v>
      </c>
      <c r="K52" s="65">
        <v>2.2000000000000001E-3</v>
      </c>
      <c r="L52" s="65">
        <v>0.2843</v>
      </c>
      <c r="M52" s="65">
        <v>0.1019</v>
      </c>
      <c r="N52" s="67">
        <v>3.8999999999999998E-3</v>
      </c>
    </row>
    <row r="53" spans="1:14" x14ac:dyDescent="0.25">
      <c r="A53" s="66">
        <v>49</v>
      </c>
      <c r="B53" s="65" t="s">
        <v>847</v>
      </c>
      <c r="C53" s="65" t="s">
        <v>2797</v>
      </c>
      <c r="D53" s="65" t="s">
        <v>2802</v>
      </c>
      <c r="E53" s="65">
        <v>2.0000000000000001E-4</v>
      </c>
      <c r="F53" s="65">
        <v>1E-4</v>
      </c>
      <c r="G53" s="65">
        <v>0</v>
      </c>
      <c r="H53" s="65">
        <v>2.5999999999999999E-3</v>
      </c>
      <c r="I53" s="65">
        <v>0.59260000000000002</v>
      </c>
      <c r="J53" s="65">
        <v>0.1133</v>
      </c>
      <c r="K53" s="65">
        <v>2.9999999999999997E-4</v>
      </c>
      <c r="L53" s="65">
        <v>6.5600000000000006E-2</v>
      </c>
      <c r="M53" s="65">
        <v>0.22409999999999999</v>
      </c>
      <c r="N53" s="67">
        <v>1.1000000000000001E-3</v>
      </c>
    </row>
    <row r="54" spans="1:14" x14ac:dyDescent="0.25">
      <c r="A54" s="66">
        <v>50</v>
      </c>
      <c r="B54" s="65" t="s">
        <v>1804</v>
      </c>
      <c r="C54" s="65" t="s">
        <v>2797</v>
      </c>
      <c r="D54" s="65" t="s">
        <v>2802</v>
      </c>
      <c r="E54" s="65">
        <v>5.0000000000000001E-4</v>
      </c>
      <c r="F54" s="65">
        <v>2.2000000000000001E-3</v>
      </c>
      <c r="G54" s="65">
        <v>0</v>
      </c>
      <c r="H54" s="65">
        <v>1E-4</v>
      </c>
      <c r="I54" s="65">
        <v>0.99519999999999997</v>
      </c>
      <c r="J54" s="65">
        <v>1E-4</v>
      </c>
      <c r="K54" s="65">
        <v>0</v>
      </c>
      <c r="L54" s="65">
        <v>1.6999999999999999E-3</v>
      </c>
      <c r="M54" s="65">
        <v>2.0000000000000001E-4</v>
      </c>
      <c r="N54" s="67">
        <v>0</v>
      </c>
    </row>
    <row r="55" spans="1:14" x14ac:dyDescent="0.25">
      <c r="A55" s="66">
        <v>51</v>
      </c>
      <c r="B55" s="65" t="s">
        <v>1885</v>
      </c>
      <c r="C55" s="65" t="s">
        <v>2797</v>
      </c>
      <c r="D55" s="65" t="s">
        <v>2802</v>
      </c>
      <c r="E55" s="65">
        <v>1E-4</v>
      </c>
      <c r="F55" s="65">
        <v>0</v>
      </c>
      <c r="G55" s="65">
        <v>0</v>
      </c>
      <c r="H55" s="65">
        <v>1E-4</v>
      </c>
      <c r="I55" s="65">
        <v>0.81100000000000005</v>
      </c>
      <c r="J55" s="65">
        <v>3.8800000000000001E-2</v>
      </c>
      <c r="K55" s="65">
        <v>0</v>
      </c>
      <c r="L55" s="65">
        <v>0.13619999999999999</v>
      </c>
      <c r="M55" s="65">
        <v>1.3899999999999999E-2</v>
      </c>
      <c r="N55" s="67">
        <v>0</v>
      </c>
    </row>
    <row r="56" spans="1:14" x14ac:dyDescent="0.25">
      <c r="A56" s="66">
        <v>52</v>
      </c>
      <c r="B56" s="65" t="s">
        <v>1800</v>
      </c>
      <c r="C56" s="65" t="s">
        <v>2797</v>
      </c>
      <c r="D56" s="65" t="s">
        <v>2802</v>
      </c>
      <c r="E56" s="65">
        <v>0.11310000000000001</v>
      </c>
      <c r="F56" s="65">
        <v>0.2009</v>
      </c>
      <c r="G56" s="65">
        <v>2.76E-2</v>
      </c>
      <c r="H56" s="65">
        <v>6.4199999999999993E-2</v>
      </c>
      <c r="I56" s="65">
        <v>0.39979999999999999</v>
      </c>
      <c r="J56" s="65">
        <v>0.12920000000000001</v>
      </c>
      <c r="K56" s="65">
        <v>1.5E-3</v>
      </c>
      <c r="L56" s="65">
        <v>4.8099999999999997E-2</v>
      </c>
      <c r="M56" s="65">
        <v>1.21E-2</v>
      </c>
      <c r="N56" s="67">
        <v>3.5000000000000001E-3</v>
      </c>
    </row>
    <row r="57" spans="1:14" x14ac:dyDescent="0.25">
      <c r="A57" s="66">
        <v>53</v>
      </c>
      <c r="B57" s="65" t="s">
        <v>1468</v>
      </c>
      <c r="C57" s="65" t="s">
        <v>2797</v>
      </c>
      <c r="D57" s="65" t="s">
        <v>2802</v>
      </c>
      <c r="E57" s="65">
        <v>1E-4</v>
      </c>
      <c r="F57" s="65">
        <v>1E-4</v>
      </c>
      <c r="G57" s="65">
        <v>0</v>
      </c>
      <c r="H57" s="65">
        <v>2.5999999999999999E-3</v>
      </c>
      <c r="I57" s="65">
        <v>0.40229999999999999</v>
      </c>
      <c r="J57" s="65">
        <v>0.2732</v>
      </c>
      <c r="K57" s="65">
        <v>2.9999999999999997E-4</v>
      </c>
      <c r="L57" s="65">
        <v>6.8099999999999994E-2</v>
      </c>
      <c r="M57" s="65">
        <v>0.25240000000000001</v>
      </c>
      <c r="N57" s="67">
        <v>8.0000000000000004E-4</v>
      </c>
    </row>
    <row r="58" spans="1:14" x14ac:dyDescent="0.25">
      <c r="A58" s="66">
        <v>54</v>
      </c>
      <c r="B58" s="65" t="s">
        <v>1983</v>
      </c>
      <c r="C58" s="65" t="s">
        <v>2797</v>
      </c>
      <c r="D58" s="65" t="s">
        <v>2802</v>
      </c>
      <c r="E58" s="65">
        <v>6.9999999999999999E-4</v>
      </c>
      <c r="F58" s="65">
        <v>0</v>
      </c>
      <c r="G58" s="65">
        <v>0</v>
      </c>
      <c r="H58" s="65">
        <v>4.7999999999999996E-3</v>
      </c>
      <c r="I58" s="65">
        <v>0.50249999999999995</v>
      </c>
      <c r="J58" s="65">
        <v>0.126</v>
      </c>
      <c r="K58" s="65">
        <v>5.0000000000000001E-4</v>
      </c>
      <c r="L58" s="65">
        <v>7.3999999999999996E-2</v>
      </c>
      <c r="M58" s="65">
        <v>0.28989999999999999</v>
      </c>
      <c r="N58" s="67">
        <v>1.6000000000000001E-3</v>
      </c>
    </row>
    <row r="59" spans="1:14" ht="15.75" thickBot="1" x14ac:dyDescent="0.3">
      <c r="A59" s="86">
        <v>55</v>
      </c>
      <c r="B59" s="87" t="s">
        <v>1808</v>
      </c>
      <c r="C59" s="87" t="s">
        <v>2797</v>
      </c>
      <c r="D59" s="87" t="s">
        <v>2802</v>
      </c>
      <c r="E59" s="87">
        <v>8.0000000000000004E-4</v>
      </c>
      <c r="F59" s="87">
        <v>1E-4</v>
      </c>
      <c r="G59" s="87">
        <v>0</v>
      </c>
      <c r="H59" s="87">
        <v>4.0000000000000002E-4</v>
      </c>
      <c r="I59" s="87">
        <v>0.50760000000000005</v>
      </c>
      <c r="J59" s="87">
        <v>0.1358</v>
      </c>
      <c r="K59" s="87">
        <v>1E-4</v>
      </c>
      <c r="L59" s="87">
        <v>0.14280000000000001</v>
      </c>
      <c r="M59" s="87">
        <v>0.21160000000000001</v>
      </c>
      <c r="N59" s="88">
        <v>6.9999999999999999E-4</v>
      </c>
    </row>
    <row r="60" spans="1:14" ht="15.75" thickBot="1" x14ac:dyDescent="0.3">
      <c r="A60" s="712" t="s">
        <v>2794</v>
      </c>
      <c r="B60" s="713"/>
      <c r="C60" s="713"/>
      <c r="D60" s="713"/>
      <c r="E60" s="713"/>
      <c r="F60" s="713"/>
      <c r="G60" s="713"/>
      <c r="H60" s="713"/>
      <c r="I60" s="713"/>
      <c r="J60" s="713"/>
      <c r="K60" s="713"/>
      <c r="L60" s="713"/>
      <c r="M60" s="713"/>
      <c r="N60" s="714"/>
    </row>
    <row r="61" spans="1:14" x14ac:dyDescent="0.25">
      <c r="A61" s="71">
        <v>56</v>
      </c>
      <c r="B61" s="72" t="s">
        <v>467</v>
      </c>
      <c r="C61" s="72" t="s">
        <v>2794</v>
      </c>
      <c r="D61" s="72" t="s">
        <v>2803</v>
      </c>
      <c r="E61" s="72">
        <v>0.1696</v>
      </c>
      <c r="F61" s="72">
        <v>0.78990000000000005</v>
      </c>
      <c r="G61" s="72">
        <v>1E-4</v>
      </c>
      <c r="H61" s="72">
        <v>3.7600000000000001E-2</v>
      </c>
      <c r="I61" s="72">
        <v>2.5999999999999999E-3</v>
      </c>
      <c r="J61" s="72">
        <v>0</v>
      </c>
      <c r="K61" s="72">
        <v>1E-4</v>
      </c>
      <c r="L61" s="72">
        <v>0</v>
      </c>
      <c r="M61" s="72">
        <v>0</v>
      </c>
      <c r="N61" s="73">
        <v>1E-4</v>
      </c>
    </row>
    <row r="62" spans="1:14" x14ac:dyDescent="0.25">
      <c r="A62" s="66">
        <v>57</v>
      </c>
      <c r="B62" s="65" t="s">
        <v>472</v>
      </c>
      <c r="C62" s="65" t="s">
        <v>2794</v>
      </c>
      <c r="D62" s="65" t="s">
        <v>2803</v>
      </c>
      <c r="E62" s="65">
        <v>8.9399999999999993E-2</v>
      </c>
      <c r="F62" s="65">
        <v>0.64410000000000001</v>
      </c>
      <c r="G62" s="65">
        <v>4.0000000000000001E-3</v>
      </c>
      <c r="H62" s="65">
        <v>0.2419</v>
      </c>
      <c r="I62" s="65">
        <v>1.6000000000000001E-3</v>
      </c>
      <c r="J62" s="65">
        <v>1E-3</v>
      </c>
      <c r="K62" s="65">
        <v>5.0000000000000001E-4</v>
      </c>
      <c r="L62" s="65">
        <v>1E-4</v>
      </c>
      <c r="M62" s="65">
        <v>4.0000000000000002E-4</v>
      </c>
      <c r="N62" s="67">
        <v>1.7000000000000001E-2</v>
      </c>
    </row>
    <row r="63" spans="1:14" x14ac:dyDescent="0.25">
      <c r="A63" s="66">
        <v>58</v>
      </c>
      <c r="B63" s="65" t="s">
        <v>519</v>
      </c>
      <c r="C63" s="65" t="s">
        <v>2794</v>
      </c>
      <c r="D63" s="65" t="s">
        <v>2803</v>
      </c>
      <c r="E63" s="65">
        <v>0.26390000000000002</v>
      </c>
      <c r="F63" s="65">
        <v>0.4274</v>
      </c>
      <c r="G63" s="65">
        <v>2.9999999999999997E-4</v>
      </c>
      <c r="H63" s="65">
        <v>0.30790000000000001</v>
      </c>
      <c r="I63" s="65">
        <v>2.9999999999999997E-4</v>
      </c>
      <c r="J63" s="65">
        <v>0</v>
      </c>
      <c r="K63" s="65">
        <v>0</v>
      </c>
      <c r="L63" s="65">
        <v>0</v>
      </c>
      <c r="M63" s="65">
        <v>0</v>
      </c>
      <c r="N63" s="67">
        <v>2.9999999999999997E-4</v>
      </c>
    </row>
    <row r="64" spans="1:14" x14ac:dyDescent="0.25">
      <c r="A64" s="66">
        <v>59</v>
      </c>
      <c r="B64" s="65" t="s">
        <v>428</v>
      </c>
      <c r="C64" s="65" t="s">
        <v>2794</v>
      </c>
      <c r="D64" s="65" t="s">
        <v>2803</v>
      </c>
      <c r="E64" s="65">
        <v>2.0000000000000001E-4</v>
      </c>
      <c r="F64" s="65">
        <v>0.61309999999999998</v>
      </c>
      <c r="G64" s="65">
        <v>4.8999999999999998E-3</v>
      </c>
      <c r="H64" s="65">
        <v>8.9300000000000004E-2</v>
      </c>
      <c r="I64" s="65">
        <v>2E-3</v>
      </c>
      <c r="J64" s="65">
        <v>2.1000000000000001E-2</v>
      </c>
      <c r="K64" s="65">
        <v>2.8299999999999999E-2</v>
      </c>
      <c r="L64" s="65">
        <v>1E-4</v>
      </c>
      <c r="M64" s="65">
        <v>2.3E-3</v>
      </c>
      <c r="N64" s="67">
        <v>0.2387</v>
      </c>
    </row>
    <row r="65" spans="1:14" x14ac:dyDescent="0.25">
      <c r="A65" s="66">
        <v>60</v>
      </c>
      <c r="B65" s="65" t="s">
        <v>457</v>
      </c>
      <c r="C65" s="65" t="s">
        <v>2794</v>
      </c>
      <c r="D65" s="65" t="s">
        <v>2803</v>
      </c>
      <c r="E65" s="65">
        <v>2.7699999999999999E-2</v>
      </c>
      <c r="F65" s="65">
        <v>0.56730000000000003</v>
      </c>
      <c r="G65" s="65">
        <v>1.84E-2</v>
      </c>
      <c r="H65" s="65">
        <v>6.1600000000000002E-2</v>
      </c>
      <c r="I65" s="65">
        <v>9.4999999999999998E-3</v>
      </c>
      <c r="J65" s="65">
        <v>1.1299999999999999E-2</v>
      </c>
      <c r="K65" s="65">
        <v>1.06E-2</v>
      </c>
      <c r="L65" s="65">
        <v>1.06E-2</v>
      </c>
      <c r="M65" s="65">
        <v>0.11899999999999999</v>
      </c>
      <c r="N65" s="67">
        <v>0.16420000000000001</v>
      </c>
    </row>
    <row r="66" spans="1:14" x14ac:dyDescent="0.25">
      <c r="A66" s="66">
        <v>61</v>
      </c>
      <c r="B66" s="65" t="s">
        <v>423</v>
      </c>
      <c r="C66" s="65" t="s">
        <v>2794</v>
      </c>
      <c r="D66" s="65" t="s">
        <v>2803</v>
      </c>
      <c r="E66" s="65">
        <v>0.20499999999999999</v>
      </c>
      <c r="F66" s="65">
        <v>0.56720000000000004</v>
      </c>
      <c r="G66" s="65">
        <v>7.3999999999999996E-2</v>
      </c>
      <c r="H66" s="65">
        <v>0.15329999999999999</v>
      </c>
      <c r="I66" s="65">
        <v>2.0000000000000001E-4</v>
      </c>
      <c r="J66" s="65">
        <v>0</v>
      </c>
      <c r="K66" s="65">
        <v>0</v>
      </c>
      <c r="L66" s="65">
        <v>0</v>
      </c>
      <c r="M66" s="65">
        <v>0</v>
      </c>
      <c r="N66" s="67">
        <v>2.9999999999999997E-4</v>
      </c>
    </row>
    <row r="67" spans="1:14" x14ac:dyDescent="0.25">
      <c r="A67" s="66">
        <v>62</v>
      </c>
      <c r="B67" s="65" t="s">
        <v>371</v>
      </c>
      <c r="C67" s="65" t="s">
        <v>2794</v>
      </c>
      <c r="D67" s="65" t="s">
        <v>2803</v>
      </c>
      <c r="E67" s="65">
        <v>0.10580000000000001</v>
      </c>
      <c r="F67" s="65">
        <v>0.29849999999999999</v>
      </c>
      <c r="G67" s="65">
        <v>1.5E-3</v>
      </c>
      <c r="H67" s="65">
        <v>0.12809999999999999</v>
      </c>
      <c r="I67" s="65">
        <v>0.1263</v>
      </c>
      <c r="J67" s="65">
        <v>5.9400000000000001E-2</v>
      </c>
      <c r="K67" s="65">
        <v>0.1116</v>
      </c>
      <c r="L67" s="65">
        <v>5.9700000000000003E-2</v>
      </c>
      <c r="M67" s="65">
        <v>0.1086</v>
      </c>
      <c r="N67" s="67">
        <v>5.0000000000000001E-4</v>
      </c>
    </row>
    <row r="68" spans="1:14" x14ac:dyDescent="0.25">
      <c r="A68" s="66">
        <v>63</v>
      </c>
      <c r="B68" s="65" t="s">
        <v>376</v>
      </c>
      <c r="C68" s="65" t="s">
        <v>2794</v>
      </c>
      <c r="D68" s="65" t="s">
        <v>2803</v>
      </c>
      <c r="E68" s="65">
        <v>0.2452</v>
      </c>
      <c r="F68" s="65">
        <v>0.56710000000000005</v>
      </c>
      <c r="G68" s="65">
        <v>3.5000000000000001E-3</v>
      </c>
      <c r="H68" s="65">
        <v>4.0899999999999999E-2</v>
      </c>
      <c r="I68" s="65">
        <v>5.0000000000000001E-3</v>
      </c>
      <c r="J68" s="65">
        <v>8.0000000000000004E-4</v>
      </c>
      <c r="K68" s="65">
        <v>1.8E-3</v>
      </c>
      <c r="L68" s="65">
        <v>2.9999999999999997E-4</v>
      </c>
      <c r="M68" s="65">
        <v>2.0000000000000001E-4</v>
      </c>
      <c r="N68" s="67">
        <v>0.1353</v>
      </c>
    </row>
    <row r="69" spans="1:14" x14ac:dyDescent="0.25">
      <c r="A69" s="66">
        <v>64</v>
      </c>
      <c r="B69" s="65" t="s">
        <v>401</v>
      </c>
      <c r="C69" s="65" t="s">
        <v>2794</v>
      </c>
      <c r="D69" s="65" t="s">
        <v>2803</v>
      </c>
      <c r="E69" s="65">
        <v>0.27979999999999999</v>
      </c>
      <c r="F69" s="65">
        <v>0.71879999999999999</v>
      </c>
      <c r="G69" s="65">
        <v>2.0000000000000001E-4</v>
      </c>
      <c r="H69" s="65">
        <v>2.0000000000000001E-4</v>
      </c>
      <c r="I69" s="65">
        <v>1E-4</v>
      </c>
      <c r="J69" s="65">
        <v>2.9999999999999997E-4</v>
      </c>
      <c r="K69" s="65">
        <v>0</v>
      </c>
      <c r="L69" s="65">
        <v>1E-4</v>
      </c>
      <c r="M69" s="65">
        <v>2.9999999999999997E-4</v>
      </c>
      <c r="N69" s="67">
        <v>1E-4</v>
      </c>
    </row>
    <row r="70" spans="1:14" x14ac:dyDescent="0.25">
      <c r="A70" s="66">
        <v>65</v>
      </c>
      <c r="B70" s="65" t="s">
        <v>147</v>
      </c>
      <c r="C70" s="65" t="s">
        <v>2794</v>
      </c>
      <c r="D70" s="65" t="s">
        <v>2803</v>
      </c>
      <c r="E70" s="65">
        <v>5.67E-2</v>
      </c>
      <c r="F70" s="65">
        <v>0.91469999999999996</v>
      </c>
      <c r="G70" s="65">
        <v>1.8E-3</v>
      </c>
      <c r="H70" s="65">
        <v>1.89E-2</v>
      </c>
      <c r="I70" s="65">
        <v>1E-3</v>
      </c>
      <c r="J70" s="65">
        <v>8.0000000000000004E-4</v>
      </c>
      <c r="K70" s="65">
        <v>2E-3</v>
      </c>
      <c r="L70" s="65">
        <v>1E-4</v>
      </c>
      <c r="M70" s="65">
        <v>8.9999999999999998E-4</v>
      </c>
      <c r="N70" s="67">
        <v>3.2000000000000002E-3</v>
      </c>
    </row>
    <row r="71" spans="1:14" x14ac:dyDescent="0.25">
      <c r="A71" s="66">
        <v>66</v>
      </c>
      <c r="B71" s="65" t="s">
        <v>243</v>
      </c>
      <c r="C71" s="65" t="s">
        <v>2794</v>
      </c>
      <c r="D71" s="65" t="s">
        <v>2803</v>
      </c>
      <c r="E71" s="65">
        <v>2.0000000000000001E-4</v>
      </c>
      <c r="F71" s="65">
        <v>0.99660000000000004</v>
      </c>
      <c r="G71" s="65">
        <v>1.4E-3</v>
      </c>
      <c r="H71" s="65">
        <v>1.6999999999999999E-3</v>
      </c>
      <c r="I71" s="65">
        <v>0</v>
      </c>
      <c r="J71" s="65">
        <v>0</v>
      </c>
      <c r="K71" s="65">
        <v>0</v>
      </c>
      <c r="L71" s="65">
        <v>0</v>
      </c>
      <c r="M71" s="65">
        <v>0</v>
      </c>
      <c r="N71" s="67">
        <v>1E-4</v>
      </c>
    </row>
    <row r="72" spans="1:14" x14ac:dyDescent="0.25">
      <c r="A72" s="66">
        <v>67</v>
      </c>
      <c r="B72" s="65" t="s">
        <v>253</v>
      </c>
      <c r="C72" s="65" t="s">
        <v>2794</v>
      </c>
      <c r="D72" s="65" t="s">
        <v>2803</v>
      </c>
      <c r="E72" s="65">
        <v>4.8800000000000003E-2</v>
      </c>
      <c r="F72" s="65">
        <v>0.95099999999999996</v>
      </c>
      <c r="G72" s="65">
        <v>0</v>
      </c>
      <c r="H72" s="65">
        <v>1E-4</v>
      </c>
      <c r="I72" s="65">
        <v>1E-4</v>
      </c>
      <c r="J72" s="65">
        <v>0</v>
      </c>
      <c r="K72" s="65">
        <v>0</v>
      </c>
      <c r="L72" s="65">
        <v>0</v>
      </c>
      <c r="M72" s="65">
        <v>0</v>
      </c>
      <c r="N72" s="67">
        <v>0</v>
      </c>
    </row>
    <row r="73" spans="1:14" x14ac:dyDescent="0.25">
      <c r="A73" s="66">
        <v>68</v>
      </c>
      <c r="B73" s="65" t="s">
        <v>213</v>
      </c>
      <c r="C73" s="65" t="s">
        <v>2794</v>
      </c>
      <c r="D73" s="65" t="s">
        <v>2803</v>
      </c>
      <c r="E73" s="65">
        <v>1.4E-3</v>
      </c>
      <c r="F73" s="65">
        <v>0.54990000000000006</v>
      </c>
      <c r="G73" s="65">
        <v>2E-3</v>
      </c>
      <c r="H73" s="65">
        <v>8.5500000000000007E-2</v>
      </c>
      <c r="I73" s="65">
        <v>8.0000000000000004E-4</v>
      </c>
      <c r="J73" s="65">
        <v>8.0000000000000004E-4</v>
      </c>
      <c r="K73" s="65">
        <v>1.35E-2</v>
      </c>
      <c r="L73" s="65">
        <v>0</v>
      </c>
      <c r="M73" s="65">
        <v>6.9999999999999999E-4</v>
      </c>
      <c r="N73" s="67">
        <v>0.34539999999999998</v>
      </c>
    </row>
    <row r="74" spans="1:14" x14ac:dyDescent="0.25">
      <c r="A74" s="66">
        <v>69</v>
      </c>
      <c r="B74" s="65" t="s">
        <v>14</v>
      </c>
      <c r="C74" s="65" t="s">
        <v>2794</v>
      </c>
      <c r="D74" s="65" t="s">
        <v>2803</v>
      </c>
      <c r="E74" s="65">
        <v>3.5000000000000001E-3</v>
      </c>
      <c r="F74" s="65">
        <v>0.99460000000000004</v>
      </c>
      <c r="G74" s="65">
        <v>0</v>
      </c>
      <c r="H74" s="65">
        <v>1.5E-3</v>
      </c>
      <c r="I74" s="65">
        <v>1E-4</v>
      </c>
      <c r="J74" s="65">
        <v>0</v>
      </c>
      <c r="K74" s="65">
        <v>0</v>
      </c>
      <c r="L74" s="65">
        <v>0</v>
      </c>
      <c r="M74" s="65">
        <v>0</v>
      </c>
      <c r="N74" s="67">
        <v>4.0000000000000002E-4</v>
      </c>
    </row>
    <row r="75" spans="1:14" x14ac:dyDescent="0.25">
      <c r="A75" s="66">
        <v>70</v>
      </c>
      <c r="B75" s="65" t="s">
        <v>174</v>
      </c>
      <c r="C75" s="65" t="s">
        <v>2794</v>
      </c>
      <c r="D75" s="65" t="s">
        <v>2803</v>
      </c>
      <c r="E75" s="65">
        <v>0.26169999999999999</v>
      </c>
      <c r="F75" s="65">
        <v>0.62570000000000003</v>
      </c>
      <c r="G75" s="65">
        <v>5.9999999999999995E-4</v>
      </c>
      <c r="H75" s="65">
        <v>3.5999999999999999E-3</v>
      </c>
      <c r="I75" s="65">
        <v>1E-4</v>
      </c>
      <c r="J75" s="65">
        <v>2.9999999999999997E-4</v>
      </c>
      <c r="K75" s="65">
        <v>0.10639999999999999</v>
      </c>
      <c r="L75" s="65">
        <v>0</v>
      </c>
      <c r="M75" s="65">
        <v>1.6999999999999999E-3</v>
      </c>
      <c r="N75" s="67">
        <v>1E-4</v>
      </c>
    </row>
    <row r="76" spans="1:14" x14ac:dyDescent="0.25">
      <c r="A76" s="66">
        <v>71</v>
      </c>
      <c r="B76" s="65" t="s">
        <v>196</v>
      </c>
      <c r="C76" s="65" t="s">
        <v>2794</v>
      </c>
      <c r="D76" s="65" t="s">
        <v>2803</v>
      </c>
      <c r="E76" s="65">
        <v>0.37319999999999998</v>
      </c>
      <c r="F76" s="65">
        <v>0.48130000000000001</v>
      </c>
      <c r="G76" s="65">
        <v>8.0000000000000004E-4</v>
      </c>
      <c r="H76" s="65">
        <v>0.11749999999999999</v>
      </c>
      <c r="I76" s="65">
        <v>6.9999999999999999E-4</v>
      </c>
      <c r="J76" s="65">
        <v>1.6000000000000001E-3</v>
      </c>
      <c r="K76" s="65">
        <v>1.1999999999999999E-3</v>
      </c>
      <c r="L76" s="65">
        <v>1E-4</v>
      </c>
      <c r="M76" s="65">
        <v>2.9999999999999997E-4</v>
      </c>
      <c r="N76" s="67">
        <v>2.3300000000000001E-2</v>
      </c>
    </row>
    <row r="77" spans="1:14" x14ac:dyDescent="0.25">
      <c r="A77" s="66">
        <v>72</v>
      </c>
      <c r="B77" s="65" t="s">
        <v>204</v>
      </c>
      <c r="C77" s="65" t="s">
        <v>2794</v>
      </c>
      <c r="D77" s="65" t="s">
        <v>2803</v>
      </c>
      <c r="E77" s="65">
        <v>1.1999999999999999E-3</v>
      </c>
      <c r="F77" s="65">
        <v>0.85009999999999997</v>
      </c>
      <c r="G77" s="65">
        <v>2.9999999999999997E-4</v>
      </c>
      <c r="H77" s="65">
        <v>8.3599999999999994E-2</v>
      </c>
      <c r="I77" s="65">
        <v>0</v>
      </c>
      <c r="J77" s="65">
        <v>1E-4</v>
      </c>
      <c r="K77" s="65">
        <v>8.8999999999999999E-3</v>
      </c>
      <c r="L77" s="65">
        <v>0</v>
      </c>
      <c r="M77" s="65">
        <v>5.9999999999999995E-4</v>
      </c>
      <c r="N77" s="67">
        <v>5.5100000000000003E-2</v>
      </c>
    </row>
    <row r="78" spans="1:14" x14ac:dyDescent="0.25">
      <c r="A78" s="66">
        <v>73</v>
      </c>
      <c r="B78" s="65" t="s">
        <v>165</v>
      </c>
      <c r="C78" s="65" t="s">
        <v>2794</v>
      </c>
      <c r="D78" s="65" t="s">
        <v>2803</v>
      </c>
      <c r="E78" s="65">
        <v>7.9100000000000004E-2</v>
      </c>
      <c r="F78" s="65">
        <v>0.77880000000000005</v>
      </c>
      <c r="G78" s="65">
        <v>2.5000000000000001E-3</v>
      </c>
      <c r="H78" s="65">
        <v>0.1046</v>
      </c>
      <c r="I78" s="65">
        <v>6.4999999999999997E-3</v>
      </c>
      <c r="J78" s="65">
        <v>3.7000000000000002E-3</v>
      </c>
      <c r="K78" s="65">
        <v>9.7000000000000003E-3</v>
      </c>
      <c r="L78" s="65">
        <v>4.0000000000000002E-4</v>
      </c>
      <c r="M78" s="65">
        <v>1.2200000000000001E-2</v>
      </c>
      <c r="N78" s="67">
        <v>2.3999999999999998E-3</v>
      </c>
    </row>
    <row r="79" spans="1:14" x14ac:dyDescent="0.25">
      <c r="A79" s="66">
        <v>74</v>
      </c>
      <c r="B79" s="65" t="s">
        <v>155</v>
      </c>
      <c r="C79" s="65" t="s">
        <v>2794</v>
      </c>
      <c r="D79" s="65" t="s">
        <v>2803</v>
      </c>
      <c r="E79" s="65">
        <v>3.9100000000000003E-2</v>
      </c>
      <c r="F79" s="65">
        <v>0.96</v>
      </c>
      <c r="G79" s="65">
        <v>0</v>
      </c>
      <c r="H79" s="65">
        <v>4.0000000000000002E-4</v>
      </c>
      <c r="I79" s="65">
        <v>1E-4</v>
      </c>
      <c r="J79" s="65">
        <v>0</v>
      </c>
      <c r="K79" s="65">
        <v>0</v>
      </c>
      <c r="L79" s="65">
        <v>0</v>
      </c>
      <c r="M79" s="65">
        <v>0</v>
      </c>
      <c r="N79" s="67">
        <v>2.9999999999999997E-4</v>
      </c>
    </row>
    <row r="80" spans="1:14" x14ac:dyDescent="0.25">
      <c r="A80" s="66">
        <v>75</v>
      </c>
      <c r="B80" s="65" t="s">
        <v>137</v>
      </c>
      <c r="C80" s="65" t="s">
        <v>2794</v>
      </c>
      <c r="D80" s="65" t="s">
        <v>2803</v>
      </c>
      <c r="E80" s="65">
        <v>1E-4</v>
      </c>
      <c r="F80" s="65">
        <v>0.65849999999999997</v>
      </c>
      <c r="G80" s="65">
        <v>6.9999999999999999E-4</v>
      </c>
      <c r="H80" s="65">
        <v>1.01E-2</v>
      </c>
      <c r="I80" s="65">
        <v>2.0000000000000001E-4</v>
      </c>
      <c r="J80" s="65">
        <v>1.9E-3</v>
      </c>
      <c r="K80" s="65">
        <v>1.1999999999999999E-3</v>
      </c>
      <c r="L80" s="65">
        <v>0</v>
      </c>
      <c r="M80" s="65">
        <v>1E-4</v>
      </c>
      <c r="N80" s="67">
        <v>0.32719999999999999</v>
      </c>
    </row>
    <row r="81" spans="1:14" x14ac:dyDescent="0.25">
      <c r="A81" s="66">
        <v>76</v>
      </c>
      <c r="B81" s="65" t="s">
        <v>33</v>
      </c>
      <c r="C81" s="65" t="s">
        <v>2794</v>
      </c>
      <c r="D81" s="65" t="s">
        <v>2803</v>
      </c>
      <c r="E81" s="65">
        <v>1.8700000000000001E-2</v>
      </c>
      <c r="F81" s="65">
        <v>0.87790000000000001</v>
      </c>
      <c r="G81" s="65">
        <v>5.0000000000000001E-4</v>
      </c>
      <c r="H81" s="65">
        <v>3.0999999999999999E-3</v>
      </c>
      <c r="I81" s="65">
        <v>3.1199999999999999E-2</v>
      </c>
      <c r="J81" s="65">
        <v>6.7999999999999996E-3</v>
      </c>
      <c r="K81" s="65">
        <v>2E-3</v>
      </c>
      <c r="L81" s="65">
        <v>2.2499999999999999E-2</v>
      </c>
      <c r="M81" s="65">
        <v>1.84E-2</v>
      </c>
      <c r="N81" s="67">
        <v>1.89E-2</v>
      </c>
    </row>
    <row r="82" spans="1:14" x14ac:dyDescent="0.25">
      <c r="A82" s="66">
        <v>77</v>
      </c>
      <c r="B82" s="65" t="s">
        <v>120</v>
      </c>
      <c r="C82" s="65" t="s">
        <v>2794</v>
      </c>
      <c r="D82" s="65" t="s">
        <v>2803</v>
      </c>
      <c r="E82" s="65">
        <v>1.1999999999999999E-3</v>
      </c>
      <c r="F82" s="65">
        <v>0.8448</v>
      </c>
      <c r="G82" s="65">
        <v>1.4E-3</v>
      </c>
      <c r="H82" s="65">
        <v>8.0399999999999999E-2</v>
      </c>
      <c r="I82" s="65">
        <v>8.0000000000000004E-4</v>
      </c>
      <c r="J82" s="65">
        <v>1.1000000000000001E-3</v>
      </c>
      <c r="K82" s="65">
        <v>5.0000000000000001E-3</v>
      </c>
      <c r="L82" s="65">
        <v>0</v>
      </c>
      <c r="M82" s="65">
        <v>1.1999999999999999E-3</v>
      </c>
      <c r="N82" s="67">
        <v>6.4100000000000004E-2</v>
      </c>
    </row>
    <row r="83" spans="1:14" x14ac:dyDescent="0.25">
      <c r="A83" s="66">
        <v>78</v>
      </c>
      <c r="B83" s="65" t="s">
        <v>142</v>
      </c>
      <c r="C83" s="65" t="s">
        <v>2794</v>
      </c>
      <c r="D83" s="65" t="s">
        <v>2803</v>
      </c>
      <c r="E83" s="65">
        <v>0.1366</v>
      </c>
      <c r="F83" s="65">
        <v>0.57609999999999995</v>
      </c>
      <c r="G83" s="65">
        <v>5.9999999999999995E-4</v>
      </c>
      <c r="H83" s="65">
        <v>5.0000000000000001E-4</v>
      </c>
      <c r="I83" s="65">
        <v>5.3900000000000003E-2</v>
      </c>
      <c r="J83" s="65">
        <v>2.3E-3</v>
      </c>
      <c r="K83" s="65">
        <v>2.9999999999999997E-4</v>
      </c>
      <c r="L83" s="65">
        <v>0.10009999999999999</v>
      </c>
      <c r="M83" s="65">
        <v>0.12759999999999999</v>
      </c>
      <c r="N83" s="67">
        <v>2E-3</v>
      </c>
    </row>
    <row r="84" spans="1:14" x14ac:dyDescent="0.25">
      <c r="A84" s="66">
        <v>79</v>
      </c>
      <c r="B84" s="65" t="s">
        <v>54</v>
      </c>
      <c r="C84" s="65" t="s">
        <v>2794</v>
      </c>
      <c r="D84" s="65" t="s">
        <v>2803</v>
      </c>
      <c r="E84" s="65">
        <v>9.5600000000000004E-2</v>
      </c>
      <c r="F84" s="65">
        <v>0.75339999999999996</v>
      </c>
      <c r="G84" s="65">
        <v>3.3599999999999998E-2</v>
      </c>
      <c r="H84" s="65">
        <v>6.0299999999999999E-2</v>
      </c>
      <c r="I84" s="65">
        <v>3.44E-2</v>
      </c>
      <c r="J84" s="65">
        <v>5.3E-3</v>
      </c>
      <c r="K84" s="65">
        <v>8.9999999999999998E-4</v>
      </c>
      <c r="L84" s="65">
        <v>1.4E-3</v>
      </c>
      <c r="M84" s="65">
        <v>7.6E-3</v>
      </c>
      <c r="N84" s="67">
        <v>7.4999999999999997E-3</v>
      </c>
    </row>
    <row r="85" spans="1:14" x14ac:dyDescent="0.25">
      <c r="A85" s="66">
        <v>80</v>
      </c>
      <c r="B85" s="65" t="s">
        <v>79</v>
      </c>
      <c r="C85" s="65" t="s">
        <v>2794</v>
      </c>
      <c r="D85" s="65" t="s">
        <v>2803</v>
      </c>
      <c r="E85" s="65">
        <v>0.47839999999999999</v>
      </c>
      <c r="F85" s="65">
        <v>0.5091</v>
      </c>
      <c r="G85" s="65">
        <v>1E-4</v>
      </c>
      <c r="H85" s="65">
        <v>5.9999999999999995E-4</v>
      </c>
      <c r="I85" s="65">
        <v>5.9999999999999995E-4</v>
      </c>
      <c r="J85" s="65">
        <v>8.9999999999999998E-4</v>
      </c>
      <c r="K85" s="65">
        <v>1E-4</v>
      </c>
      <c r="L85" s="65">
        <v>2.0999999999999999E-3</v>
      </c>
      <c r="M85" s="65">
        <v>6.4999999999999997E-3</v>
      </c>
      <c r="N85" s="67">
        <v>1.6000000000000001E-3</v>
      </c>
    </row>
    <row r="86" spans="1:14" x14ac:dyDescent="0.25">
      <c r="A86" s="66">
        <v>81</v>
      </c>
      <c r="B86" s="65" t="s">
        <v>49</v>
      </c>
      <c r="C86" s="65" t="s">
        <v>2794</v>
      </c>
      <c r="D86" s="65" t="s">
        <v>2803</v>
      </c>
      <c r="E86" s="65">
        <v>6.7000000000000002E-3</v>
      </c>
      <c r="F86" s="65">
        <v>0.9153</v>
      </c>
      <c r="G86" s="65">
        <v>1.4E-3</v>
      </c>
      <c r="H86" s="65">
        <v>8.0000000000000002E-3</v>
      </c>
      <c r="I86" s="65">
        <v>1E-4</v>
      </c>
      <c r="J86" s="65">
        <v>8.0000000000000004E-4</v>
      </c>
      <c r="K86" s="65">
        <v>3.3799999999999997E-2</v>
      </c>
      <c r="L86" s="65">
        <v>0</v>
      </c>
      <c r="M86" s="65">
        <v>2.0000000000000001E-4</v>
      </c>
      <c r="N86" s="67">
        <v>3.3700000000000001E-2</v>
      </c>
    </row>
    <row r="87" spans="1:14" x14ac:dyDescent="0.25">
      <c r="A87" s="66">
        <v>82</v>
      </c>
      <c r="B87" s="65" t="s">
        <v>274</v>
      </c>
      <c r="C87" s="65" t="s">
        <v>2794</v>
      </c>
      <c r="D87" s="65" t="s">
        <v>2803</v>
      </c>
      <c r="E87" s="65">
        <v>1.1999999999999999E-3</v>
      </c>
      <c r="F87" s="65">
        <v>0.84609999999999996</v>
      </c>
      <c r="G87" s="65">
        <v>2.9999999999999997E-4</v>
      </c>
      <c r="H87" s="65">
        <v>8.8099999999999998E-2</v>
      </c>
      <c r="I87" s="65">
        <v>0</v>
      </c>
      <c r="J87" s="65">
        <v>1E-4</v>
      </c>
      <c r="K87" s="65">
        <v>9.1999999999999998E-3</v>
      </c>
      <c r="L87" s="65">
        <v>0</v>
      </c>
      <c r="M87" s="65">
        <v>5.9999999999999995E-4</v>
      </c>
      <c r="N87" s="67">
        <v>5.4399999999999997E-2</v>
      </c>
    </row>
    <row r="88" spans="1:14" x14ac:dyDescent="0.25">
      <c r="A88" s="66">
        <v>83</v>
      </c>
      <c r="B88" s="65" t="s">
        <v>43</v>
      </c>
      <c r="C88" s="65" t="s">
        <v>2794</v>
      </c>
      <c r="D88" s="65" t="s">
        <v>2803</v>
      </c>
      <c r="E88" s="65">
        <v>4.0000000000000001E-3</v>
      </c>
      <c r="F88" s="65">
        <v>0.95979999999999999</v>
      </c>
      <c r="G88" s="65">
        <v>5.9999999999999995E-4</v>
      </c>
      <c r="H88" s="65">
        <v>1.4200000000000001E-2</v>
      </c>
      <c r="I88" s="65">
        <v>1E-4</v>
      </c>
      <c r="J88" s="65">
        <v>2.9999999999999997E-4</v>
      </c>
      <c r="K88" s="65">
        <v>4.1000000000000003E-3</v>
      </c>
      <c r="L88" s="65">
        <v>0</v>
      </c>
      <c r="M88" s="65">
        <v>8.9999999999999998E-4</v>
      </c>
      <c r="N88" s="67">
        <v>1.6E-2</v>
      </c>
    </row>
    <row r="89" spans="1:14" x14ac:dyDescent="0.25">
      <c r="A89" s="66">
        <v>84</v>
      </c>
      <c r="B89" s="65" t="s">
        <v>304</v>
      </c>
      <c r="C89" s="65" t="s">
        <v>2794</v>
      </c>
      <c r="D89" s="65" t="s">
        <v>2803</v>
      </c>
      <c r="E89" s="65">
        <v>7.7000000000000002E-3</v>
      </c>
      <c r="F89" s="65">
        <v>0.87470000000000003</v>
      </c>
      <c r="G89" s="65">
        <v>5.0000000000000001E-4</v>
      </c>
      <c r="H89" s="65">
        <v>1.77E-2</v>
      </c>
      <c r="I89" s="65">
        <v>4.0000000000000001E-3</v>
      </c>
      <c r="J89" s="65">
        <v>8.2000000000000007E-3</v>
      </c>
      <c r="K89" s="65">
        <v>3.1099999999999999E-2</v>
      </c>
      <c r="L89" s="65">
        <v>6.3E-3</v>
      </c>
      <c r="M89" s="65">
        <v>1.2699999999999999E-2</v>
      </c>
      <c r="N89" s="67">
        <v>3.7199999999999997E-2</v>
      </c>
    </row>
    <row r="90" spans="1:14" x14ac:dyDescent="0.25">
      <c r="A90" s="66">
        <v>85</v>
      </c>
      <c r="B90" s="65" t="s">
        <v>282</v>
      </c>
      <c r="C90" s="65" t="s">
        <v>2794</v>
      </c>
      <c r="D90" s="65" t="s">
        <v>2803</v>
      </c>
      <c r="E90" s="65">
        <v>9.8100000000000007E-2</v>
      </c>
      <c r="F90" s="65">
        <v>0.85860000000000003</v>
      </c>
      <c r="G90" s="65">
        <v>6.9999999999999999E-4</v>
      </c>
      <c r="H90" s="65">
        <v>2E-3</v>
      </c>
      <c r="I90" s="65">
        <v>2.8999999999999998E-3</v>
      </c>
      <c r="J90" s="65">
        <v>1.2699999999999999E-2</v>
      </c>
      <c r="K90" s="65">
        <v>4.0000000000000002E-4</v>
      </c>
      <c r="L90" s="65">
        <v>9.7000000000000003E-3</v>
      </c>
      <c r="M90" s="65">
        <v>1.01E-2</v>
      </c>
      <c r="N90" s="67">
        <v>4.7999999999999996E-3</v>
      </c>
    </row>
    <row r="91" spans="1:14" x14ac:dyDescent="0.25">
      <c r="A91" s="66">
        <v>86</v>
      </c>
      <c r="B91" s="65" t="s">
        <v>262</v>
      </c>
      <c r="C91" s="65" t="s">
        <v>2794</v>
      </c>
      <c r="D91" s="65" t="s">
        <v>2803</v>
      </c>
      <c r="E91" s="65">
        <v>2.5700000000000001E-2</v>
      </c>
      <c r="F91" s="65">
        <v>0.87719999999999998</v>
      </c>
      <c r="G91" s="65">
        <v>8.0000000000000004E-4</v>
      </c>
      <c r="H91" s="65">
        <v>9.6100000000000005E-2</v>
      </c>
      <c r="I91" s="65">
        <v>0</v>
      </c>
      <c r="J91" s="65">
        <v>0</v>
      </c>
      <c r="K91" s="65">
        <v>0</v>
      </c>
      <c r="L91" s="65">
        <v>0</v>
      </c>
      <c r="M91" s="65">
        <v>0</v>
      </c>
      <c r="N91" s="67">
        <v>0</v>
      </c>
    </row>
    <row r="92" spans="1:14" x14ac:dyDescent="0.25">
      <c r="A92" s="66">
        <v>87</v>
      </c>
      <c r="B92" s="65" t="s">
        <v>310</v>
      </c>
      <c r="C92" s="65" t="s">
        <v>2794</v>
      </c>
      <c r="D92" s="65" t="s">
        <v>2803</v>
      </c>
      <c r="E92" s="65">
        <v>0.2041</v>
      </c>
      <c r="F92" s="65">
        <v>0.79220000000000002</v>
      </c>
      <c r="G92" s="65">
        <v>4.0000000000000002E-4</v>
      </c>
      <c r="H92" s="65">
        <v>2.5999999999999999E-3</v>
      </c>
      <c r="I92" s="65">
        <v>4.0000000000000002E-4</v>
      </c>
      <c r="J92" s="65">
        <v>0</v>
      </c>
      <c r="K92" s="65">
        <v>0</v>
      </c>
      <c r="L92" s="65">
        <v>0</v>
      </c>
      <c r="M92" s="65">
        <v>0</v>
      </c>
      <c r="N92" s="67">
        <v>1E-4</v>
      </c>
    </row>
    <row r="93" spans="1:14" x14ac:dyDescent="0.25">
      <c r="A93" s="66">
        <v>88</v>
      </c>
      <c r="B93" s="65" t="s">
        <v>287</v>
      </c>
      <c r="C93" s="65" t="s">
        <v>2794</v>
      </c>
      <c r="D93" s="65" t="s">
        <v>2803</v>
      </c>
      <c r="E93" s="65">
        <v>0.4032</v>
      </c>
      <c r="F93" s="65">
        <v>0.59540000000000004</v>
      </c>
      <c r="G93" s="65">
        <v>1.1000000000000001E-3</v>
      </c>
      <c r="H93" s="65">
        <v>1E-4</v>
      </c>
      <c r="I93" s="65">
        <v>1E-4</v>
      </c>
      <c r="J93" s="65">
        <v>0</v>
      </c>
      <c r="K93" s="65">
        <v>0</v>
      </c>
      <c r="L93" s="65">
        <v>0</v>
      </c>
      <c r="M93" s="65">
        <v>0</v>
      </c>
      <c r="N93" s="67">
        <v>0</v>
      </c>
    </row>
    <row r="94" spans="1:14" x14ac:dyDescent="0.25">
      <c r="A94" s="66">
        <v>89</v>
      </c>
      <c r="B94" s="65" t="s">
        <v>233</v>
      </c>
      <c r="C94" s="65" t="s">
        <v>2794</v>
      </c>
      <c r="D94" s="65" t="s">
        <v>2803</v>
      </c>
      <c r="E94" s="65">
        <v>1.3299999999999999E-2</v>
      </c>
      <c r="F94" s="65">
        <v>0.91759999999999997</v>
      </c>
      <c r="G94" s="65">
        <v>8.9999999999999998E-4</v>
      </c>
      <c r="H94" s="65">
        <v>3.1E-2</v>
      </c>
      <c r="I94" s="65">
        <v>5.0000000000000001E-4</v>
      </c>
      <c r="J94" s="65">
        <v>2.0000000000000001E-4</v>
      </c>
      <c r="K94" s="65">
        <v>4.5999999999999999E-3</v>
      </c>
      <c r="L94" s="65">
        <v>0</v>
      </c>
      <c r="M94" s="65">
        <v>1.1000000000000001E-3</v>
      </c>
      <c r="N94" s="67">
        <v>3.09E-2</v>
      </c>
    </row>
    <row r="95" spans="1:14" x14ac:dyDescent="0.25">
      <c r="A95" s="66">
        <v>90</v>
      </c>
      <c r="B95" s="65" t="s">
        <v>590</v>
      </c>
      <c r="C95" s="65" t="s">
        <v>2794</v>
      </c>
      <c r="D95" s="65" t="s">
        <v>2803</v>
      </c>
      <c r="E95" s="65">
        <v>0.2424</v>
      </c>
      <c r="F95" s="65">
        <v>0.29389999999999999</v>
      </c>
      <c r="G95" s="65">
        <v>0.17230000000000001</v>
      </c>
      <c r="H95" s="65">
        <v>0.20710000000000001</v>
      </c>
      <c r="I95" s="65">
        <v>1.7600000000000001E-2</v>
      </c>
      <c r="J95" s="65">
        <v>7.1999999999999998E-3</v>
      </c>
      <c r="K95" s="65">
        <v>2.2800000000000001E-2</v>
      </c>
      <c r="L95" s="65">
        <v>3.5000000000000001E-3</v>
      </c>
      <c r="M95" s="65">
        <v>3.2199999999999999E-2</v>
      </c>
      <c r="N95" s="67">
        <v>1.1999999999999999E-3</v>
      </c>
    </row>
    <row r="96" spans="1:14" x14ac:dyDescent="0.25">
      <c r="A96" s="66">
        <v>91</v>
      </c>
      <c r="B96" s="65" t="s">
        <v>2630</v>
      </c>
      <c r="C96" s="65" t="s">
        <v>2794</v>
      </c>
      <c r="D96" s="65" t="s">
        <v>2803</v>
      </c>
      <c r="E96" s="65">
        <v>3.5999999999999999E-3</v>
      </c>
      <c r="F96" s="65">
        <v>0.98499999999999999</v>
      </c>
      <c r="G96" s="65">
        <v>2.0000000000000001E-4</v>
      </c>
      <c r="H96" s="65">
        <v>2.8999999999999998E-3</v>
      </c>
      <c r="I96" s="65">
        <v>5.0000000000000001E-4</v>
      </c>
      <c r="J96" s="65">
        <v>1E-3</v>
      </c>
      <c r="K96" s="65">
        <v>4.0000000000000002E-4</v>
      </c>
      <c r="L96" s="65">
        <v>2.9999999999999997E-4</v>
      </c>
      <c r="M96" s="65">
        <v>8.0000000000000004E-4</v>
      </c>
      <c r="N96" s="67">
        <v>5.4000000000000003E-3</v>
      </c>
    </row>
    <row r="97" spans="1:14" x14ac:dyDescent="0.25">
      <c r="A97" s="66">
        <v>92</v>
      </c>
      <c r="B97" s="65" t="s">
        <v>2581</v>
      </c>
      <c r="C97" s="65" t="s">
        <v>2794</v>
      </c>
      <c r="D97" s="65" t="s">
        <v>2803</v>
      </c>
      <c r="E97" s="65">
        <v>0.32419999999999999</v>
      </c>
      <c r="F97" s="65">
        <v>0.64870000000000005</v>
      </c>
      <c r="G97" s="65">
        <v>1.2999999999999999E-3</v>
      </c>
      <c r="H97" s="65">
        <v>3.8E-3</v>
      </c>
      <c r="I97" s="65">
        <v>3.0000000000000001E-3</v>
      </c>
      <c r="J97" s="65">
        <v>8.0000000000000004E-4</v>
      </c>
      <c r="K97" s="65">
        <v>1E-3</v>
      </c>
      <c r="L97" s="65">
        <v>2.8E-3</v>
      </c>
      <c r="M97" s="65">
        <v>1.2800000000000001E-2</v>
      </c>
      <c r="N97" s="67">
        <v>1.6999999999999999E-3</v>
      </c>
    </row>
    <row r="98" spans="1:14" x14ac:dyDescent="0.25">
      <c r="A98" s="66">
        <v>93</v>
      </c>
      <c r="B98" s="65" t="s">
        <v>2556</v>
      </c>
      <c r="C98" s="65" t="s">
        <v>2794</v>
      </c>
      <c r="D98" s="65" t="s">
        <v>2803</v>
      </c>
      <c r="E98" s="65">
        <v>9.4799999999999995E-2</v>
      </c>
      <c r="F98" s="65">
        <v>0.81159999999999999</v>
      </c>
      <c r="G98" s="65">
        <v>0</v>
      </c>
      <c r="H98" s="65">
        <v>9.2799999999999994E-2</v>
      </c>
      <c r="I98" s="65">
        <v>0</v>
      </c>
      <c r="J98" s="65">
        <v>0</v>
      </c>
      <c r="K98" s="65">
        <v>1E-4</v>
      </c>
      <c r="L98" s="65">
        <v>0</v>
      </c>
      <c r="M98" s="65">
        <v>0</v>
      </c>
      <c r="N98" s="67">
        <v>6.9999999999999999E-4</v>
      </c>
    </row>
    <row r="99" spans="1:14" x14ac:dyDescent="0.25">
      <c r="A99" s="66">
        <v>94</v>
      </c>
      <c r="B99" s="65" t="s">
        <v>2526</v>
      </c>
      <c r="C99" s="65" t="s">
        <v>2794</v>
      </c>
      <c r="D99" s="65" t="s">
        <v>2803</v>
      </c>
      <c r="E99" s="65">
        <v>8.2100000000000006E-2</v>
      </c>
      <c r="F99" s="65">
        <v>0.90069999999999995</v>
      </c>
      <c r="G99" s="65">
        <v>1E-4</v>
      </c>
      <c r="H99" s="65">
        <v>1.1900000000000001E-2</v>
      </c>
      <c r="I99" s="65">
        <v>1E-4</v>
      </c>
      <c r="J99" s="65">
        <v>0</v>
      </c>
      <c r="K99" s="65">
        <v>0</v>
      </c>
      <c r="L99" s="65">
        <v>0</v>
      </c>
      <c r="M99" s="65">
        <v>0</v>
      </c>
      <c r="N99" s="67">
        <v>5.1000000000000004E-3</v>
      </c>
    </row>
    <row r="100" spans="1:14" x14ac:dyDescent="0.25">
      <c r="A100" s="66">
        <v>95</v>
      </c>
      <c r="B100" s="65" t="s">
        <v>2596</v>
      </c>
      <c r="C100" s="65" t="s">
        <v>2794</v>
      </c>
      <c r="D100" s="65" t="s">
        <v>2803</v>
      </c>
      <c r="E100" s="65">
        <v>2.9999999999999997E-4</v>
      </c>
      <c r="F100" s="65">
        <v>0.82479999999999998</v>
      </c>
      <c r="G100" s="65">
        <v>5.9999999999999995E-4</v>
      </c>
      <c r="H100" s="65">
        <v>4.8599999999999997E-2</v>
      </c>
      <c r="I100" s="65">
        <v>2.0000000000000001E-4</v>
      </c>
      <c r="J100" s="65">
        <v>6.9999999999999999E-4</v>
      </c>
      <c r="K100" s="65">
        <v>1.04E-2</v>
      </c>
      <c r="L100" s="65">
        <v>0</v>
      </c>
      <c r="M100" s="65">
        <v>6.9999999999999999E-4</v>
      </c>
      <c r="N100" s="67">
        <v>0.1137</v>
      </c>
    </row>
    <row r="101" spans="1:14" x14ac:dyDescent="0.25">
      <c r="A101" s="66">
        <v>96</v>
      </c>
      <c r="B101" s="65" t="s">
        <v>2493</v>
      </c>
      <c r="C101" s="65" t="s">
        <v>2794</v>
      </c>
      <c r="D101" s="65" t="s">
        <v>2803</v>
      </c>
      <c r="E101" s="65">
        <v>0.2382</v>
      </c>
      <c r="F101" s="65">
        <v>0.75080000000000002</v>
      </c>
      <c r="G101" s="65">
        <v>1E-4</v>
      </c>
      <c r="H101" s="65">
        <v>4.7999999999999996E-3</v>
      </c>
      <c r="I101" s="65">
        <v>1E-4</v>
      </c>
      <c r="J101" s="65">
        <v>0</v>
      </c>
      <c r="K101" s="65">
        <v>1E-4</v>
      </c>
      <c r="L101" s="65">
        <v>0</v>
      </c>
      <c r="M101" s="65">
        <v>0</v>
      </c>
      <c r="N101" s="67">
        <v>5.8999999999999999E-3</v>
      </c>
    </row>
    <row r="102" spans="1:14" x14ac:dyDescent="0.25">
      <c r="A102" s="66">
        <v>97</v>
      </c>
      <c r="B102" s="65" t="s">
        <v>2531</v>
      </c>
      <c r="C102" s="65" t="s">
        <v>2794</v>
      </c>
      <c r="D102" s="65" t="s">
        <v>2803</v>
      </c>
      <c r="E102" s="65">
        <v>1.32E-2</v>
      </c>
      <c r="F102" s="65">
        <v>0.93320000000000003</v>
      </c>
      <c r="G102" s="65">
        <v>8.0000000000000004E-4</v>
      </c>
      <c r="H102" s="65">
        <v>8.0000000000000002E-3</v>
      </c>
      <c r="I102" s="65">
        <v>3.2000000000000002E-3</v>
      </c>
      <c r="J102" s="65">
        <v>2.9999999999999997E-4</v>
      </c>
      <c r="K102" s="65">
        <v>1.29E-2</v>
      </c>
      <c r="L102" s="65">
        <v>4.0000000000000002E-4</v>
      </c>
      <c r="M102" s="65">
        <v>1.6000000000000001E-3</v>
      </c>
      <c r="N102" s="67">
        <v>2.64E-2</v>
      </c>
    </row>
    <row r="103" spans="1:14" x14ac:dyDescent="0.25">
      <c r="A103" s="66">
        <v>98</v>
      </c>
      <c r="B103" s="65" t="s">
        <v>2571</v>
      </c>
      <c r="C103" s="65" t="s">
        <v>2794</v>
      </c>
      <c r="D103" s="65" t="s">
        <v>2803</v>
      </c>
      <c r="E103" s="65">
        <v>9.4000000000000004E-3</v>
      </c>
      <c r="F103" s="65">
        <v>0.95760000000000001</v>
      </c>
      <c r="G103" s="65">
        <v>2.0000000000000001E-4</v>
      </c>
      <c r="H103" s="65">
        <v>2.5000000000000001E-3</v>
      </c>
      <c r="I103" s="65">
        <v>1.2999999999999999E-3</v>
      </c>
      <c r="J103" s="65">
        <v>3.3E-3</v>
      </c>
      <c r="K103" s="65">
        <v>4.4999999999999997E-3</v>
      </c>
      <c r="L103" s="65">
        <v>1.1000000000000001E-3</v>
      </c>
      <c r="M103" s="65">
        <v>7.9000000000000008E-3</v>
      </c>
      <c r="N103" s="67">
        <v>1.2200000000000001E-2</v>
      </c>
    </row>
    <row r="104" spans="1:14" x14ac:dyDescent="0.25">
      <c r="A104" s="66">
        <v>99</v>
      </c>
      <c r="B104" s="65" t="s">
        <v>2619</v>
      </c>
      <c r="C104" s="65" t="s">
        <v>2794</v>
      </c>
      <c r="D104" s="65" t="s">
        <v>2803</v>
      </c>
      <c r="E104" s="65">
        <v>2.3E-3</v>
      </c>
      <c r="F104" s="65">
        <v>0.45939999999999998</v>
      </c>
      <c r="G104" s="65">
        <v>1.5599999999999999E-2</v>
      </c>
      <c r="H104" s="65">
        <v>0.14269999999999999</v>
      </c>
      <c r="I104" s="65">
        <v>1.2999999999999999E-3</v>
      </c>
      <c r="J104" s="65">
        <v>3.3E-3</v>
      </c>
      <c r="K104" s="65">
        <v>5.4000000000000003E-3</v>
      </c>
      <c r="L104" s="65">
        <v>1E-4</v>
      </c>
      <c r="M104" s="65">
        <v>1.1999999999999999E-3</v>
      </c>
      <c r="N104" s="67">
        <v>0.36870000000000003</v>
      </c>
    </row>
    <row r="105" spans="1:14" x14ac:dyDescent="0.25">
      <c r="A105" s="66">
        <v>100</v>
      </c>
      <c r="B105" s="65" t="s">
        <v>2576</v>
      </c>
      <c r="C105" s="65" t="s">
        <v>2794</v>
      </c>
      <c r="D105" s="65" t="s">
        <v>2803</v>
      </c>
      <c r="E105" s="65">
        <v>5.1700000000000003E-2</v>
      </c>
      <c r="F105" s="65">
        <v>0.77680000000000005</v>
      </c>
      <c r="G105" s="65">
        <v>1.38E-2</v>
      </c>
      <c r="H105" s="65">
        <v>8.3500000000000005E-2</v>
      </c>
      <c r="I105" s="65">
        <v>1E-3</v>
      </c>
      <c r="J105" s="65">
        <v>7.3000000000000001E-3</v>
      </c>
      <c r="K105" s="65">
        <v>5.1400000000000001E-2</v>
      </c>
      <c r="L105" s="65">
        <v>2.9999999999999997E-4</v>
      </c>
      <c r="M105" s="65">
        <v>5.5999999999999999E-3</v>
      </c>
      <c r="N105" s="67">
        <v>8.6E-3</v>
      </c>
    </row>
    <row r="106" spans="1:14" x14ac:dyDescent="0.25">
      <c r="A106" s="66">
        <v>101</v>
      </c>
      <c r="B106" s="65" t="s">
        <v>2536</v>
      </c>
      <c r="C106" s="65" t="s">
        <v>2794</v>
      </c>
      <c r="D106" s="65" t="s">
        <v>2803</v>
      </c>
      <c r="E106" s="65">
        <v>4.1000000000000003E-3</v>
      </c>
      <c r="F106" s="65">
        <v>0.56659999999999999</v>
      </c>
      <c r="G106" s="65">
        <v>1.1999999999999999E-3</v>
      </c>
      <c r="H106" s="65">
        <v>1.5100000000000001E-2</v>
      </c>
      <c r="I106" s="65">
        <v>5.9999999999999995E-4</v>
      </c>
      <c r="J106" s="65">
        <v>2.2000000000000001E-3</v>
      </c>
      <c r="K106" s="65">
        <v>4.0000000000000001E-3</v>
      </c>
      <c r="L106" s="65">
        <v>2.0000000000000001E-4</v>
      </c>
      <c r="M106" s="65">
        <v>8.9999999999999998E-4</v>
      </c>
      <c r="N106" s="67">
        <v>0.40529999999999999</v>
      </c>
    </row>
    <row r="107" spans="1:14" x14ac:dyDescent="0.25">
      <c r="A107" s="66">
        <v>102</v>
      </c>
      <c r="B107" s="65" t="s">
        <v>2639</v>
      </c>
      <c r="C107" s="65" t="s">
        <v>2794</v>
      </c>
      <c r="D107" s="65" t="s">
        <v>2803</v>
      </c>
      <c r="E107" s="65">
        <v>3.15E-2</v>
      </c>
      <c r="F107" s="65">
        <v>0.71579999999999999</v>
      </c>
      <c r="G107" s="65">
        <v>1E-4</v>
      </c>
      <c r="H107" s="65">
        <v>5.0000000000000001E-4</v>
      </c>
      <c r="I107" s="65">
        <v>0.1193</v>
      </c>
      <c r="J107" s="65">
        <v>1.2999999999999999E-3</v>
      </c>
      <c r="K107" s="65">
        <v>4.0000000000000002E-4</v>
      </c>
      <c r="L107" s="65">
        <v>5.8599999999999999E-2</v>
      </c>
      <c r="M107" s="65">
        <v>6.8400000000000002E-2</v>
      </c>
      <c r="N107" s="67">
        <v>4.0000000000000001E-3</v>
      </c>
    </row>
    <row r="108" spans="1:14" x14ac:dyDescent="0.25">
      <c r="A108" s="66">
        <v>103</v>
      </c>
      <c r="B108" s="65" t="s">
        <v>2625</v>
      </c>
      <c r="C108" s="65" t="s">
        <v>2794</v>
      </c>
      <c r="D108" s="65" t="s">
        <v>2803</v>
      </c>
      <c r="E108" s="65">
        <v>3.3300000000000003E-2</v>
      </c>
      <c r="F108" s="65">
        <v>0.92469999999999997</v>
      </c>
      <c r="G108" s="65">
        <v>1.4E-3</v>
      </c>
      <c r="H108" s="65">
        <v>2.0999999999999999E-3</v>
      </c>
      <c r="I108" s="65">
        <v>5.1000000000000004E-3</v>
      </c>
      <c r="J108" s="65">
        <v>6.1000000000000004E-3</v>
      </c>
      <c r="K108" s="65">
        <v>4.0000000000000002E-4</v>
      </c>
      <c r="L108" s="65">
        <v>2.0999999999999999E-3</v>
      </c>
      <c r="M108" s="65">
        <v>6.4000000000000003E-3</v>
      </c>
      <c r="N108" s="67">
        <v>1.84E-2</v>
      </c>
    </row>
    <row r="109" spans="1:14" x14ac:dyDescent="0.25">
      <c r="A109" s="66">
        <v>104</v>
      </c>
      <c r="B109" s="65" t="s">
        <v>2474</v>
      </c>
      <c r="C109" s="65" t="s">
        <v>2794</v>
      </c>
      <c r="D109" s="65" t="s">
        <v>2803</v>
      </c>
      <c r="E109" s="65">
        <v>0.28849999999999998</v>
      </c>
      <c r="F109" s="65">
        <v>0.67610000000000003</v>
      </c>
      <c r="G109" s="65">
        <v>0</v>
      </c>
      <c r="H109" s="65">
        <v>1E-4</v>
      </c>
      <c r="I109" s="65">
        <v>4.1999999999999997E-3</v>
      </c>
      <c r="J109" s="65">
        <v>1.2999999999999999E-3</v>
      </c>
      <c r="K109" s="65">
        <v>1E-4</v>
      </c>
      <c r="L109" s="65">
        <v>1.72E-2</v>
      </c>
      <c r="M109" s="65">
        <v>8.3999999999999995E-3</v>
      </c>
      <c r="N109" s="67">
        <v>4.0000000000000001E-3</v>
      </c>
    </row>
    <row r="110" spans="1:14" x14ac:dyDescent="0.25">
      <c r="A110" s="66">
        <v>105</v>
      </c>
      <c r="B110" s="65" t="s">
        <v>634</v>
      </c>
      <c r="C110" s="65" t="s">
        <v>2794</v>
      </c>
      <c r="D110" s="65" t="s">
        <v>2803</v>
      </c>
      <c r="E110" s="65">
        <v>0.23069999999999999</v>
      </c>
      <c r="F110" s="65">
        <v>0.68769999999999998</v>
      </c>
      <c r="G110" s="65">
        <v>3.1399999999999997E-2</v>
      </c>
      <c r="H110" s="65">
        <v>4.87E-2</v>
      </c>
      <c r="I110" s="65">
        <v>1.1999999999999999E-3</v>
      </c>
      <c r="J110" s="65">
        <v>1E-4</v>
      </c>
      <c r="K110" s="65">
        <v>1E-4</v>
      </c>
      <c r="L110" s="65">
        <v>1E-4</v>
      </c>
      <c r="M110" s="65">
        <v>0</v>
      </c>
      <c r="N110" s="67">
        <v>0</v>
      </c>
    </row>
    <row r="111" spans="1:14" x14ac:dyDescent="0.25">
      <c r="A111" s="66">
        <v>106</v>
      </c>
      <c r="B111" s="65" t="s">
        <v>2388</v>
      </c>
      <c r="C111" s="65" t="s">
        <v>2794</v>
      </c>
      <c r="D111" s="65" t="s">
        <v>2803</v>
      </c>
      <c r="E111" s="65">
        <v>0.3417</v>
      </c>
      <c r="F111" s="65">
        <v>0.58309999999999995</v>
      </c>
      <c r="G111" s="65">
        <v>1E-4</v>
      </c>
      <c r="H111" s="65">
        <v>3.7900000000000003E-2</v>
      </c>
      <c r="I111" s="65">
        <v>3.3999999999999998E-3</v>
      </c>
      <c r="J111" s="65">
        <v>3.5000000000000001E-3</v>
      </c>
      <c r="K111" s="65">
        <v>1E-4</v>
      </c>
      <c r="L111" s="65">
        <v>3.5999999999999999E-3</v>
      </c>
      <c r="M111" s="65">
        <v>2.5399999999999999E-2</v>
      </c>
      <c r="N111" s="67">
        <v>1.1999999999999999E-3</v>
      </c>
    </row>
    <row r="112" spans="1:14" x14ac:dyDescent="0.25">
      <c r="A112" s="66">
        <v>107</v>
      </c>
      <c r="B112" s="65" t="s">
        <v>2444</v>
      </c>
      <c r="C112" s="65" t="s">
        <v>2794</v>
      </c>
      <c r="D112" s="65" t="s">
        <v>2803</v>
      </c>
      <c r="E112" s="65">
        <v>6.4000000000000003E-3</v>
      </c>
      <c r="F112" s="65">
        <v>0.4521</v>
      </c>
      <c r="G112" s="65">
        <v>2.5000000000000001E-3</v>
      </c>
      <c r="H112" s="65">
        <v>0.38590000000000002</v>
      </c>
      <c r="I112" s="65">
        <v>6.7000000000000002E-3</v>
      </c>
      <c r="J112" s="65">
        <v>5.9999999999999995E-4</v>
      </c>
      <c r="K112" s="65">
        <v>2.7099999999999999E-2</v>
      </c>
      <c r="L112" s="65">
        <v>1E-4</v>
      </c>
      <c r="M112" s="65">
        <v>6.9999999999999999E-4</v>
      </c>
      <c r="N112" s="67">
        <v>0.1179</v>
      </c>
    </row>
    <row r="113" spans="1:14" x14ac:dyDescent="0.25">
      <c r="A113" s="66">
        <v>108</v>
      </c>
      <c r="B113" s="65" t="s">
        <v>2374</v>
      </c>
      <c r="C113" s="65" t="s">
        <v>2794</v>
      </c>
      <c r="D113" s="65" t="s">
        <v>2803</v>
      </c>
      <c r="E113" s="65">
        <v>8.6900000000000005E-2</v>
      </c>
      <c r="F113" s="65">
        <v>0.77559999999999996</v>
      </c>
      <c r="G113" s="65">
        <v>7.9000000000000008E-3</v>
      </c>
      <c r="H113" s="65">
        <v>5.7000000000000002E-3</v>
      </c>
      <c r="I113" s="65">
        <v>6.9599999999999995E-2</v>
      </c>
      <c r="J113" s="65">
        <v>2.5999999999999999E-3</v>
      </c>
      <c r="K113" s="65">
        <v>2.9999999999999997E-4</v>
      </c>
      <c r="L113" s="65">
        <v>2.7799999999999998E-2</v>
      </c>
      <c r="M113" s="65">
        <v>2.1700000000000001E-2</v>
      </c>
      <c r="N113" s="67">
        <v>1.9E-3</v>
      </c>
    </row>
    <row r="114" spans="1:14" x14ac:dyDescent="0.25">
      <c r="A114" s="66">
        <v>109</v>
      </c>
      <c r="B114" s="65" t="s">
        <v>2426</v>
      </c>
      <c r="C114" s="65" t="s">
        <v>2794</v>
      </c>
      <c r="D114" s="65" t="s">
        <v>2803</v>
      </c>
      <c r="E114" s="65">
        <v>6.9999999999999999E-4</v>
      </c>
      <c r="F114" s="65">
        <v>0.96619999999999995</v>
      </c>
      <c r="G114" s="65">
        <v>8.0000000000000004E-4</v>
      </c>
      <c r="H114" s="65">
        <v>1.04E-2</v>
      </c>
      <c r="I114" s="65">
        <v>2.0000000000000001E-4</v>
      </c>
      <c r="J114" s="65">
        <v>5.9999999999999995E-4</v>
      </c>
      <c r="K114" s="65">
        <v>1.4500000000000001E-2</v>
      </c>
      <c r="L114" s="65">
        <v>0</v>
      </c>
      <c r="M114" s="65">
        <v>2.9999999999999997E-4</v>
      </c>
      <c r="N114" s="67">
        <v>6.4000000000000003E-3</v>
      </c>
    </row>
    <row r="115" spans="1:14" x14ac:dyDescent="0.25">
      <c r="A115" s="66">
        <v>110</v>
      </c>
      <c r="B115" s="65" t="s">
        <v>2484</v>
      </c>
      <c r="C115" s="65" t="s">
        <v>2794</v>
      </c>
      <c r="D115" s="65" t="s">
        <v>2803</v>
      </c>
      <c r="E115" s="65">
        <v>0.34460000000000002</v>
      </c>
      <c r="F115" s="65">
        <v>0.65390000000000004</v>
      </c>
      <c r="G115" s="65">
        <v>1E-4</v>
      </c>
      <c r="H115" s="65">
        <v>1E-4</v>
      </c>
      <c r="I115" s="65">
        <v>4.0000000000000002E-4</v>
      </c>
      <c r="J115" s="65">
        <v>1E-4</v>
      </c>
      <c r="K115" s="65">
        <v>1E-4</v>
      </c>
      <c r="L115" s="65">
        <v>1E-4</v>
      </c>
      <c r="M115" s="65">
        <v>2.0000000000000001E-4</v>
      </c>
      <c r="N115" s="67">
        <v>4.0000000000000002E-4</v>
      </c>
    </row>
    <row r="116" spans="1:14" x14ac:dyDescent="0.25">
      <c r="A116" s="66">
        <v>111</v>
      </c>
      <c r="B116" s="65" t="s">
        <v>2341</v>
      </c>
      <c r="C116" s="65" t="s">
        <v>2794</v>
      </c>
      <c r="D116" s="65" t="s">
        <v>2803</v>
      </c>
      <c r="E116" s="65">
        <v>9.7000000000000003E-3</v>
      </c>
      <c r="F116" s="65">
        <v>0.96330000000000005</v>
      </c>
      <c r="G116" s="65">
        <v>1.1000000000000001E-3</v>
      </c>
      <c r="H116" s="65">
        <v>2.5999999999999999E-3</v>
      </c>
      <c r="I116" s="65">
        <v>1.4E-3</v>
      </c>
      <c r="J116" s="65">
        <v>1.4E-3</v>
      </c>
      <c r="K116" s="65">
        <v>8.9999999999999998E-4</v>
      </c>
      <c r="L116" s="65">
        <v>5.0000000000000001E-4</v>
      </c>
      <c r="M116" s="65">
        <v>4.0000000000000001E-3</v>
      </c>
      <c r="N116" s="67">
        <v>1.52E-2</v>
      </c>
    </row>
    <row r="117" spans="1:14" x14ac:dyDescent="0.25">
      <c r="A117" s="66">
        <v>112</v>
      </c>
      <c r="B117" s="65" t="s">
        <v>2454</v>
      </c>
      <c r="C117" s="65" t="s">
        <v>2794</v>
      </c>
      <c r="D117" s="65" t="s">
        <v>2803</v>
      </c>
      <c r="E117" s="65">
        <v>0.36909999999999998</v>
      </c>
      <c r="F117" s="65">
        <v>0.50839999999999996</v>
      </c>
      <c r="G117" s="65">
        <v>2.7000000000000001E-3</v>
      </c>
      <c r="H117" s="65">
        <v>2.4299999999999999E-2</v>
      </c>
      <c r="I117" s="65">
        <v>2.7300000000000001E-2</v>
      </c>
      <c r="J117" s="65">
        <v>1.5100000000000001E-2</v>
      </c>
      <c r="K117" s="65">
        <v>4.4000000000000003E-3</v>
      </c>
      <c r="L117" s="65">
        <v>3.5999999999999999E-3</v>
      </c>
      <c r="M117" s="65">
        <v>1.8599999999999998E-2</v>
      </c>
      <c r="N117" s="67">
        <v>2.64E-2</v>
      </c>
    </row>
    <row r="118" spans="1:14" x14ac:dyDescent="0.25">
      <c r="A118" s="66">
        <v>113</v>
      </c>
      <c r="B118" s="65" t="s">
        <v>2354</v>
      </c>
      <c r="C118" s="65" t="s">
        <v>2794</v>
      </c>
      <c r="D118" s="65" t="s">
        <v>2803</v>
      </c>
      <c r="E118" s="65">
        <v>1.4E-3</v>
      </c>
      <c r="F118" s="65">
        <v>0.92030000000000001</v>
      </c>
      <c r="G118" s="65">
        <v>4.0000000000000002E-4</v>
      </c>
      <c r="H118" s="65">
        <v>1.6999999999999999E-3</v>
      </c>
      <c r="I118" s="65">
        <v>4.0000000000000002E-4</v>
      </c>
      <c r="J118" s="65">
        <v>3.3999999999999998E-3</v>
      </c>
      <c r="K118" s="65">
        <v>3.2000000000000002E-3</v>
      </c>
      <c r="L118" s="65">
        <v>1E-4</v>
      </c>
      <c r="M118" s="65">
        <v>5.9999999999999995E-4</v>
      </c>
      <c r="N118" s="67">
        <v>6.8599999999999994E-2</v>
      </c>
    </row>
    <row r="119" spans="1:14" x14ac:dyDescent="0.25">
      <c r="A119" s="66">
        <v>114</v>
      </c>
      <c r="B119" s="65" t="s">
        <v>2715</v>
      </c>
      <c r="C119" s="65" t="s">
        <v>2794</v>
      </c>
      <c r="D119" s="65" t="s">
        <v>2803</v>
      </c>
      <c r="E119" s="65">
        <v>1.2999999999999999E-2</v>
      </c>
      <c r="F119" s="65">
        <v>0.8579</v>
      </c>
      <c r="G119" s="65">
        <v>1.1999999999999999E-3</v>
      </c>
      <c r="H119" s="65">
        <v>1.7600000000000001E-2</v>
      </c>
      <c r="I119" s="65">
        <v>6.9999999999999999E-4</v>
      </c>
      <c r="J119" s="65">
        <v>1.9E-3</v>
      </c>
      <c r="K119" s="65">
        <v>3.8999999999999998E-3</v>
      </c>
      <c r="L119" s="65">
        <v>1E-4</v>
      </c>
      <c r="M119" s="65">
        <v>1.9E-3</v>
      </c>
      <c r="N119" s="67">
        <v>0.1018</v>
      </c>
    </row>
    <row r="120" spans="1:14" x14ac:dyDescent="0.25">
      <c r="A120" s="66">
        <v>115</v>
      </c>
      <c r="B120" s="65" t="s">
        <v>2431</v>
      </c>
      <c r="C120" s="65" t="s">
        <v>2794</v>
      </c>
      <c r="D120" s="65" t="s">
        <v>2803</v>
      </c>
      <c r="E120" s="65">
        <v>1.9199999999999998E-2</v>
      </c>
      <c r="F120" s="65">
        <v>0.86350000000000005</v>
      </c>
      <c r="G120" s="65">
        <v>1.8E-3</v>
      </c>
      <c r="H120" s="65">
        <v>3.0200000000000001E-2</v>
      </c>
      <c r="I120" s="65">
        <v>2.9999999999999997E-4</v>
      </c>
      <c r="J120" s="65">
        <v>8.9999999999999998E-4</v>
      </c>
      <c r="K120" s="65">
        <v>3.1E-2</v>
      </c>
      <c r="L120" s="65">
        <v>1E-4</v>
      </c>
      <c r="M120" s="65">
        <v>7.0000000000000001E-3</v>
      </c>
      <c r="N120" s="67">
        <v>4.5900000000000003E-2</v>
      </c>
    </row>
    <row r="121" spans="1:14" x14ac:dyDescent="0.25">
      <c r="A121" s="66">
        <v>116</v>
      </c>
      <c r="B121" s="65" t="s">
        <v>2350</v>
      </c>
      <c r="C121" s="65" t="s">
        <v>2794</v>
      </c>
      <c r="D121" s="65" t="s">
        <v>2803</v>
      </c>
      <c r="E121" s="65">
        <v>3.5999999999999999E-3</v>
      </c>
      <c r="F121" s="65">
        <v>0.94210000000000005</v>
      </c>
      <c r="G121" s="65">
        <v>5.9999999999999995E-4</v>
      </c>
      <c r="H121" s="65">
        <v>6.7000000000000002E-3</v>
      </c>
      <c r="I121" s="65">
        <v>8.9999999999999998E-4</v>
      </c>
      <c r="J121" s="65">
        <v>1.4E-3</v>
      </c>
      <c r="K121" s="65">
        <v>1.6999999999999999E-3</v>
      </c>
      <c r="L121" s="65">
        <v>1E-4</v>
      </c>
      <c r="M121" s="65">
        <v>1.5E-3</v>
      </c>
      <c r="N121" s="67">
        <v>4.1399999999999999E-2</v>
      </c>
    </row>
    <row r="122" spans="1:14" x14ac:dyDescent="0.25">
      <c r="A122" s="66">
        <v>117</v>
      </c>
      <c r="B122" s="65" t="s">
        <v>2378</v>
      </c>
      <c r="C122" s="65" t="s">
        <v>2794</v>
      </c>
      <c r="D122" s="65" t="s">
        <v>2803</v>
      </c>
      <c r="E122" s="65">
        <v>1.4E-3</v>
      </c>
      <c r="F122" s="65">
        <v>0.66459999999999997</v>
      </c>
      <c r="G122" s="65">
        <v>5.8999999999999999E-3</v>
      </c>
      <c r="H122" s="65">
        <v>9.1899999999999996E-2</v>
      </c>
      <c r="I122" s="65">
        <v>2.7000000000000001E-3</v>
      </c>
      <c r="J122" s="65">
        <v>6.7999999999999996E-3</v>
      </c>
      <c r="K122" s="65">
        <v>3.8E-3</v>
      </c>
      <c r="L122" s="65">
        <v>5.0000000000000001E-4</v>
      </c>
      <c r="M122" s="65">
        <v>3.3999999999999998E-3</v>
      </c>
      <c r="N122" s="67">
        <v>0.219</v>
      </c>
    </row>
    <row r="123" spans="1:14" x14ac:dyDescent="0.25">
      <c r="A123" s="66">
        <v>118</v>
      </c>
      <c r="B123" s="65" t="s">
        <v>2398</v>
      </c>
      <c r="C123" s="65" t="s">
        <v>2794</v>
      </c>
      <c r="D123" s="65" t="s">
        <v>2803</v>
      </c>
      <c r="E123" s="65">
        <v>2E-3</v>
      </c>
      <c r="F123" s="65">
        <v>0.93369999999999997</v>
      </c>
      <c r="G123" s="65">
        <v>1E-3</v>
      </c>
      <c r="H123" s="65">
        <v>1.18E-2</v>
      </c>
      <c r="I123" s="65">
        <v>1E-4</v>
      </c>
      <c r="J123" s="65">
        <v>2.0000000000000001E-4</v>
      </c>
      <c r="K123" s="65">
        <v>2.2000000000000001E-3</v>
      </c>
      <c r="L123" s="65">
        <v>0</v>
      </c>
      <c r="M123" s="65">
        <v>5.0000000000000001E-4</v>
      </c>
      <c r="N123" s="67">
        <v>4.8599999999999997E-2</v>
      </c>
    </row>
    <row r="124" spans="1:14" x14ac:dyDescent="0.25">
      <c r="A124" s="66">
        <v>119</v>
      </c>
      <c r="B124" s="65" t="s">
        <v>2469</v>
      </c>
      <c r="C124" s="65" t="s">
        <v>2794</v>
      </c>
      <c r="D124" s="65" t="s">
        <v>2803</v>
      </c>
      <c r="E124" s="65">
        <v>8.3000000000000001E-3</v>
      </c>
      <c r="F124" s="65">
        <v>0.45340000000000003</v>
      </c>
      <c r="G124" s="65">
        <v>1.52E-2</v>
      </c>
      <c r="H124" s="65">
        <v>0.12870000000000001</v>
      </c>
      <c r="I124" s="65">
        <v>3.8E-3</v>
      </c>
      <c r="J124" s="65">
        <v>1.15E-2</v>
      </c>
      <c r="K124" s="65">
        <v>9.3200000000000005E-2</v>
      </c>
      <c r="L124" s="65">
        <v>1.7100000000000001E-2</v>
      </c>
      <c r="M124" s="65">
        <v>5.5399999999999998E-2</v>
      </c>
      <c r="N124" s="67">
        <v>0.2135</v>
      </c>
    </row>
    <row r="125" spans="1:14" x14ac:dyDescent="0.25">
      <c r="A125" s="66">
        <v>120</v>
      </c>
      <c r="B125" s="65" t="s">
        <v>2464</v>
      </c>
      <c r="C125" s="65" t="s">
        <v>2794</v>
      </c>
      <c r="D125" s="65" t="s">
        <v>2803</v>
      </c>
      <c r="E125" s="65">
        <v>1.0999999999999999E-2</v>
      </c>
      <c r="F125" s="65">
        <v>0.83799999999999997</v>
      </c>
      <c r="G125" s="65">
        <v>1.6000000000000001E-3</v>
      </c>
      <c r="H125" s="65">
        <v>8.2000000000000007E-3</v>
      </c>
      <c r="I125" s="65">
        <v>1.1999999999999999E-3</v>
      </c>
      <c r="J125" s="65">
        <v>3.3E-3</v>
      </c>
      <c r="K125" s="65">
        <v>2.3999999999999998E-3</v>
      </c>
      <c r="L125" s="65">
        <v>4.0000000000000002E-4</v>
      </c>
      <c r="M125" s="65">
        <v>3.0000000000000001E-3</v>
      </c>
      <c r="N125" s="67">
        <v>0.13100000000000001</v>
      </c>
    </row>
    <row r="126" spans="1:14" x14ac:dyDescent="0.25">
      <c r="A126" s="66">
        <v>121</v>
      </c>
      <c r="B126" s="65" t="s">
        <v>2507</v>
      </c>
      <c r="C126" s="65" t="s">
        <v>2794</v>
      </c>
      <c r="D126" s="65" t="s">
        <v>2803</v>
      </c>
      <c r="E126" s="65">
        <v>3.8E-3</v>
      </c>
      <c r="F126" s="65">
        <v>0.92110000000000003</v>
      </c>
      <c r="G126" s="65">
        <v>2.0999999999999999E-3</v>
      </c>
      <c r="H126" s="65">
        <v>1.8100000000000002E-2</v>
      </c>
      <c r="I126" s="65">
        <v>1.1000000000000001E-3</v>
      </c>
      <c r="J126" s="65">
        <v>2.5999999999999999E-3</v>
      </c>
      <c r="K126" s="65">
        <v>3.8E-3</v>
      </c>
      <c r="L126" s="65">
        <v>2.0000000000000001E-4</v>
      </c>
      <c r="M126" s="65">
        <v>2.5999999999999999E-3</v>
      </c>
      <c r="N126" s="67">
        <v>4.4699999999999997E-2</v>
      </c>
    </row>
    <row r="127" spans="1:14" x14ac:dyDescent="0.25">
      <c r="A127" s="66">
        <v>122</v>
      </c>
      <c r="B127" s="65" t="s">
        <v>2731</v>
      </c>
      <c r="C127" s="65" t="s">
        <v>2794</v>
      </c>
      <c r="D127" s="65" t="s">
        <v>2803</v>
      </c>
      <c r="E127" s="65">
        <v>6.0000000000000001E-3</v>
      </c>
      <c r="F127" s="65">
        <v>0.93089999999999995</v>
      </c>
      <c r="G127" s="65">
        <v>2.0000000000000001E-4</v>
      </c>
      <c r="H127" s="65">
        <v>1.0500000000000001E-2</v>
      </c>
      <c r="I127" s="65">
        <v>5.0000000000000001E-4</v>
      </c>
      <c r="J127" s="65">
        <v>1.4E-3</v>
      </c>
      <c r="K127" s="65">
        <v>7.1999999999999998E-3</v>
      </c>
      <c r="L127" s="65">
        <v>4.0000000000000002E-4</v>
      </c>
      <c r="M127" s="65">
        <v>4.7000000000000002E-3</v>
      </c>
      <c r="N127" s="67">
        <v>3.8199999999999998E-2</v>
      </c>
    </row>
    <row r="128" spans="1:14" x14ac:dyDescent="0.25">
      <c r="A128" s="66">
        <v>123</v>
      </c>
      <c r="B128" s="65" t="s">
        <v>2411</v>
      </c>
      <c r="C128" s="65" t="s">
        <v>2794</v>
      </c>
      <c r="D128" s="65" t="s">
        <v>2803</v>
      </c>
      <c r="E128" s="65">
        <v>0.1186</v>
      </c>
      <c r="F128" s="65">
        <v>0.74629999999999996</v>
      </c>
      <c r="G128" s="65">
        <v>8.9999999999999998E-4</v>
      </c>
      <c r="H128" s="65">
        <v>1.4E-3</v>
      </c>
      <c r="I128" s="65">
        <v>9.1499999999999998E-2</v>
      </c>
      <c r="J128" s="65">
        <v>1.4E-3</v>
      </c>
      <c r="K128" s="65">
        <v>4.0000000000000002E-4</v>
      </c>
      <c r="L128" s="65">
        <v>3.4299999999999997E-2</v>
      </c>
      <c r="M128" s="65">
        <v>3.5000000000000001E-3</v>
      </c>
      <c r="N128" s="67">
        <v>1.6999999999999999E-3</v>
      </c>
    </row>
    <row r="129" spans="1:14" x14ac:dyDescent="0.25">
      <c r="A129" s="66">
        <v>124</v>
      </c>
      <c r="B129" s="65" t="s">
        <v>2669</v>
      </c>
      <c r="C129" s="65" t="s">
        <v>2794</v>
      </c>
      <c r="D129" s="65" t="s">
        <v>2803</v>
      </c>
      <c r="E129" s="65">
        <v>0.1666</v>
      </c>
      <c r="F129" s="65">
        <v>0.78110000000000002</v>
      </c>
      <c r="G129" s="65">
        <v>5.9999999999999995E-4</v>
      </c>
      <c r="H129" s="65">
        <v>2.0999999999999999E-3</v>
      </c>
      <c r="I129" s="65">
        <v>5.0000000000000001E-3</v>
      </c>
      <c r="J129" s="65">
        <v>9.2999999999999992E-3</v>
      </c>
      <c r="K129" s="65">
        <v>4.0000000000000002E-4</v>
      </c>
      <c r="L129" s="65">
        <v>1.23E-2</v>
      </c>
      <c r="M129" s="65">
        <v>1.15E-2</v>
      </c>
      <c r="N129" s="67">
        <v>1.0999999999999999E-2</v>
      </c>
    </row>
    <row r="130" spans="1:14" x14ac:dyDescent="0.25">
      <c r="A130" s="66">
        <v>125</v>
      </c>
      <c r="B130" s="65" t="s">
        <v>2403</v>
      </c>
      <c r="C130" s="65" t="s">
        <v>2794</v>
      </c>
      <c r="D130" s="65" t="s">
        <v>2803</v>
      </c>
      <c r="E130" s="65">
        <v>0.40510000000000002</v>
      </c>
      <c r="F130" s="65">
        <v>0.42199999999999999</v>
      </c>
      <c r="G130" s="65">
        <v>0</v>
      </c>
      <c r="H130" s="65">
        <v>1E-4</v>
      </c>
      <c r="I130" s="65">
        <v>6.4000000000000003E-3</v>
      </c>
      <c r="J130" s="65">
        <v>2.0999999999999999E-3</v>
      </c>
      <c r="K130" s="65">
        <v>1E-4</v>
      </c>
      <c r="L130" s="65">
        <v>0.10290000000000001</v>
      </c>
      <c r="M130" s="65">
        <v>5.9200000000000003E-2</v>
      </c>
      <c r="N130" s="67">
        <v>2.2000000000000001E-3</v>
      </c>
    </row>
    <row r="131" spans="1:14" x14ac:dyDescent="0.25">
      <c r="A131" s="66">
        <v>126</v>
      </c>
      <c r="B131" s="65" t="s">
        <v>2331</v>
      </c>
      <c r="C131" s="65" t="s">
        <v>2794</v>
      </c>
      <c r="D131" s="65" t="s">
        <v>2803</v>
      </c>
      <c r="E131" s="65">
        <v>5.3E-3</v>
      </c>
      <c r="F131" s="65">
        <v>0.98629999999999995</v>
      </c>
      <c r="G131" s="65">
        <v>2.0000000000000001E-4</v>
      </c>
      <c r="H131" s="65">
        <v>5.7999999999999996E-3</v>
      </c>
      <c r="I131" s="65">
        <v>1E-4</v>
      </c>
      <c r="J131" s="65">
        <v>0</v>
      </c>
      <c r="K131" s="65">
        <v>2.0000000000000001E-4</v>
      </c>
      <c r="L131" s="65">
        <v>0</v>
      </c>
      <c r="M131" s="65">
        <v>1E-4</v>
      </c>
      <c r="N131" s="67">
        <v>2.0999999999999999E-3</v>
      </c>
    </row>
    <row r="132" spans="1:14" x14ac:dyDescent="0.25">
      <c r="A132" s="66">
        <v>127</v>
      </c>
      <c r="B132" s="65" t="s">
        <v>2203</v>
      </c>
      <c r="C132" s="65" t="s">
        <v>2794</v>
      </c>
      <c r="D132" s="65" t="s">
        <v>2803</v>
      </c>
      <c r="E132" s="65">
        <v>0.25</v>
      </c>
      <c r="F132" s="65">
        <v>0.51880000000000004</v>
      </c>
      <c r="G132" s="65">
        <v>5.9999999999999995E-4</v>
      </c>
      <c r="H132" s="65">
        <v>2.6499999999999999E-2</v>
      </c>
      <c r="I132" s="65">
        <v>1.12E-2</v>
      </c>
      <c r="J132" s="65">
        <v>7.3000000000000001E-3</v>
      </c>
      <c r="K132" s="65">
        <v>2.9999999999999997E-4</v>
      </c>
      <c r="L132" s="65">
        <v>6.7999999999999996E-3</v>
      </c>
      <c r="M132" s="65">
        <v>0.1734</v>
      </c>
      <c r="N132" s="67">
        <v>5.1000000000000004E-3</v>
      </c>
    </row>
    <row r="133" spans="1:14" x14ac:dyDescent="0.25">
      <c r="A133" s="66">
        <v>128</v>
      </c>
      <c r="B133" s="65" t="s">
        <v>2316</v>
      </c>
      <c r="C133" s="65" t="s">
        <v>2794</v>
      </c>
      <c r="D133" s="65" t="s">
        <v>2803</v>
      </c>
      <c r="E133" s="65">
        <v>3.4700000000000002E-2</v>
      </c>
      <c r="F133" s="65">
        <v>0.78280000000000005</v>
      </c>
      <c r="G133" s="65">
        <v>6.9999999999999999E-4</v>
      </c>
      <c r="H133" s="65">
        <v>2.9999999999999997E-4</v>
      </c>
      <c r="I133" s="65">
        <v>6.6E-3</v>
      </c>
      <c r="J133" s="65">
        <v>1.8800000000000001E-2</v>
      </c>
      <c r="K133" s="65">
        <v>5.9999999999999995E-4</v>
      </c>
      <c r="L133" s="65">
        <v>8.2000000000000007E-3</v>
      </c>
      <c r="M133" s="65">
        <v>0.14729999999999999</v>
      </c>
      <c r="N133" s="67">
        <v>1E-4</v>
      </c>
    </row>
    <row r="134" spans="1:14" x14ac:dyDescent="0.25">
      <c r="A134" s="66">
        <v>129</v>
      </c>
      <c r="B134" s="65" t="s">
        <v>2232</v>
      </c>
      <c r="C134" s="65" t="s">
        <v>2794</v>
      </c>
      <c r="D134" s="65" t="s">
        <v>2803</v>
      </c>
      <c r="E134" s="65">
        <v>2.6100000000000002E-2</v>
      </c>
      <c r="F134" s="65">
        <v>0.625</v>
      </c>
      <c r="G134" s="65">
        <v>3.0599999999999999E-2</v>
      </c>
      <c r="H134" s="65">
        <v>0.2606</v>
      </c>
      <c r="I134" s="65">
        <v>1.6999999999999999E-3</v>
      </c>
      <c r="J134" s="65">
        <v>3.7000000000000002E-3</v>
      </c>
      <c r="K134" s="65">
        <v>3.3300000000000003E-2</v>
      </c>
      <c r="L134" s="65">
        <v>5.9999999999999995E-4</v>
      </c>
      <c r="M134" s="65">
        <v>4.7000000000000002E-3</v>
      </c>
      <c r="N134" s="67">
        <v>1.37E-2</v>
      </c>
    </row>
    <row r="135" spans="1:14" x14ac:dyDescent="0.25">
      <c r="A135" s="66">
        <v>130</v>
      </c>
      <c r="B135" s="65" t="s">
        <v>2228</v>
      </c>
      <c r="C135" s="65" t="s">
        <v>2794</v>
      </c>
      <c r="D135" s="65" t="s">
        <v>2803</v>
      </c>
      <c r="E135" s="65">
        <v>1.5E-3</v>
      </c>
      <c r="F135" s="65">
        <v>0.99360000000000004</v>
      </c>
      <c r="G135" s="65">
        <v>1E-4</v>
      </c>
      <c r="H135" s="65">
        <v>1.6999999999999999E-3</v>
      </c>
      <c r="I135" s="65">
        <v>0</v>
      </c>
      <c r="J135" s="65">
        <v>0</v>
      </c>
      <c r="K135" s="65">
        <v>1E-4</v>
      </c>
      <c r="L135" s="65">
        <v>0</v>
      </c>
      <c r="M135" s="65">
        <v>0</v>
      </c>
      <c r="N135" s="67">
        <v>3.0000000000000001E-3</v>
      </c>
    </row>
    <row r="136" spans="1:14" x14ac:dyDescent="0.25">
      <c r="A136" s="66">
        <v>131</v>
      </c>
      <c r="B136" s="65" t="s">
        <v>2287</v>
      </c>
      <c r="C136" s="65" t="s">
        <v>2794</v>
      </c>
      <c r="D136" s="65" t="s">
        <v>2803</v>
      </c>
      <c r="E136" s="65">
        <v>1.66E-2</v>
      </c>
      <c r="F136" s="65">
        <v>0.52249999999999996</v>
      </c>
      <c r="G136" s="65">
        <v>7.8899999999999998E-2</v>
      </c>
      <c r="H136" s="65">
        <v>0.22570000000000001</v>
      </c>
      <c r="I136" s="65">
        <v>1.21E-2</v>
      </c>
      <c r="J136" s="65">
        <v>8.6999999999999994E-3</v>
      </c>
      <c r="K136" s="65">
        <v>2.18E-2</v>
      </c>
      <c r="L136" s="65">
        <v>2E-3</v>
      </c>
      <c r="M136" s="65">
        <v>1.4200000000000001E-2</v>
      </c>
      <c r="N136" s="67">
        <v>9.7600000000000006E-2</v>
      </c>
    </row>
    <row r="137" spans="1:14" x14ac:dyDescent="0.25">
      <c r="A137" s="66">
        <v>132</v>
      </c>
      <c r="B137" s="65" t="s">
        <v>2150</v>
      </c>
      <c r="C137" s="65" t="s">
        <v>2794</v>
      </c>
      <c r="D137" s="65" t="s">
        <v>2803</v>
      </c>
      <c r="E137" s="65">
        <v>6.4699999999999994E-2</v>
      </c>
      <c r="F137" s="65">
        <v>0.58399999999999996</v>
      </c>
      <c r="G137" s="65">
        <v>2.5000000000000001E-3</v>
      </c>
      <c r="H137" s="65">
        <v>0.33350000000000002</v>
      </c>
      <c r="I137" s="65">
        <v>1E-4</v>
      </c>
      <c r="J137" s="65">
        <v>1E-4</v>
      </c>
      <c r="K137" s="65">
        <v>1.0200000000000001E-2</v>
      </c>
      <c r="L137" s="65">
        <v>0</v>
      </c>
      <c r="M137" s="65">
        <v>1E-4</v>
      </c>
      <c r="N137" s="67">
        <v>4.7000000000000002E-3</v>
      </c>
    </row>
    <row r="138" spans="1:14" x14ac:dyDescent="0.25">
      <c r="A138" s="66">
        <v>133</v>
      </c>
      <c r="B138" s="65" t="s">
        <v>2208</v>
      </c>
      <c r="C138" s="65" t="s">
        <v>2794</v>
      </c>
      <c r="D138" s="65" t="s">
        <v>2803</v>
      </c>
      <c r="E138" s="65">
        <v>7.7999999999999996E-3</v>
      </c>
      <c r="F138" s="65">
        <v>0.97660000000000002</v>
      </c>
      <c r="G138" s="65">
        <v>6.9999999999999999E-4</v>
      </c>
      <c r="H138" s="65">
        <v>9.5999999999999992E-3</v>
      </c>
      <c r="I138" s="65">
        <v>1E-4</v>
      </c>
      <c r="J138" s="65">
        <v>0</v>
      </c>
      <c r="K138" s="65">
        <v>0</v>
      </c>
      <c r="L138" s="65">
        <v>0</v>
      </c>
      <c r="M138" s="65">
        <v>0</v>
      </c>
      <c r="N138" s="67">
        <v>5.1999999999999998E-3</v>
      </c>
    </row>
    <row r="139" spans="1:14" x14ac:dyDescent="0.25">
      <c r="A139" s="66">
        <v>134</v>
      </c>
      <c r="B139" s="65" t="s">
        <v>665</v>
      </c>
      <c r="C139" s="65" t="s">
        <v>2794</v>
      </c>
      <c r="D139" s="65" t="s">
        <v>2803</v>
      </c>
      <c r="E139" s="65">
        <v>1.8700000000000001E-2</v>
      </c>
      <c r="F139" s="65">
        <v>0.54879999999999995</v>
      </c>
      <c r="G139" s="65">
        <v>0.161</v>
      </c>
      <c r="H139" s="65">
        <v>1.6899999999999998E-2</v>
      </c>
      <c r="I139" s="65">
        <v>7.8399999999999997E-2</v>
      </c>
      <c r="J139" s="65">
        <v>1.6799999999999999E-2</v>
      </c>
      <c r="K139" s="65">
        <v>1.7100000000000001E-2</v>
      </c>
      <c r="L139" s="65">
        <v>4.2900000000000001E-2</v>
      </c>
      <c r="M139" s="65">
        <v>2.63E-2</v>
      </c>
      <c r="N139" s="67">
        <v>7.2999999999999995E-2</v>
      </c>
    </row>
    <row r="140" spans="1:14" x14ac:dyDescent="0.25">
      <c r="A140" s="66">
        <v>135</v>
      </c>
      <c r="B140" s="65" t="s">
        <v>2186</v>
      </c>
      <c r="C140" s="65" t="s">
        <v>2794</v>
      </c>
      <c r="D140" s="65" t="s">
        <v>2803</v>
      </c>
      <c r="E140" s="65">
        <v>1.1000000000000001E-3</v>
      </c>
      <c r="F140" s="65">
        <v>0.65029999999999999</v>
      </c>
      <c r="G140" s="65">
        <v>3.2000000000000002E-3</v>
      </c>
      <c r="H140" s="65">
        <v>7.3000000000000001E-3</v>
      </c>
      <c r="I140" s="65">
        <v>8.0000000000000004E-4</v>
      </c>
      <c r="J140" s="65">
        <v>8.9999999999999998E-4</v>
      </c>
      <c r="K140" s="65">
        <v>2.5000000000000001E-3</v>
      </c>
      <c r="L140" s="65">
        <v>1E-4</v>
      </c>
      <c r="M140" s="65">
        <v>6.9999999999999999E-4</v>
      </c>
      <c r="N140" s="67">
        <v>0.33300000000000002</v>
      </c>
    </row>
    <row r="141" spans="1:14" x14ac:dyDescent="0.25">
      <c r="A141" s="66">
        <v>136</v>
      </c>
      <c r="B141" s="65" t="s">
        <v>2237</v>
      </c>
      <c r="C141" s="65" t="s">
        <v>2794</v>
      </c>
      <c r="D141" s="65" t="s">
        <v>2803</v>
      </c>
      <c r="E141" s="65">
        <v>8.0000000000000004E-4</v>
      </c>
      <c r="F141" s="65">
        <v>0.62829999999999997</v>
      </c>
      <c r="G141" s="65">
        <v>1.1999999999999999E-3</v>
      </c>
      <c r="H141" s="65">
        <v>0.26069999999999999</v>
      </c>
      <c r="I141" s="65">
        <v>5.0000000000000001E-4</v>
      </c>
      <c r="J141" s="65">
        <v>5.0000000000000001E-4</v>
      </c>
      <c r="K141" s="65">
        <v>4.6300000000000001E-2</v>
      </c>
      <c r="L141" s="65">
        <v>2.0000000000000001E-4</v>
      </c>
      <c r="M141" s="65">
        <v>4.0000000000000002E-4</v>
      </c>
      <c r="N141" s="67">
        <v>6.1199999999999997E-2</v>
      </c>
    </row>
    <row r="142" spans="1:14" x14ac:dyDescent="0.25">
      <c r="A142" s="66">
        <v>137</v>
      </c>
      <c r="B142" s="65" t="s">
        <v>2657</v>
      </c>
      <c r="C142" s="65" t="s">
        <v>2794</v>
      </c>
      <c r="D142" s="65" t="s">
        <v>2803</v>
      </c>
      <c r="E142" s="65">
        <v>1.0999999999999999E-2</v>
      </c>
      <c r="F142" s="65">
        <v>0.69099999999999995</v>
      </c>
      <c r="G142" s="65">
        <v>2.9999999999999997E-4</v>
      </c>
      <c r="H142" s="65">
        <v>0.2616</v>
      </c>
      <c r="I142" s="65">
        <v>5.0000000000000001E-4</v>
      </c>
      <c r="J142" s="65">
        <v>1E-4</v>
      </c>
      <c r="K142" s="65">
        <v>3.2199999999999999E-2</v>
      </c>
      <c r="L142" s="65">
        <v>0</v>
      </c>
      <c r="M142" s="65">
        <v>1E-4</v>
      </c>
      <c r="N142" s="67">
        <v>3.2000000000000002E-3</v>
      </c>
    </row>
    <row r="143" spans="1:14" x14ac:dyDescent="0.25">
      <c r="A143" s="66">
        <v>138</v>
      </c>
      <c r="B143" s="65" t="s">
        <v>2307</v>
      </c>
      <c r="C143" s="65" t="s">
        <v>2794</v>
      </c>
      <c r="D143" s="65" t="s">
        <v>2803</v>
      </c>
      <c r="E143" s="65">
        <v>9.7999999999999997E-3</v>
      </c>
      <c r="F143" s="65">
        <v>0.79959999999999998</v>
      </c>
      <c r="G143" s="65">
        <v>1.5E-3</v>
      </c>
      <c r="H143" s="65">
        <v>2.5999999999999999E-2</v>
      </c>
      <c r="I143" s="65">
        <v>4.0000000000000002E-4</v>
      </c>
      <c r="J143" s="65">
        <v>5.9999999999999995E-4</v>
      </c>
      <c r="K143" s="65">
        <v>8.2000000000000007E-3</v>
      </c>
      <c r="L143" s="65">
        <v>1E-4</v>
      </c>
      <c r="M143" s="65">
        <v>3.2000000000000002E-3</v>
      </c>
      <c r="N143" s="67">
        <v>0.1507</v>
      </c>
    </row>
    <row r="144" spans="1:14" x14ac:dyDescent="0.25">
      <c r="A144" s="66">
        <v>139</v>
      </c>
      <c r="B144" s="65" t="s">
        <v>2267</v>
      </c>
      <c r="C144" s="65" t="s">
        <v>2794</v>
      </c>
      <c r="D144" s="65" t="s">
        <v>2803</v>
      </c>
      <c r="E144" s="65">
        <v>1.15E-2</v>
      </c>
      <c r="F144" s="65">
        <v>0.66849999999999998</v>
      </c>
      <c r="G144" s="65">
        <v>1.14E-2</v>
      </c>
      <c r="H144" s="65">
        <v>0.1017</v>
      </c>
      <c r="I144" s="65">
        <v>3.5000000000000001E-3</v>
      </c>
      <c r="J144" s="65">
        <v>5.7999999999999996E-3</v>
      </c>
      <c r="K144" s="65">
        <v>2.3800000000000002E-2</v>
      </c>
      <c r="L144" s="65">
        <v>2.0000000000000001E-4</v>
      </c>
      <c r="M144" s="65">
        <v>2.0999999999999999E-3</v>
      </c>
      <c r="N144" s="67">
        <v>0.1716</v>
      </c>
    </row>
    <row r="145" spans="1:14" x14ac:dyDescent="0.25">
      <c r="A145" s="66">
        <v>140</v>
      </c>
      <c r="B145" s="65" t="s">
        <v>2336</v>
      </c>
      <c r="C145" s="65" t="s">
        <v>2794</v>
      </c>
      <c r="D145" s="65" t="s">
        <v>2803</v>
      </c>
      <c r="E145" s="65">
        <v>6.7999999999999996E-3</v>
      </c>
      <c r="F145" s="65">
        <v>0.54449999999999998</v>
      </c>
      <c r="G145" s="65">
        <v>2.3999999999999998E-3</v>
      </c>
      <c r="H145" s="65">
        <v>0.1472</v>
      </c>
      <c r="I145" s="65">
        <v>1.1999999999999999E-3</v>
      </c>
      <c r="J145" s="65">
        <v>2.8E-3</v>
      </c>
      <c r="K145" s="65">
        <v>2.1100000000000001E-2</v>
      </c>
      <c r="L145" s="65">
        <v>2.0000000000000001E-4</v>
      </c>
      <c r="M145" s="65">
        <v>3.0999999999999999E-3</v>
      </c>
      <c r="N145" s="67">
        <v>0.2707</v>
      </c>
    </row>
    <row r="146" spans="1:14" x14ac:dyDescent="0.25">
      <c r="A146" s="66">
        <v>141</v>
      </c>
      <c r="B146" s="65" t="s">
        <v>2176</v>
      </c>
      <c r="C146" s="65" t="s">
        <v>2794</v>
      </c>
      <c r="D146" s="65" t="s">
        <v>2803</v>
      </c>
      <c r="E146" s="65">
        <v>3.7000000000000002E-3</v>
      </c>
      <c r="F146" s="65">
        <v>0.94030000000000002</v>
      </c>
      <c r="G146" s="65">
        <v>8.0000000000000004E-4</v>
      </c>
      <c r="H146" s="65">
        <v>3.1800000000000002E-2</v>
      </c>
      <c r="I146" s="65">
        <v>2.0000000000000001E-4</v>
      </c>
      <c r="J146" s="65">
        <v>2.9999999999999997E-4</v>
      </c>
      <c r="K146" s="65">
        <v>8.3999999999999995E-3</v>
      </c>
      <c r="L146" s="65">
        <v>0</v>
      </c>
      <c r="M146" s="65">
        <v>1E-3</v>
      </c>
      <c r="N146" s="67">
        <v>1.3599999999999999E-2</v>
      </c>
    </row>
    <row r="147" spans="1:14" x14ac:dyDescent="0.25">
      <c r="A147" s="66">
        <v>142</v>
      </c>
      <c r="B147" s="65" t="s">
        <v>2273</v>
      </c>
      <c r="C147" s="65" t="s">
        <v>2794</v>
      </c>
      <c r="D147" s="65" t="s">
        <v>2803</v>
      </c>
      <c r="E147" s="65">
        <v>1.21E-2</v>
      </c>
      <c r="F147" s="65">
        <v>0.36909999999999998</v>
      </c>
      <c r="G147" s="65">
        <v>5.7000000000000002E-3</v>
      </c>
      <c r="H147" s="65">
        <v>7.8299999999999995E-2</v>
      </c>
      <c r="I147" s="65">
        <v>1.8E-3</v>
      </c>
      <c r="J147" s="65">
        <v>1.34E-2</v>
      </c>
      <c r="K147" s="65">
        <v>0.24360000000000001</v>
      </c>
      <c r="L147" s="65">
        <v>6.7000000000000002E-3</v>
      </c>
      <c r="M147" s="65">
        <v>2.1600000000000001E-2</v>
      </c>
      <c r="N147" s="67">
        <v>0.2477</v>
      </c>
    </row>
    <row r="148" spans="1:14" x14ac:dyDescent="0.25">
      <c r="A148" s="66">
        <v>143</v>
      </c>
      <c r="B148" s="65" t="s">
        <v>2252</v>
      </c>
      <c r="C148" s="65" t="s">
        <v>2794</v>
      </c>
      <c r="D148" s="65" t="s">
        <v>2803</v>
      </c>
      <c r="E148" s="65">
        <v>4.0099999999999997E-2</v>
      </c>
      <c r="F148" s="65">
        <v>0.71519999999999995</v>
      </c>
      <c r="G148" s="65">
        <v>1E-4</v>
      </c>
      <c r="H148" s="65">
        <v>1E-4</v>
      </c>
      <c r="I148" s="65">
        <v>3.0499999999999999E-2</v>
      </c>
      <c r="J148" s="65">
        <v>2.0999999999999999E-3</v>
      </c>
      <c r="K148" s="65">
        <v>0</v>
      </c>
      <c r="L148" s="65">
        <v>0.1474</v>
      </c>
      <c r="M148" s="65">
        <v>6.4199999999999993E-2</v>
      </c>
      <c r="N148" s="67">
        <v>2.9999999999999997E-4</v>
      </c>
    </row>
    <row r="149" spans="1:14" x14ac:dyDescent="0.25">
      <c r="A149" s="66">
        <v>144</v>
      </c>
      <c r="B149" s="65" t="s">
        <v>2218</v>
      </c>
      <c r="C149" s="65" t="s">
        <v>2794</v>
      </c>
      <c r="D149" s="65" t="s">
        <v>2803</v>
      </c>
      <c r="E149" s="65">
        <v>0.29099999999999998</v>
      </c>
      <c r="F149" s="65">
        <v>0.70369999999999999</v>
      </c>
      <c r="G149" s="65">
        <v>1E-4</v>
      </c>
      <c r="H149" s="65">
        <v>1E-4</v>
      </c>
      <c r="I149" s="65">
        <v>2.7000000000000001E-3</v>
      </c>
      <c r="J149" s="65">
        <v>2.0000000000000001E-4</v>
      </c>
      <c r="K149" s="65">
        <v>0</v>
      </c>
      <c r="L149" s="65">
        <v>1E-3</v>
      </c>
      <c r="M149" s="65">
        <v>8.9999999999999998E-4</v>
      </c>
      <c r="N149" s="67">
        <v>4.0000000000000002E-4</v>
      </c>
    </row>
    <row r="150" spans="1:14" x14ac:dyDescent="0.25">
      <c r="A150" s="66">
        <v>145</v>
      </c>
      <c r="B150" s="65" t="s">
        <v>2257</v>
      </c>
      <c r="C150" s="65" t="s">
        <v>2794</v>
      </c>
      <c r="D150" s="65" t="s">
        <v>2803</v>
      </c>
      <c r="E150" s="65">
        <v>0.1366</v>
      </c>
      <c r="F150" s="65">
        <v>0.63449999999999995</v>
      </c>
      <c r="G150" s="65">
        <v>1.1000000000000001E-3</v>
      </c>
      <c r="H150" s="65">
        <v>6.7999999999999996E-3</v>
      </c>
      <c r="I150" s="65">
        <v>1.01E-2</v>
      </c>
      <c r="J150" s="65">
        <v>9.9000000000000008E-3</v>
      </c>
      <c r="K150" s="65">
        <v>1.6000000000000001E-3</v>
      </c>
      <c r="L150" s="65">
        <v>0.1076</v>
      </c>
      <c r="M150" s="65">
        <v>5.6800000000000003E-2</v>
      </c>
      <c r="N150" s="67">
        <v>3.5000000000000003E-2</v>
      </c>
    </row>
    <row r="151" spans="1:14" x14ac:dyDescent="0.25">
      <c r="A151" s="66">
        <v>146</v>
      </c>
      <c r="B151" s="65" t="s">
        <v>1881</v>
      </c>
      <c r="C151" s="65" t="s">
        <v>2794</v>
      </c>
      <c r="D151" s="65" t="s">
        <v>2803</v>
      </c>
      <c r="E151" s="65">
        <v>1.1999999999999999E-3</v>
      </c>
      <c r="F151" s="65">
        <v>0.92679999999999996</v>
      </c>
      <c r="G151" s="65">
        <v>7.1599999999999997E-2</v>
      </c>
      <c r="H151" s="65">
        <v>2.9999999999999997E-4</v>
      </c>
      <c r="I151" s="65">
        <v>0</v>
      </c>
      <c r="J151" s="65">
        <v>0</v>
      </c>
      <c r="K151" s="65">
        <v>0</v>
      </c>
      <c r="L151" s="65">
        <v>0</v>
      </c>
      <c r="M151" s="65">
        <v>0</v>
      </c>
      <c r="N151" s="67">
        <v>0</v>
      </c>
    </row>
    <row r="152" spans="1:14" x14ac:dyDescent="0.25">
      <c r="A152" s="66">
        <v>147</v>
      </c>
      <c r="B152" s="65" t="s">
        <v>600</v>
      </c>
      <c r="C152" s="65" t="s">
        <v>2794</v>
      </c>
      <c r="D152" s="65" t="s">
        <v>2803</v>
      </c>
      <c r="E152" s="65">
        <v>4.0899999999999999E-2</v>
      </c>
      <c r="F152" s="65">
        <v>0.95199999999999996</v>
      </c>
      <c r="G152" s="65">
        <v>5.0000000000000001E-4</v>
      </c>
      <c r="H152" s="65">
        <v>5.0000000000000001E-4</v>
      </c>
      <c r="I152" s="65">
        <v>8.9999999999999998E-4</v>
      </c>
      <c r="J152" s="65">
        <v>1.2999999999999999E-3</v>
      </c>
      <c r="K152" s="65">
        <v>1E-4</v>
      </c>
      <c r="L152" s="65">
        <v>8.0000000000000004E-4</v>
      </c>
      <c r="M152" s="65">
        <v>2E-3</v>
      </c>
      <c r="N152" s="67">
        <v>8.9999999999999998E-4</v>
      </c>
    </row>
    <row r="153" spans="1:14" x14ac:dyDescent="0.25">
      <c r="A153" s="66">
        <v>148</v>
      </c>
      <c r="B153" s="65" t="s">
        <v>1959</v>
      </c>
      <c r="C153" s="65" t="s">
        <v>2794</v>
      </c>
      <c r="D153" s="65" t="s">
        <v>2803</v>
      </c>
      <c r="E153" s="65">
        <v>5.9900000000000002E-2</v>
      </c>
      <c r="F153" s="65">
        <v>0.82709999999999995</v>
      </c>
      <c r="G153" s="65">
        <v>0</v>
      </c>
      <c r="H153" s="65">
        <v>0.11219999999999999</v>
      </c>
      <c r="I153" s="65">
        <v>0</v>
      </c>
      <c r="J153" s="65">
        <v>0</v>
      </c>
      <c r="K153" s="65">
        <v>0</v>
      </c>
      <c r="L153" s="65">
        <v>0</v>
      </c>
      <c r="M153" s="65">
        <v>0</v>
      </c>
      <c r="N153" s="67">
        <v>6.9999999999999999E-4</v>
      </c>
    </row>
    <row r="154" spans="1:14" x14ac:dyDescent="0.25">
      <c r="A154" s="66">
        <v>149</v>
      </c>
      <c r="B154" s="65" t="s">
        <v>1322</v>
      </c>
      <c r="C154" s="65" t="s">
        <v>2794</v>
      </c>
      <c r="D154" s="65" t="s">
        <v>2803</v>
      </c>
      <c r="E154" s="65">
        <v>0.33829999999999999</v>
      </c>
      <c r="F154" s="65">
        <v>0.57289999999999996</v>
      </c>
      <c r="G154" s="65">
        <v>1.8E-3</v>
      </c>
      <c r="H154" s="65">
        <v>1.9599999999999999E-2</v>
      </c>
      <c r="I154" s="65">
        <v>1.4E-3</v>
      </c>
      <c r="J154" s="65">
        <v>4.5999999999999999E-3</v>
      </c>
      <c r="K154" s="65">
        <v>1.6299999999999999E-2</v>
      </c>
      <c r="L154" s="65">
        <v>8.0000000000000004E-4</v>
      </c>
      <c r="M154" s="65">
        <v>2.6599999999999999E-2</v>
      </c>
      <c r="N154" s="67">
        <v>1.78E-2</v>
      </c>
    </row>
    <row r="155" spans="1:14" x14ac:dyDescent="0.25">
      <c r="A155" s="66">
        <v>150</v>
      </c>
      <c r="B155" s="65" t="s">
        <v>1839</v>
      </c>
      <c r="C155" s="65" t="s">
        <v>2794</v>
      </c>
      <c r="D155" s="65" t="s">
        <v>2803</v>
      </c>
      <c r="E155" s="65">
        <v>0.14230000000000001</v>
      </c>
      <c r="F155" s="65">
        <v>0.60289999999999999</v>
      </c>
      <c r="G155" s="65">
        <v>2.7000000000000001E-3</v>
      </c>
      <c r="H155" s="65">
        <v>0.21729999999999999</v>
      </c>
      <c r="I155" s="65">
        <v>5.8999999999999999E-3</v>
      </c>
      <c r="J155" s="65">
        <v>8.0000000000000004E-4</v>
      </c>
      <c r="K155" s="65">
        <v>5.3E-3</v>
      </c>
      <c r="L155" s="65">
        <v>5.0000000000000001E-4</v>
      </c>
      <c r="M155" s="65">
        <v>1.1000000000000001E-3</v>
      </c>
      <c r="N155" s="67">
        <v>2.12E-2</v>
      </c>
    </row>
    <row r="156" spans="1:14" x14ac:dyDescent="0.25">
      <c r="A156" s="66">
        <v>151</v>
      </c>
      <c r="B156" s="65" t="s">
        <v>2003</v>
      </c>
      <c r="C156" s="65" t="s">
        <v>2794</v>
      </c>
      <c r="D156" s="65" t="s">
        <v>2803</v>
      </c>
      <c r="E156" s="65">
        <v>0.17580000000000001</v>
      </c>
      <c r="F156" s="65">
        <v>0.81950000000000001</v>
      </c>
      <c r="G156" s="65">
        <v>0</v>
      </c>
      <c r="H156" s="65">
        <v>5.0000000000000001E-4</v>
      </c>
      <c r="I156" s="65">
        <v>1E-4</v>
      </c>
      <c r="J156" s="65">
        <v>5.9999999999999995E-4</v>
      </c>
      <c r="K156" s="65">
        <v>1E-4</v>
      </c>
      <c r="L156" s="65">
        <v>2.9999999999999997E-4</v>
      </c>
      <c r="M156" s="65">
        <v>2.8999999999999998E-3</v>
      </c>
      <c r="N156" s="67">
        <v>2.0000000000000001E-4</v>
      </c>
    </row>
    <row r="157" spans="1:14" x14ac:dyDescent="0.25">
      <c r="A157" s="66">
        <v>152</v>
      </c>
      <c r="B157" s="65" t="s">
        <v>2805</v>
      </c>
      <c r="C157" s="65" t="s">
        <v>2794</v>
      </c>
      <c r="D157" s="65" t="s">
        <v>2803</v>
      </c>
      <c r="E157" s="65">
        <v>6.13E-2</v>
      </c>
      <c r="F157" s="65">
        <v>0.92689999999999995</v>
      </c>
      <c r="G157" s="65">
        <v>6.9999999999999999E-4</v>
      </c>
      <c r="H157" s="65">
        <v>1.01E-2</v>
      </c>
      <c r="I157" s="65">
        <v>1E-4</v>
      </c>
      <c r="J157" s="65">
        <v>0</v>
      </c>
      <c r="K157" s="65">
        <v>0</v>
      </c>
      <c r="L157" s="65">
        <v>0</v>
      </c>
      <c r="M157" s="65">
        <v>0</v>
      </c>
      <c r="N157" s="67">
        <v>8.0000000000000004E-4</v>
      </c>
    </row>
    <row r="158" spans="1:14" x14ac:dyDescent="0.25">
      <c r="A158" s="66">
        <v>153</v>
      </c>
      <c r="B158" s="65" t="s">
        <v>1796</v>
      </c>
      <c r="C158" s="65" t="s">
        <v>2794</v>
      </c>
      <c r="D158" s="65" t="s">
        <v>2803</v>
      </c>
      <c r="E158" s="65">
        <v>0.10970000000000001</v>
      </c>
      <c r="F158" s="65">
        <v>0.88329999999999997</v>
      </c>
      <c r="G158" s="65">
        <v>1E-4</v>
      </c>
      <c r="H158" s="65">
        <v>1.8E-3</v>
      </c>
      <c r="I158" s="65">
        <v>4.0000000000000002E-4</v>
      </c>
      <c r="J158" s="65">
        <v>5.9999999999999995E-4</v>
      </c>
      <c r="K158" s="65">
        <v>1E-4</v>
      </c>
      <c r="L158" s="65">
        <v>0</v>
      </c>
      <c r="M158" s="65">
        <v>2.0000000000000001E-4</v>
      </c>
      <c r="N158" s="67">
        <v>3.8999999999999998E-3</v>
      </c>
    </row>
    <row r="159" spans="1:14" x14ac:dyDescent="0.25">
      <c r="A159" s="66">
        <v>154</v>
      </c>
      <c r="B159" s="65" t="s">
        <v>1440</v>
      </c>
      <c r="C159" s="65" t="s">
        <v>2794</v>
      </c>
      <c r="D159" s="65" t="s">
        <v>2803</v>
      </c>
      <c r="E159" s="65">
        <v>2.5000000000000001E-3</v>
      </c>
      <c r="F159" s="65">
        <v>0.48520000000000002</v>
      </c>
      <c r="G159" s="65">
        <v>7.4000000000000003E-3</v>
      </c>
      <c r="H159" s="65">
        <v>0.15290000000000001</v>
      </c>
      <c r="I159" s="65">
        <v>3.3999999999999998E-3</v>
      </c>
      <c r="J159" s="65">
        <v>4.1999999999999997E-3</v>
      </c>
      <c r="K159" s="65">
        <v>2.24E-2</v>
      </c>
      <c r="L159" s="65">
        <v>1E-4</v>
      </c>
      <c r="M159" s="65">
        <v>2.8999999999999998E-3</v>
      </c>
      <c r="N159" s="67">
        <v>0.31900000000000001</v>
      </c>
    </row>
    <row r="160" spans="1:14" x14ac:dyDescent="0.25">
      <c r="A160" s="66">
        <v>155</v>
      </c>
      <c r="B160" s="65" t="s">
        <v>2141</v>
      </c>
      <c r="C160" s="65" t="s">
        <v>2794</v>
      </c>
      <c r="D160" s="65" t="s">
        <v>2803</v>
      </c>
      <c r="E160" s="65">
        <v>0.1134</v>
      </c>
      <c r="F160" s="65">
        <v>0.64190000000000003</v>
      </c>
      <c r="G160" s="65">
        <v>4.1000000000000003E-3</v>
      </c>
      <c r="H160" s="65">
        <v>3.2000000000000002E-3</v>
      </c>
      <c r="I160" s="65">
        <v>8.9999999999999993E-3</v>
      </c>
      <c r="J160" s="65">
        <v>0.1101</v>
      </c>
      <c r="K160" s="65">
        <v>6.9999999999999999E-4</v>
      </c>
      <c r="L160" s="65">
        <v>5.3199999999999997E-2</v>
      </c>
      <c r="M160" s="65">
        <v>3.4000000000000002E-2</v>
      </c>
      <c r="N160" s="67">
        <v>3.04E-2</v>
      </c>
    </row>
    <row r="161" spans="1:14" x14ac:dyDescent="0.25">
      <c r="A161" s="66">
        <v>156</v>
      </c>
      <c r="B161" s="65" t="s">
        <v>2192</v>
      </c>
      <c r="C161" s="65" t="s">
        <v>2794</v>
      </c>
      <c r="D161" s="65" t="s">
        <v>2803</v>
      </c>
      <c r="E161" s="65">
        <v>5.0799999999999998E-2</v>
      </c>
      <c r="F161" s="65">
        <v>0.89070000000000005</v>
      </c>
      <c r="G161" s="65">
        <v>1.6000000000000001E-3</v>
      </c>
      <c r="H161" s="65">
        <v>8.9999999999999998E-4</v>
      </c>
      <c r="I161" s="65">
        <v>2.7000000000000001E-3</v>
      </c>
      <c r="J161" s="65">
        <v>1.1599999999999999E-2</v>
      </c>
      <c r="K161" s="65">
        <v>5.0000000000000001E-4</v>
      </c>
      <c r="L161" s="65">
        <v>4.4000000000000003E-3</v>
      </c>
      <c r="M161" s="65">
        <v>3.7000000000000002E-3</v>
      </c>
      <c r="N161" s="67">
        <v>3.32E-2</v>
      </c>
    </row>
    <row r="162" spans="1:14" x14ac:dyDescent="0.25">
      <c r="A162" s="66">
        <v>157</v>
      </c>
      <c r="B162" s="65" t="s">
        <v>1698</v>
      </c>
      <c r="C162" s="65" t="s">
        <v>2794</v>
      </c>
      <c r="D162" s="65" t="s">
        <v>2803</v>
      </c>
      <c r="E162" s="65">
        <v>2.5000000000000001E-3</v>
      </c>
      <c r="F162" s="65">
        <v>0.65680000000000005</v>
      </c>
      <c r="G162" s="65">
        <v>3.7000000000000002E-3</v>
      </c>
      <c r="H162" s="65">
        <v>8.6999999999999994E-3</v>
      </c>
      <c r="I162" s="65">
        <v>1.8E-3</v>
      </c>
      <c r="J162" s="65">
        <v>5.0000000000000001E-3</v>
      </c>
      <c r="K162" s="65">
        <v>7.9000000000000008E-3</v>
      </c>
      <c r="L162" s="65">
        <v>8.0000000000000004E-4</v>
      </c>
      <c r="M162" s="65">
        <v>9.4999999999999998E-3</v>
      </c>
      <c r="N162" s="67">
        <v>0.30330000000000001</v>
      </c>
    </row>
    <row r="163" spans="1:14" x14ac:dyDescent="0.25">
      <c r="A163" s="66">
        <v>158</v>
      </c>
      <c r="B163" s="65" t="s">
        <v>2086</v>
      </c>
      <c r="C163" s="65" t="s">
        <v>2794</v>
      </c>
      <c r="D163" s="65" t="s">
        <v>2803</v>
      </c>
      <c r="E163" s="65">
        <v>0.15820000000000001</v>
      </c>
      <c r="F163" s="65">
        <v>0.45550000000000002</v>
      </c>
      <c r="G163" s="65">
        <v>2.46E-2</v>
      </c>
      <c r="H163" s="65">
        <v>2.4500000000000001E-2</v>
      </c>
      <c r="I163" s="65">
        <v>9.2399999999999996E-2</v>
      </c>
      <c r="J163" s="65">
        <v>6.0000000000000001E-3</v>
      </c>
      <c r="K163" s="65">
        <v>1.6000000000000001E-3</v>
      </c>
      <c r="L163" s="65">
        <v>0.13089999999999999</v>
      </c>
      <c r="M163" s="65">
        <v>7.9299999999999995E-2</v>
      </c>
      <c r="N163" s="67">
        <v>2.7E-2</v>
      </c>
    </row>
    <row r="164" spans="1:14" x14ac:dyDescent="0.25">
      <c r="A164" s="66">
        <v>159</v>
      </c>
      <c r="B164" s="65" t="s">
        <v>1938</v>
      </c>
      <c r="C164" s="65" t="s">
        <v>2794</v>
      </c>
      <c r="D164" s="65" t="s">
        <v>2803</v>
      </c>
      <c r="E164" s="65">
        <v>6.4999999999999997E-3</v>
      </c>
      <c r="F164" s="65">
        <v>0.87639999999999996</v>
      </c>
      <c r="G164" s="65">
        <v>5.0000000000000001E-4</v>
      </c>
      <c r="H164" s="65">
        <v>1.67E-2</v>
      </c>
      <c r="I164" s="65">
        <v>3.5999999999999999E-3</v>
      </c>
      <c r="J164" s="65">
        <v>7.1999999999999998E-3</v>
      </c>
      <c r="K164" s="65">
        <v>3.6600000000000001E-2</v>
      </c>
      <c r="L164" s="65">
        <v>6.4999999999999997E-3</v>
      </c>
      <c r="M164" s="65">
        <v>1.0999999999999999E-2</v>
      </c>
      <c r="N164" s="67">
        <v>3.5000000000000003E-2</v>
      </c>
    </row>
    <row r="165" spans="1:14" x14ac:dyDescent="0.25">
      <c r="A165" s="66">
        <v>160</v>
      </c>
      <c r="B165" s="65" t="s">
        <v>1849</v>
      </c>
      <c r="C165" s="65" t="s">
        <v>2794</v>
      </c>
      <c r="D165" s="65" t="s">
        <v>2803</v>
      </c>
      <c r="E165" s="65">
        <v>0.1867</v>
      </c>
      <c r="F165" s="65">
        <v>0.63729999999999998</v>
      </c>
      <c r="G165" s="65">
        <v>2.0000000000000001E-4</v>
      </c>
      <c r="H165" s="65">
        <v>3.5999999999999999E-3</v>
      </c>
      <c r="I165" s="65">
        <v>3.73E-2</v>
      </c>
      <c r="J165" s="65">
        <v>1.8E-3</v>
      </c>
      <c r="K165" s="65">
        <v>1.2999999999999999E-3</v>
      </c>
      <c r="L165" s="65">
        <v>6.0499999999999998E-2</v>
      </c>
      <c r="M165" s="65">
        <v>4.3499999999999997E-2</v>
      </c>
      <c r="N165" s="67">
        <v>2.7799999999999998E-2</v>
      </c>
    </row>
    <row r="166" spans="1:14" x14ac:dyDescent="0.25">
      <c r="A166" s="66">
        <v>161</v>
      </c>
      <c r="B166" s="65" t="s">
        <v>1327</v>
      </c>
      <c r="C166" s="65" t="s">
        <v>2794</v>
      </c>
      <c r="D166" s="65" t="s">
        <v>2803</v>
      </c>
      <c r="E166" s="65">
        <v>0.1565</v>
      </c>
      <c r="F166" s="65">
        <v>0.70330000000000004</v>
      </c>
      <c r="G166" s="65">
        <v>1E-3</v>
      </c>
      <c r="H166" s="65">
        <v>4.1999999999999997E-3</v>
      </c>
      <c r="I166" s="65">
        <v>3.7000000000000002E-3</v>
      </c>
      <c r="J166" s="65">
        <v>4.5999999999999999E-3</v>
      </c>
      <c r="K166" s="65">
        <v>8.9999999999999998E-4</v>
      </c>
      <c r="L166" s="65">
        <v>3.3E-3</v>
      </c>
      <c r="M166" s="65">
        <v>9.7000000000000003E-3</v>
      </c>
      <c r="N166" s="67">
        <v>0.1128</v>
      </c>
    </row>
    <row r="167" spans="1:14" x14ac:dyDescent="0.25">
      <c r="A167" s="66">
        <v>162</v>
      </c>
      <c r="B167" s="65" t="s">
        <v>2096</v>
      </c>
      <c r="C167" s="65" t="s">
        <v>2794</v>
      </c>
      <c r="D167" s="65" t="s">
        <v>2803</v>
      </c>
      <c r="E167" s="65">
        <v>3.1199999999999999E-2</v>
      </c>
      <c r="F167" s="65">
        <v>0.92330000000000001</v>
      </c>
      <c r="G167" s="65">
        <v>1.1999999999999999E-3</v>
      </c>
      <c r="H167" s="65">
        <v>3.5999999999999997E-2</v>
      </c>
      <c r="I167" s="65">
        <v>2.0000000000000001E-4</v>
      </c>
      <c r="J167" s="65">
        <v>1.6999999999999999E-3</v>
      </c>
      <c r="K167" s="65">
        <v>4.7000000000000002E-3</v>
      </c>
      <c r="L167" s="65">
        <v>0</v>
      </c>
      <c r="M167" s="65">
        <v>2.9999999999999997E-4</v>
      </c>
      <c r="N167" s="67">
        <v>1.4E-3</v>
      </c>
    </row>
    <row r="168" spans="1:14" x14ac:dyDescent="0.25">
      <c r="A168" s="66">
        <v>163</v>
      </c>
      <c r="B168" s="65" t="s">
        <v>1637</v>
      </c>
      <c r="C168" s="65" t="s">
        <v>2794</v>
      </c>
      <c r="D168" s="65" t="s">
        <v>2803</v>
      </c>
      <c r="E168" s="65">
        <v>5.7099999999999998E-2</v>
      </c>
      <c r="F168" s="65">
        <v>0.53849999999999998</v>
      </c>
      <c r="G168" s="65">
        <v>8.3099999999999993E-2</v>
      </c>
      <c r="H168" s="65">
        <v>8.9700000000000002E-2</v>
      </c>
      <c r="I168" s="65">
        <v>3.7999999999999999E-2</v>
      </c>
      <c r="J168" s="65">
        <v>1.7999999999999999E-2</v>
      </c>
      <c r="K168" s="65">
        <v>2.0799999999999999E-2</v>
      </c>
      <c r="L168" s="65">
        <v>8.8999999999999999E-3</v>
      </c>
      <c r="M168" s="65">
        <v>9.4600000000000004E-2</v>
      </c>
      <c r="N168" s="67">
        <v>5.1400000000000001E-2</v>
      </c>
    </row>
    <row r="169" spans="1:14" x14ac:dyDescent="0.25">
      <c r="A169" s="66">
        <v>164</v>
      </c>
      <c r="B169" s="65" t="s">
        <v>2022</v>
      </c>
      <c r="C169" s="65" t="s">
        <v>2794</v>
      </c>
      <c r="D169" s="65" t="s">
        <v>2803</v>
      </c>
      <c r="E169" s="65">
        <v>6.4600000000000005E-2</v>
      </c>
      <c r="F169" s="65">
        <v>0.71309999999999996</v>
      </c>
      <c r="G169" s="65">
        <v>2.5000000000000001E-3</v>
      </c>
      <c r="H169" s="65">
        <v>4.1000000000000003E-3</v>
      </c>
      <c r="I169" s="65">
        <v>5.7999999999999996E-3</v>
      </c>
      <c r="J169" s="65">
        <v>2.3400000000000001E-2</v>
      </c>
      <c r="K169" s="65">
        <v>7.7999999999999996E-3</v>
      </c>
      <c r="L169" s="65">
        <v>4.4999999999999997E-3</v>
      </c>
      <c r="M169" s="65">
        <v>0.1741</v>
      </c>
      <c r="N169" s="67">
        <v>2.0000000000000001E-4</v>
      </c>
    </row>
    <row r="170" spans="1:14" x14ac:dyDescent="0.25">
      <c r="A170" s="66">
        <v>165</v>
      </c>
      <c r="B170" s="65" t="s">
        <v>2136</v>
      </c>
      <c r="C170" s="65" t="s">
        <v>2794</v>
      </c>
      <c r="D170" s="65" t="s">
        <v>2803</v>
      </c>
      <c r="E170" s="65">
        <v>0.22170000000000001</v>
      </c>
      <c r="F170" s="65">
        <v>0.66290000000000004</v>
      </c>
      <c r="G170" s="65">
        <v>1E-4</v>
      </c>
      <c r="H170" s="65">
        <v>1.95E-2</v>
      </c>
      <c r="I170" s="65">
        <v>1E-4</v>
      </c>
      <c r="J170" s="65">
        <v>5.0000000000000001E-4</v>
      </c>
      <c r="K170" s="65">
        <v>2.0000000000000001E-4</v>
      </c>
      <c r="L170" s="65">
        <v>0</v>
      </c>
      <c r="M170" s="65">
        <v>0</v>
      </c>
      <c r="N170" s="67">
        <v>9.5000000000000001E-2</v>
      </c>
    </row>
    <row r="171" spans="1:14" x14ac:dyDescent="0.25">
      <c r="A171" s="66">
        <v>166</v>
      </c>
      <c r="B171" s="65" t="s">
        <v>1627</v>
      </c>
      <c r="C171" s="65" t="s">
        <v>2794</v>
      </c>
      <c r="D171" s="65" t="s">
        <v>2803</v>
      </c>
      <c r="E171" s="65">
        <v>1E-4</v>
      </c>
      <c r="F171" s="65">
        <v>0.64319999999999999</v>
      </c>
      <c r="G171" s="65">
        <v>6.9999999999999999E-4</v>
      </c>
      <c r="H171" s="65">
        <v>1.0999999999999999E-2</v>
      </c>
      <c r="I171" s="65">
        <v>2.0000000000000001E-4</v>
      </c>
      <c r="J171" s="65">
        <v>2.3E-3</v>
      </c>
      <c r="K171" s="65">
        <v>1.1999999999999999E-3</v>
      </c>
      <c r="L171" s="65">
        <v>0</v>
      </c>
      <c r="M171" s="65">
        <v>2.0000000000000001E-4</v>
      </c>
      <c r="N171" s="67">
        <v>0.34110000000000001</v>
      </c>
    </row>
    <row r="172" spans="1:14" x14ac:dyDescent="0.25">
      <c r="A172" s="66">
        <v>167</v>
      </c>
      <c r="B172" s="65" t="s">
        <v>2106</v>
      </c>
      <c r="C172" s="65" t="s">
        <v>2794</v>
      </c>
      <c r="D172" s="65" t="s">
        <v>2803</v>
      </c>
      <c r="E172" s="65">
        <v>1.1900000000000001E-2</v>
      </c>
      <c r="F172" s="65">
        <v>0.3669</v>
      </c>
      <c r="G172" s="65">
        <v>1.32E-2</v>
      </c>
      <c r="H172" s="65">
        <v>3.44E-2</v>
      </c>
      <c r="I172" s="65">
        <v>2.24E-2</v>
      </c>
      <c r="J172" s="65">
        <v>0.24149999999999999</v>
      </c>
      <c r="K172" s="65">
        <v>6.4000000000000003E-3</v>
      </c>
      <c r="L172" s="65">
        <v>9.5999999999999992E-3</v>
      </c>
      <c r="M172" s="65">
        <v>5.8900000000000001E-2</v>
      </c>
      <c r="N172" s="67">
        <v>0.23480000000000001</v>
      </c>
    </row>
    <row r="173" spans="1:14" x14ac:dyDescent="0.25">
      <c r="A173" s="66">
        <v>168</v>
      </c>
      <c r="B173" s="65" t="s">
        <v>1651</v>
      </c>
      <c r="C173" s="65" t="s">
        <v>2794</v>
      </c>
      <c r="D173" s="65" t="s">
        <v>2803</v>
      </c>
      <c r="E173" s="65">
        <v>8.0000000000000004E-4</v>
      </c>
      <c r="F173" s="65">
        <v>0.68079999999999996</v>
      </c>
      <c r="G173" s="65">
        <v>5.0000000000000001E-4</v>
      </c>
      <c r="H173" s="65">
        <v>0.2442</v>
      </c>
      <c r="I173" s="65">
        <v>2.0000000000000001E-4</v>
      </c>
      <c r="J173" s="65">
        <v>5.9999999999999995E-4</v>
      </c>
      <c r="K173" s="65">
        <v>4.8999999999999998E-3</v>
      </c>
      <c r="L173" s="65">
        <v>0</v>
      </c>
      <c r="M173" s="65">
        <v>2.9999999999999997E-4</v>
      </c>
      <c r="N173" s="67">
        <v>6.7699999999999996E-2</v>
      </c>
    </row>
    <row r="174" spans="1:14" x14ac:dyDescent="0.25">
      <c r="A174" s="66">
        <v>169</v>
      </c>
      <c r="B174" s="65" t="s">
        <v>1736</v>
      </c>
      <c r="C174" s="65" t="s">
        <v>2794</v>
      </c>
      <c r="D174" s="65" t="s">
        <v>2803</v>
      </c>
      <c r="E174" s="65">
        <v>0.34429999999999999</v>
      </c>
      <c r="F174" s="65">
        <v>0.61809999999999998</v>
      </c>
      <c r="G174" s="65">
        <v>1E-3</v>
      </c>
      <c r="H174" s="65">
        <v>1.6999999999999999E-3</v>
      </c>
      <c r="I174" s="65">
        <v>1.2999999999999999E-3</v>
      </c>
      <c r="J174" s="65">
        <v>4.1000000000000003E-3</v>
      </c>
      <c r="K174" s="65">
        <v>6.7999999999999996E-3</v>
      </c>
      <c r="L174" s="65">
        <v>5.1000000000000004E-3</v>
      </c>
      <c r="M174" s="65">
        <v>1.7000000000000001E-2</v>
      </c>
      <c r="N174" s="67">
        <v>6.9999999999999999E-4</v>
      </c>
    </row>
    <row r="175" spans="1:14" x14ac:dyDescent="0.25">
      <c r="A175" s="66">
        <v>170</v>
      </c>
      <c r="B175" s="65" t="s">
        <v>1632</v>
      </c>
      <c r="C175" s="65" t="s">
        <v>2794</v>
      </c>
      <c r="D175" s="65" t="s">
        <v>2803</v>
      </c>
      <c r="E175" s="65">
        <v>3.1800000000000002E-2</v>
      </c>
      <c r="F175" s="65">
        <v>0.71740000000000004</v>
      </c>
      <c r="G175" s="65">
        <v>7.4999999999999997E-3</v>
      </c>
      <c r="H175" s="65">
        <v>9.7600000000000006E-2</v>
      </c>
      <c r="I175" s="65">
        <v>4.4999999999999997E-3</v>
      </c>
      <c r="J175" s="65">
        <v>4.5999999999999999E-3</v>
      </c>
      <c r="K175" s="65">
        <v>8.0299999999999996E-2</v>
      </c>
      <c r="L175" s="65">
        <v>2.2000000000000001E-3</v>
      </c>
      <c r="M175" s="65">
        <v>1.09E-2</v>
      </c>
      <c r="N175" s="67">
        <v>4.3200000000000002E-2</v>
      </c>
    </row>
    <row r="176" spans="1:14" x14ac:dyDescent="0.25">
      <c r="A176" s="66">
        <v>171</v>
      </c>
      <c r="B176" s="65" t="s">
        <v>2071</v>
      </c>
      <c r="C176" s="65" t="s">
        <v>2794</v>
      </c>
      <c r="D176" s="65" t="s">
        <v>2803</v>
      </c>
      <c r="E176" s="65">
        <v>0.20250000000000001</v>
      </c>
      <c r="F176" s="65">
        <v>0.747</v>
      </c>
      <c r="G176" s="65">
        <v>2.3999999999999998E-3</v>
      </c>
      <c r="H176" s="65">
        <v>1.5599999999999999E-2</v>
      </c>
      <c r="I176" s="65">
        <v>1.46E-2</v>
      </c>
      <c r="J176" s="65">
        <v>4.0000000000000002E-4</v>
      </c>
      <c r="K176" s="65">
        <v>2.0000000000000001E-4</v>
      </c>
      <c r="L176" s="65">
        <v>3.0000000000000001E-3</v>
      </c>
      <c r="M176" s="65">
        <v>1.5E-3</v>
      </c>
      <c r="N176" s="67">
        <v>1.2800000000000001E-2</v>
      </c>
    </row>
    <row r="177" spans="1:14" x14ac:dyDescent="0.25">
      <c r="A177" s="66">
        <v>172</v>
      </c>
      <c r="B177" s="65" t="s">
        <v>649</v>
      </c>
      <c r="C177" s="65" t="s">
        <v>2794</v>
      </c>
      <c r="D177" s="65" t="s">
        <v>2803</v>
      </c>
      <c r="E177" s="65">
        <v>1.5E-3</v>
      </c>
      <c r="F177" s="65">
        <v>0.93479999999999996</v>
      </c>
      <c r="G177" s="65">
        <v>2.0000000000000001E-4</v>
      </c>
      <c r="H177" s="65">
        <v>9.7999999999999997E-3</v>
      </c>
      <c r="I177" s="65">
        <v>1E-4</v>
      </c>
      <c r="J177" s="65">
        <v>2.0000000000000001E-4</v>
      </c>
      <c r="K177" s="65">
        <v>1.8E-3</v>
      </c>
      <c r="L177" s="65">
        <v>0</v>
      </c>
      <c r="M177" s="65">
        <v>2.9999999999999997E-4</v>
      </c>
      <c r="N177" s="67">
        <v>5.1299999999999998E-2</v>
      </c>
    </row>
    <row r="178" spans="1:14" x14ac:dyDescent="0.25">
      <c r="A178" s="66">
        <v>173</v>
      </c>
      <c r="B178" s="65" t="s">
        <v>1683</v>
      </c>
      <c r="C178" s="65" t="s">
        <v>2794</v>
      </c>
      <c r="D178" s="65" t="s">
        <v>2803</v>
      </c>
      <c r="E178" s="65">
        <v>6.7999999999999996E-3</v>
      </c>
      <c r="F178" s="65">
        <v>0.71679999999999999</v>
      </c>
      <c r="G178" s="65">
        <v>3.5999999999999999E-3</v>
      </c>
      <c r="H178" s="65">
        <v>3.44E-2</v>
      </c>
      <c r="I178" s="65">
        <v>6.9999999999999999E-4</v>
      </c>
      <c r="J178" s="65">
        <v>1.1000000000000001E-3</v>
      </c>
      <c r="K178" s="65">
        <v>5.3E-3</v>
      </c>
      <c r="L178" s="65">
        <v>1E-4</v>
      </c>
      <c r="M178" s="65">
        <v>1E-3</v>
      </c>
      <c r="N178" s="67">
        <v>0.2301</v>
      </c>
    </row>
    <row r="179" spans="1:14" x14ac:dyDescent="0.25">
      <c r="A179" s="66">
        <v>174</v>
      </c>
      <c r="B179" s="65" t="s">
        <v>2013</v>
      </c>
      <c r="C179" s="65" t="s">
        <v>2794</v>
      </c>
      <c r="D179" s="65" t="s">
        <v>2803</v>
      </c>
      <c r="E179" s="65">
        <v>1.4500000000000001E-2</v>
      </c>
      <c r="F179" s="65">
        <v>0.92879999999999996</v>
      </c>
      <c r="G179" s="65">
        <v>8.0000000000000004E-4</v>
      </c>
      <c r="H179" s="65">
        <v>2.3199999999999998E-2</v>
      </c>
      <c r="I179" s="65">
        <v>4.0000000000000002E-4</v>
      </c>
      <c r="J179" s="65">
        <v>2.0000000000000001E-4</v>
      </c>
      <c r="K179" s="65">
        <v>3.2000000000000002E-3</v>
      </c>
      <c r="L179" s="65">
        <v>0</v>
      </c>
      <c r="M179" s="65">
        <v>1.1000000000000001E-3</v>
      </c>
      <c r="N179" s="67">
        <v>2.7799999999999998E-2</v>
      </c>
    </row>
    <row r="180" spans="1:14" x14ac:dyDescent="0.25">
      <c r="A180" s="66">
        <v>175</v>
      </c>
      <c r="B180" s="65" t="s">
        <v>2116</v>
      </c>
      <c r="C180" s="65" t="s">
        <v>2794</v>
      </c>
      <c r="D180" s="65" t="s">
        <v>2803</v>
      </c>
      <c r="E180" s="65">
        <v>4.4000000000000003E-3</v>
      </c>
      <c r="F180" s="65">
        <v>0.79159999999999997</v>
      </c>
      <c r="G180" s="65">
        <v>8.0000000000000004E-4</v>
      </c>
      <c r="H180" s="65">
        <v>3.9300000000000002E-2</v>
      </c>
      <c r="I180" s="65">
        <v>1.1000000000000001E-3</v>
      </c>
      <c r="J180" s="65">
        <v>4.0000000000000002E-4</v>
      </c>
      <c r="K180" s="65">
        <v>1.9E-3</v>
      </c>
      <c r="L180" s="65">
        <v>1E-4</v>
      </c>
      <c r="M180" s="65">
        <v>1.5E-3</v>
      </c>
      <c r="N180" s="67">
        <v>0.15890000000000001</v>
      </c>
    </row>
    <row r="181" spans="1:14" x14ac:dyDescent="0.25">
      <c r="A181" s="66">
        <v>176</v>
      </c>
      <c r="B181" s="65" t="s">
        <v>2710</v>
      </c>
      <c r="C181" s="65" t="s">
        <v>2794</v>
      </c>
      <c r="D181" s="65" t="s">
        <v>2803</v>
      </c>
      <c r="E181" s="65">
        <v>0.12609999999999999</v>
      </c>
      <c r="F181" s="65">
        <v>0.51939999999999997</v>
      </c>
      <c r="G181" s="65">
        <v>2.9999999999999997E-4</v>
      </c>
      <c r="H181" s="65">
        <v>7.1999999999999998E-3</v>
      </c>
      <c r="I181" s="65">
        <v>0.24779999999999999</v>
      </c>
      <c r="J181" s="65">
        <v>1.9E-3</v>
      </c>
      <c r="K181" s="65">
        <v>0</v>
      </c>
      <c r="L181" s="65">
        <v>6.7400000000000002E-2</v>
      </c>
      <c r="M181" s="65">
        <v>2.86E-2</v>
      </c>
      <c r="N181" s="67">
        <v>1.2999999999999999E-3</v>
      </c>
    </row>
    <row r="182" spans="1:14" x14ac:dyDescent="0.25">
      <c r="A182" s="66">
        <v>177</v>
      </c>
      <c r="B182" s="65" t="s">
        <v>1568</v>
      </c>
      <c r="C182" s="65" t="s">
        <v>2794</v>
      </c>
      <c r="D182" s="65" t="s">
        <v>2803</v>
      </c>
      <c r="E182" s="65">
        <v>0.45710000000000001</v>
      </c>
      <c r="F182" s="65">
        <v>0.54049999999999998</v>
      </c>
      <c r="G182" s="65">
        <v>1E-4</v>
      </c>
      <c r="H182" s="65">
        <v>1.1000000000000001E-3</v>
      </c>
      <c r="I182" s="65">
        <v>4.0000000000000002E-4</v>
      </c>
      <c r="J182" s="65">
        <v>1E-4</v>
      </c>
      <c r="K182" s="65">
        <v>2.0000000000000001E-4</v>
      </c>
      <c r="L182" s="65">
        <v>1E-4</v>
      </c>
      <c r="M182" s="65">
        <v>2.9999999999999997E-4</v>
      </c>
      <c r="N182" s="67">
        <v>1E-4</v>
      </c>
    </row>
    <row r="183" spans="1:14" x14ac:dyDescent="0.25">
      <c r="A183" s="66">
        <v>178</v>
      </c>
      <c r="B183" s="65" t="s">
        <v>1606</v>
      </c>
      <c r="C183" s="65" t="s">
        <v>2794</v>
      </c>
      <c r="D183" s="65" t="s">
        <v>2803</v>
      </c>
      <c r="E183" s="65">
        <v>6.2300000000000001E-2</v>
      </c>
      <c r="F183" s="65">
        <v>0.85209999999999997</v>
      </c>
      <c r="G183" s="65">
        <v>7.6700000000000004E-2</v>
      </c>
      <c r="H183" s="65">
        <v>8.0000000000000004E-4</v>
      </c>
      <c r="I183" s="65">
        <v>8.0000000000000004E-4</v>
      </c>
      <c r="J183" s="65">
        <v>1.1999999999999999E-3</v>
      </c>
      <c r="K183" s="65">
        <v>4.0000000000000002E-4</v>
      </c>
      <c r="L183" s="65">
        <v>2.9999999999999997E-4</v>
      </c>
      <c r="M183" s="65">
        <v>4.1999999999999997E-3</v>
      </c>
      <c r="N183" s="67">
        <v>1.1999999999999999E-3</v>
      </c>
    </row>
    <row r="184" spans="1:14" x14ac:dyDescent="0.25">
      <c r="A184" s="66">
        <v>179</v>
      </c>
      <c r="B184" s="65" t="s">
        <v>1362</v>
      </c>
      <c r="C184" s="65" t="s">
        <v>2794</v>
      </c>
      <c r="D184" s="65" t="s">
        <v>2803</v>
      </c>
      <c r="E184" s="65">
        <v>0.2172</v>
      </c>
      <c r="F184" s="65">
        <v>0.75449999999999995</v>
      </c>
      <c r="G184" s="65">
        <v>5.9999999999999995E-4</v>
      </c>
      <c r="H184" s="65">
        <v>1.26E-2</v>
      </c>
      <c r="I184" s="65">
        <v>1.1000000000000001E-3</v>
      </c>
      <c r="J184" s="65">
        <v>1.9E-3</v>
      </c>
      <c r="K184" s="65">
        <v>8.8000000000000005E-3</v>
      </c>
      <c r="L184" s="65">
        <v>2.9999999999999997E-4</v>
      </c>
      <c r="M184" s="65">
        <v>2.5000000000000001E-3</v>
      </c>
      <c r="N184" s="67">
        <v>4.0000000000000002E-4</v>
      </c>
    </row>
    <row r="185" spans="1:14" x14ac:dyDescent="0.25">
      <c r="A185" s="66">
        <v>180</v>
      </c>
      <c r="B185" s="65" t="s">
        <v>1611</v>
      </c>
      <c r="C185" s="65" t="s">
        <v>2794</v>
      </c>
      <c r="D185" s="65" t="s">
        <v>2803</v>
      </c>
      <c r="E185" s="65">
        <v>1.4E-3</v>
      </c>
      <c r="F185" s="65">
        <v>0.78300000000000003</v>
      </c>
      <c r="G185" s="65">
        <v>1.5E-3</v>
      </c>
      <c r="H185" s="65">
        <v>0.17430000000000001</v>
      </c>
      <c r="I185" s="65">
        <v>5.9999999999999995E-4</v>
      </c>
      <c r="J185" s="65">
        <v>2.0000000000000001E-4</v>
      </c>
      <c r="K185" s="65">
        <v>6.9999999999999999E-4</v>
      </c>
      <c r="L185" s="65">
        <v>0</v>
      </c>
      <c r="M185" s="65">
        <v>1E-4</v>
      </c>
      <c r="N185" s="67">
        <v>3.8199999999999998E-2</v>
      </c>
    </row>
    <row r="186" spans="1:14" x14ac:dyDescent="0.25">
      <c r="A186" s="66">
        <v>181</v>
      </c>
      <c r="B186" s="65" t="s">
        <v>2732</v>
      </c>
      <c r="C186" s="65" t="s">
        <v>2794</v>
      </c>
      <c r="D186" s="65" t="s">
        <v>2803</v>
      </c>
      <c r="E186" s="65">
        <v>2.8000000000000001E-2</v>
      </c>
      <c r="F186" s="65">
        <v>0.96830000000000005</v>
      </c>
      <c r="G186" s="65">
        <v>1E-4</v>
      </c>
      <c r="H186" s="65">
        <v>1E-4</v>
      </c>
      <c r="I186" s="65">
        <v>2.0000000000000001E-4</v>
      </c>
      <c r="J186" s="65">
        <v>5.9999999999999995E-4</v>
      </c>
      <c r="K186" s="65">
        <v>0</v>
      </c>
      <c r="L186" s="65">
        <v>0</v>
      </c>
      <c r="M186" s="65">
        <v>2.7000000000000001E-3</v>
      </c>
      <c r="N186" s="67">
        <v>0</v>
      </c>
    </row>
    <row r="187" spans="1:14" x14ac:dyDescent="0.25">
      <c r="A187" s="66">
        <v>182</v>
      </c>
      <c r="B187" s="65" t="s">
        <v>1615</v>
      </c>
      <c r="C187" s="65" t="s">
        <v>2794</v>
      </c>
      <c r="D187" s="65" t="s">
        <v>2803</v>
      </c>
      <c r="E187" s="65">
        <v>0.4718</v>
      </c>
      <c r="F187" s="65">
        <v>0.52429999999999999</v>
      </c>
      <c r="G187" s="65">
        <v>2.0000000000000001E-4</v>
      </c>
      <c r="H187" s="65">
        <v>1E-3</v>
      </c>
      <c r="I187" s="65">
        <v>2.0000000000000001E-4</v>
      </c>
      <c r="J187" s="65">
        <v>5.9999999999999995E-4</v>
      </c>
      <c r="K187" s="65">
        <v>2.0000000000000001E-4</v>
      </c>
      <c r="L187" s="65">
        <v>2.9999999999999997E-4</v>
      </c>
      <c r="M187" s="65">
        <v>1.4E-3</v>
      </c>
      <c r="N187" s="67">
        <v>2.0000000000000001E-4</v>
      </c>
    </row>
    <row r="188" spans="1:14" x14ac:dyDescent="0.25">
      <c r="A188" s="66">
        <v>183</v>
      </c>
      <c r="B188" s="65" t="s">
        <v>1642</v>
      </c>
      <c r="C188" s="65" t="s">
        <v>2794</v>
      </c>
      <c r="D188" s="65" t="s">
        <v>2803</v>
      </c>
      <c r="E188" s="65">
        <v>1.1999999999999999E-3</v>
      </c>
      <c r="F188" s="65">
        <v>0.94940000000000002</v>
      </c>
      <c r="G188" s="65">
        <v>1E-4</v>
      </c>
      <c r="H188" s="65">
        <v>1.3599999999999999E-2</v>
      </c>
      <c r="I188" s="65">
        <v>1E-4</v>
      </c>
      <c r="J188" s="65">
        <v>1E-4</v>
      </c>
      <c r="K188" s="65">
        <v>8.9999999999999998E-4</v>
      </c>
      <c r="L188" s="65">
        <v>0</v>
      </c>
      <c r="M188" s="65">
        <v>2.0000000000000001E-4</v>
      </c>
      <c r="N188" s="67">
        <v>3.4299999999999997E-2</v>
      </c>
    </row>
    <row r="189" spans="1:14" x14ac:dyDescent="0.25">
      <c r="A189" s="66">
        <v>184</v>
      </c>
      <c r="B189" s="65" t="s">
        <v>1777</v>
      </c>
      <c r="C189" s="65" t="s">
        <v>2794</v>
      </c>
      <c r="D189" s="65" t="s">
        <v>2803</v>
      </c>
      <c r="E189" s="65">
        <v>0.19889999999999999</v>
      </c>
      <c r="F189" s="65">
        <v>0.74299999999999999</v>
      </c>
      <c r="G189" s="65">
        <v>4.0000000000000002E-4</v>
      </c>
      <c r="H189" s="65">
        <v>1.43E-2</v>
      </c>
      <c r="I189" s="65">
        <v>8.9999999999999998E-4</v>
      </c>
      <c r="J189" s="65">
        <v>5.0000000000000001E-3</v>
      </c>
      <c r="K189" s="65">
        <v>1.24E-2</v>
      </c>
      <c r="L189" s="65">
        <v>8.9999999999999998E-4</v>
      </c>
      <c r="M189" s="65">
        <v>7.1000000000000004E-3</v>
      </c>
      <c r="N189" s="67">
        <v>1.7000000000000001E-2</v>
      </c>
    </row>
    <row r="190" spans="1:14" x14ac:dyDescent="0.25">
      <c r="A190" s="66">
        <v>185</v>
      </c>
      <c r="B190" s="65" t="s">
        <v>1721</v>
      </c>
      <c r="C190" s="65" t="s">
        <v>2794</v>
      </c>
      <c r="D190" s="65" t="s">
        <v>2803</v>
      </c>
      <c r="E190" s="65">
        <v>0.32950000000000002</v>
      </c>
      <c r="F190" s="65">
        <v>0.64159999999999995</v>
      </c>
      <c r="G190" s="65">
        <v>1.2999999999999999E-3</v>
      </c>
      <c r="H190" s="65">
        <v>3.5000000000000001E-3</v>
      </c>
      <c r="I190" s="65">
        <v>1.1999999999999999E-3</v>
      </c>
      <c r="J190" s="65">
        <v>4.7999999999999996E-3</v>
      </c>
      <c r="K190" s="65">
        <v>2.0999999999999999E-3</v>
      </c>
      <c r="L190" s="65">
        <v>2.3E-3</v>
      </c>
      <c r="M190" s="65">
        <v>1.3599999999999999E-2</v>
      </c>
      <c r="N190" s="67">
        <v>2.9999999999999997E-4</v>
      </c>
    </row>
    <row r="191" spans="1:14" x14ac:dyDescent="0.25">
      <c r="A191" s="66">
        <v>186</v>
      </c>
      <c r="B191" s="65" t="s">
        <v>1576</v>
      </c>
      <c r="C191" s="65" t="s">
        <v>2794</v>
      </c>
      <c r="D191" s="65" t="s">
        <v>2803</v>
      </c>
      <c r="E191" s="65">
        <v>6.7999999999999996E-3</v>
      </c>
      <c r="F191" s="65">
        <v>0.9123</v>
      </c>
      <c r="G191" s="65">
        <v>1.9E-3</v>
      </c>
      <c r="H191" s="65">
        <v>1.7299999999999999E-2</v>
      </c>
      <c r="I191" s="65">
        <v>3.5999999999999999E-3</v>
      </c>
      <c r="J191" s="65">
        <v>2E-3</v>
      </c>
      <c r="K191" s="65">
        <v>1.5599999999999999E-2</v>
      </c>
      <c r="L191" s="65">
        <v>1E-4</v>
      </c>
      <c r="M191" s="65">
        <v>2.5000000000000001E-3</v>
      </c>
      <c r="N191" s="67">
        <v>3.7900000000000003E-2</v>
      </c>
    </row>
    <row r="192" spans="1:14" x14ac:dyDescent="0.25">
      <c r="A192" s="66">
        <v>187</v>
      </c>
      <c r="B192" s="65" t="s">
        <v>1287</v>
      </c>
      <c r="C192" s="65" t="s">
        <v>2794</v>
      </c>
      <c r="D192" s="65" t="s">
        <v>2803</v>
      </c>
      <c r="E192" s="65">
        <v>9.9000000000000008E-3</v>
      </c>
      <c r="F192" s="65">
        <v>0.54269999999999996</v>
      </c>
      <c r="G192" s="65">
        <v>2.7000000000000001E-3</v>
      </c>
      <c r="H192" s="65">
        <v>0.30399999999999999</v>
      </c>
      <c r="I192" s="65">
        <v>1.5100000000000001E-2</v>
      </c>
      <c r="J192" s="65">
        <v>6.7000000000000002E-3</v>
      </c>
      <c r="K192" s="65">
        <v>8.3000000000000001E-3</v>
      </c>
      <c r="L192" s="65">
        <v>5.9999999999999995E-4</v>
      </c>
      <c r="M192" s="65">
        <v>1.1000000000000001E-3</v>
      </c>
      <c r="N192" s="67">
        <v>0.109</v>
      </c>
    </row>
    <row r="193" spans="1:14" x14ac:dyDescent="0.25">
      <c r="A193" s="66">
        <v>188</v>
      </c>
      <c r="B193" s="65" t="s">
        <v>1542</v>
      </c>
      <c r="C193" s="65" t="s">
        <v>2794</v>
      </c>
      <c r="D193" s="65" t="s">
        <v>2803</v>
      </c>
      <c r="E193" s="65">
        <v>2.8000000000000001E-2</v>
      </c>
      <c r="F193" s="65">
        <v>0.78380000000000005</v>
      </c>
      <c r="G193" s="65">
        <v>8.9999999999999998E-4</v>
      </c>
      <c r="H193" s="65">
        <v>2.8500000000000001E-2</v>
      </c>
      <c r="I193" s="65">
        <v>2.0000000000000001E-4</v>
      </c>
      <c r="J193" s="65">
        <v>4.0000000000000002E-4</v>
      </c>
      <c r="K193" s="65">
        <v>0.14149999999999999</v>
      </c>
      <c r="L193" s="65">
        <v>1E-4</v>
      </c>
      <c r="M193" s="65">
        <v>2.8999999999999998E-3</v>
      </c>
      <c r="N193" s="67">
        <v>1.3599999999999999E-2</v>
      </c>
    </row>
    <row r="194" spans="1:14" x14ac:dyDescent="0.25">
      <c r="A194" s="66">
        <v>189</v>
      </c>
      <c r="B194" s="65" t="s">
        <v>1601</v>
      </c>
      <c r="C194" s="65" t="s">
        <v>2794</v>
      </c>
      <c r="D194" s="65" t="s">
        <v>2803</v>
      </c>
      <c r="E194" s="65">
        <v>1.35E-2</v>
      </c>
      <c r="F194" s="65">
        <v>0.82640000000000002</v>
      </c>
      <c r="G194" s="65">
        <v>1.1000000000000001E-3</v>
      </c>
      <c r="H194" s="65">
        <v>9.1999999999999998E-3</v>
      </c>
      <c r="I194" s="65">
        <v>2.9999999999999997E-4</v>
      </c>
      <c r="J194" s="65">
        <v>2.9999999999999997E-4</v>
      </c>
      <c r="K194" s="65">
        <v>0.11119999999999999</v>
      </c>
      <c r="L194" s="65">
        <v>0</v>
      </c>
      <c r="M194" s="65">
        <v>5.0000000000000001E-4</v>
      </c>
      <c r="N194" s="67">
        <v>3.7400000000000003E-2</v>
      </c>
    </row>
    <row r="195" spans="1:14" x14ac:dyDescent="0.25">
      <c r="A195" s="66">
        <v>190</v>
      </c>
      <c r="B195" s="65" t="s">
        <v>1595</v>
      </c>
      <c r="C195" s="65" t="s">
        <v>2794</v>
      </c>
      <c r="D195" s="65" t="s">
        <v>2803</v>
      </c>
      <c r="E195" s="65">
        <v>2.0000000000000001E-4</v>
      </c>
      <c r="F195" s="65">
        <v>0.80759999999999998</v>
      </c>
      <c r="G195" s="65">
        <v>1E-4</v>
      </c>
      <c r="H195" s="65">
        <v>7.1000000000000004E-3</v>
      </c>
      <c r="I195" s="65">
        <v>1E-4</v>
      </c>
      <c r="J195" s="65">
        <v>8.0000000000000004E-4</v>
      </c>
      <c r="K195" s="65">
        <v>3.5999999999999999E-3</v>
      </c>
      <c r="L195" s="65">
        <v>0</v>
      </c>
      <c r="M195" s="65">
        <v>8.0000000000000004E-4</v>
      </c>
      <c r="N195" s="67">
        <v>0.17960000000000001</v>
      </c>
    </row>
    <row r="196" spans="1:14" x14ac:dyDescent="0.25">
      <c r="A196" s="66">
        <v>191</v>
      </c>
      <c r="B196" s="65" t="s">
        <v>1357</v>
      </c>
      <c r="C196" s="65" t="s">
        <v>2794</v>
      </c>
      <c r="D196" s="65" t="s">
        <v>2803</v>
      </c>
      <c r="E196" s="65">
        <v>0.2109</v>
      </c>
      <c r="F196" s="65">
        <v>0.6159</v>
      </c>
      <c r="G196" s="65">
        <v>2.8E-3</v>
      </c>
      <c r="H196" s="65">
        <v>2.5700000000000001E-2</v>
      </c>
      <c r="I196" s="65">
        <v>2.6800000000000001E-2</v>
      </c>
      <c r="J196" s="65">
        <v>6.5199999999999994E-2</v>
      </c>
      <c r="K196" s="65">
        <v>1.1900000000000001E-2</v>
      </c>
      <c r="L196" s="65">
        <v>9.2999999999999992E-3</v>
      </c>
      <c r="M196" s="65">
        <v>1.8200000000000001E-2</v>
      </c>
      <c r="N196" s="67">
        <v>1.3299999999999999E-2</v>
      </c>
    </row>
    <row r="197" spans="1:14" x14ac:dyDescent="0.25">
      <c r="A197" s="66">
        <v>192</v>
      </c>
      <c r="B197" s="65" t="s">
        <v>1522</v>
      </c>
      <c r="C197" s="65" t="s">
        <v>2794</v>
      </c>
      <c r="D197" s="65" t="s">
        <v>2803</v>
      </c>
      <c r="E197" s="65">
        <v>2.5000000000000001E-2</v>
      </c>
      <c r="F197" s="65">
        <v>0.91120000000000001</v>
      </c>
      <c r="G197" s="65">
        <v>1.6999999999999999E-3</v>
      </c>
      <c r="H197" s="65">
        <v>1.1000000000000001E-3</v>
      </c>
      <c r="I197" s="65">
        <v>1.6400000000000001E-2</v>
      </c>
      <c r="J197" s="65">
        <v>1.35E-2</v>
      </c>
      <c r="K197" s="65">
        <v>5.9999999999999995E-4</v>
      </c>
      <c r="L197" s="65">
        <v>3.3999999999999998E-3</v>
      </c>
      <c r="M197" s="65">
        <v>1.7399999999999999E-2</v>
      </c>
      <c r="N197" s="67">
        <v>9.5999999999999992E-3</v>
      </c>
    </row>
    <row r="198" spans="1:14" x14ac:dyDescent="0.25">
      <c r="A198" s="66">
        <v>193</v>
      </c>
      <c r="B198" s="65" t="s">
        <v>1527</v>
      </c>
      <c r="C198" s="65" t="s">
        <v>2794</v>
      </c>
      <c r="D198" s="65" t="s">
        <v>2803</v>
      </c>
      <c r="E198" s="65">
        <v>1.37E-2</v>
      </c>
      <c r="F198" s="65">
        <v>0.71719999999999995</v>
      </c>
      <c r="G198" s="65">
        <v>1.9E-3</v>
      </c>
      <c r="H198" s="65">
        <v>9.0999999999999998E-2</v>
      </c>
      <c r="I198" s="65">
        <v>5.9999999999999995E-4</v>
      </c>
      <c r="J198" s="65">
        <v>1E-3</v>
      </c>
      <c r="K198" s="65">
        <v>3.6799999999999999E-2</v>
      </c>
      <c r="L198" s="65">
        <v>2.0000000000000001E-4</v>
      </c>
      <c r="M198" s="65">
        <v>1.1999999999999999E-3</v>
      </c>
      <c r="N198" s="67">
        <v>0.13639999999999999</v>
      </c>
    </row>
    <row r="199" spans="1:14" x14ac:dyDescent="0.25">
      <c r="A199" s="66">
        <v>194</v>
      </c>
      <c r="B199" s="65" t="s">
        <v>2733</v>
      </c>
      <c r="C199" s="65" t="s">
        <v>2794</v>
      </c>
      <c r="D199" s="65" t="s">
        <v>2803</v>
      </c>
      <c r="E199" s="65">
        <v>5.2999999999999999E-2</v>
      </c>
      <c r="F199" s="65">
        <v>0.64449999999999996</v>
      </c>
      <c r="G199" s="65">
        <v>7.3000000000000001E-3</v>
      </c>
      <c r="H199" s="65">
        <v>0.27310000000000001</v>
      </c>
      <c r="I199" s="65">
        <v>1.9E-3</v>
      </c>
      <c r="J199" s="65">
        <v>6.9999999999999999E-4</v>
      </c>
      <c r="K199" s="65">
        <v>3.8999999999999998E-3</v>
      </c>
      <c r="L199" s="65">
        <v>1E-4</v>
      </c>
      <c r="M199" s="65">
        <v>5.0000000000000001E-4</v>
      </c>
      <c r="N199" s="67">
        <v>1.5100000000000001E-2</v>
      </c>
    </row>
    <row r="200" spans="1:14" x14ac:dyDescent="0.25">
      <c r="A200" s="66">
        <v>195</v>
      </c>
      <c r="B200" s="65" t="s">
        <v>1149</v>
      </c>
      <c r="C200" s="65" t="s">
        <v>2794</v>
      </c>
      <c r="D200" s="65" t="s">
        <v>2803</v>
      </c>
      <c r="E200" s="65">
        <v>8.7499999999999994E-2</v>
      </c>
      <c r="F200" s="65">
        <v>0.57450000000000001</v>
      </c>
      <c r="G200" s="65">
        <v>8.6800000000000002E-2</v>
      </c>
      <c r="H200" s="65">
        <v>0.23719999999999999</v>
      </c>
      <c r="I200" s="65">
        <v>6.9999999999999999E-4</v>
      </c>
      <c r="J200" s="65">
        <v>1.4E-3</v>
      </c>
      <c r="K200" s="65">
        <v>4.5999999999999999E-3</v>
      </c>
      <c r="L200" s="65">
        <v>2.8E-3</v>
      </c>
      <c r="M200" s="65">
        <v>2.5000000000000001E-3</v>
      </c>
      <c r="N200" s="67">
        <v>2.0999999999999999E-3</v>
      </c>
    </row>
    <row r="201" spans="1:14" x14ac:dyDescent="0.25">
      <c r="A201" s="66">
        <v>196</v>
      </c>
      <c r="B201" s="65" t="s">
        <v>1402</v>
      </c>
      <c r="C201" s="65" t="s">
        <v>2794</v>
      </c>
      <c r="D201" s="65" t="s">
        <v>2803</v>
      </c>
      <c r="E201" s="65">
        <v>0.1958</v>
      </c>
      <c r="F201" s="65">
        <v>0.44280000000000003</v>
      </c>
      <c r="G201" s="65">
        <v>3.3799999999999997E-2</v>
      </c>
      <c r="H201" s="65">
        <v>0.13170000000000001</v>
      </c>
      <c r="I201" s="65">
        <v>1.9699999999999999E-2</v>
      </c>
      <c r="J201" s="65">
        <v>5.2299999999999999E-2</v>
      </c>
      <c r="K201" s="65">
        <v>3.4500000000000003E-2</v>
      </c>
      <c r="L201" s="65">
        <v>2.6499999999999999E-2</v>
      </c>
      <c r="M201" s="65">
        <v>4.6300000000000001E-2</v>
      </c>
      <c r="N201" s="67">
        <v>1.66E-2</v>
      </c>
    </row>
    <row r="202" spans="1:14" x14ac:dyDescent="0.25">
      <c r="A202" s="66">
        <v>197</v>
      </c>
      <c r="B202" s="65" t="s">
        <v>610</v>
      </c>
      <c r="C202" s="65" t="s">
        <v>2794</v>
      </c>
      <c r="D202" s="65" t="s">
        <v>2803</v>
      </c>
      <c r="E202" s="65">
        <v>4.0500000000000001E-2</v>
      </c>
      <c r="F202" s="65">
        <v>0.79459999999999997</v>
      </c>
      <c r="G202" s="65">
        <v>1.6500000000000001E-2</v>
      </c>
      <c r="H202" s="65">
        <v>8.0999999999999996E-3</v>
      </c>
      <c r="I202" s="65">
        <v>7.6E-3</v>
      </c>
      <c r="J202" s="65">
        <v>9.0800000000000006E-2</v>
      </c>
      <c r="K202" s="65">
        <v>1.11E-2</v>
      </c>
      <c r="L202" s="65">
        <v>3.0999999999999999E-3</v>
      </c>
      <c r="M202" s="65">
        <v>1.8800000000000001E-2</v>
      </c>
      <c r="N202" s="67">
        <v>8.9999999999999993E-3</v>
      </c>
    </row>
    <row r="203" spans="1:14" x14ac:dyDescent="0.25">
      <c r="A203" s="66">
        <v>198</v>
      </c>
      <c r="B203" s="65" t="s">
        <v>1450</v>
      </c>
      <c r="C203" s="65" t="s">
        <v>2794</v>
      </c>
      <c r="D203" s="65" t="s">
        <v>2803</v>
      </c>
      <c r="E203" s="65">
        <v>0.3574</v>
      </c>
      <c r="F203" s="65">
        <v>0.59089999999999998</v>
      </c>
      <c r="G203" s="65">
        <v>2.9999999999999997E-4</v>
      </c>
      <c r="H203" s="65">
        <v>4.0800000000000003E-2</v>
      </c>
      <c r="I203" s="65">
        <v>1.5E-3</v>
      </c>
      <c r="J203" s="65">
        <v>2.9999999999999997E-4</v>
      </c>
      <c r="K203" s="65">
        <v>0</v>
      </c>
      <c r="L203" s="65">
        <v>1E-4</v>
      </c>
      <c r="M203" s="65">
        <v>1E-4</v>
      </c>
      <c r="N203" s="67">
        <v>8.6999999999999994E-3</v>
      </c>
    </row>
    <row r="204" spans="1:14" x14ac:dyDescent="0.25">
      <c r="A204" s="66">
        <v>199</v>
      </c>
      <c r="B204" s="65" t="s">
        <v>1352</v>
      </c>
      <c r="C204" s="65" t="s">
        <v>2794</v>
      </c>
      <c r="D204" s="65" t="s">
        <v>2803</v>
      </c>
      <c r="E204" s="65">
        <v>0.30330000000000001</v>
      </c>
      <c r="F204" s="65">
        <v>0.69259999999999999</v>
      </c>
      <c r="G204" s="65">
        <v>2.0000000000000001E-4</v>
      </c>
      <c r="H204" s="65">
        <v>2.3E-3</v>
      </c>
      <c r="I204" s="65">
        <v>2.0000000000000001E-4</v>
      </c>
      <c r="J204" s="65">
        <v>0</v>
      </c>
      <c r="K204" s="65">
        <v>2.9999999999999997E-4</v>
      </c>
      <c r="L204" s="65">
        <v>0</v>
      </c>
      <c r="M204" s="65">
        <v>1E-3</v>
      </c>
      <c r="N204" s="67">
        <v>2.0000000000000001E-4</v>
      </c>
    </row>
    <row r="205" spans="1:14" x14ac:dyDescent="0.25">
      <c r="A205" s="66">
        <v>200</v>
      </c>
      <c r="B205" s="65" t="s">
        <v>1207</v>
      </c>
      <c r="C205" s="65" t="s">
        <v>2794</v>
      </c>
      <c r="D205" s="65" t="s">
        <v>2803</v>
      </c>
      <c r="E205" s="65">
        <v>0.4718</v>
      </c>
      <c r="F205" s="65">
        <v>0.52410000000000001</v>
      </c>
      <c r="G205" s="65">
        <v>2.9999999999999997E-4</v>
      </c>
      <c r="H205" s="65">
        <v>8.0000000000000004E-4</v>
      </c>
      <c r="I205" s="65">
        <v>6.9999999999999999E-4</v>
      </c>
      <c r="J205" s="65">
        <v>8.0000000000000004E-4</v>
      </c>
      <c r="K205" s="65">
        <v>0</v>
      </c>
      <c r="L205" s="65">
        <v>1E-4</v>
      </c>
      <c r="M205" s="65">
        <v>8.0000000000000004E-4</v>
      </c>
      <c r="N205" s="67">
        <v>5.9999999999999995E-4</v>
      </c>
    </row>
    <row r="206" spans="1:14" x14ac:dyDescent="0.25">
      <c r="A206" s="66">
        <v>201</v>
      </c>
      <c r="B206" s="65" t="s">
        <v>1267</v>
      </c>
      <c r="C206" s="65" t="s">
        <v>2794</v>
      </c>
      <c r="D206" s="65" t="s">
        <v>2803</v>
      </c>
      <c r="E206" s="65">
        <v>5.3E-3</v>
      </c>
      <c r="F206" s="65">
        <v>0.99429999999999996</v>
      </c>
      <c r="G206" s="65">
        <v>0</v>
      </c>
      <c r="H206" s="65">
        <v>2.9999999999999997E-4</v>
      </c>
      <c r="I206" s="65">
        <v>0</v>
      </c>
      <c r="J206" s="65">
        <v>0</v>
      </c>
      <c r="K206" s="65">
        <v>0</v>
      </c>
      <c r="L206" s="65">
        <v>0</v>
      </c>
      <c r="M206" s="65">
        <v>0</v>
      </c>
      <c r="N206" s="67">
        <v>0</v>
      </c>
    </row>
    <row r="207" spans="1:14" x14ac:dyDescent="0.25">
      <c r="A207" s="66">
        <v>202</v>
      </c>
      <c r="B207" s="65" t="s">
        <v>1301</v>
      </c>
      <c r="C207" s="65" t="s">
        <v>2794</v>
      </c>
      <c r="D207" s="65" t="s">
        <v>2803</v>
      </c>
      <c r="E207" s="65">
        <v>8.4599999999999995E-2</v>
      </c>
      <c r="F207" s="65">
        <v>0.84230000000000005</v>
      </c>
      <c r="G207" s="65">
        <v>2.0000000000000001E-4</v>
      </c>
      <c r="H207" s="65">
        <v>4.7699999999999999E-2</v>
      </c>
      <c r="I207" s="65">
        <v>1E-4</v>
      </c>
      <c r="J207" s="65">
        <v>1E-4</v>
      </c>
      <c r="K207" s="65">
        <v>1E-4</v>
      </c>
      <c r="L207" s="65">
        <v>0</v>
      </c>
      <c r="M207" s="65">
        <v>0</v>
      </c>
      <c r="N207" s="67">
        <v>2.4799999999999999E-2</v>
      </c>
    </row>
    <row r="208" spans="1:14" x14ac:dyDescent="0.25">
      <c r="A208" s="66">
        <v>203</v>
      </c>
      <c r="B208" s="65" t="s">
        <v>1306</v>
      </c>
      <c r="C208" s="65" t="s">
        <v>2794</v>
      </c>
      <c r="D208" s="65" t="s">
        <v>2803</v>
      </c>
      <c r="E208" s="65">
        <v>1.6000000000000001E-3</v>
      </c>
      <c r="F208" s="65">
        <v>0.95679999999999998</v>
      </c>
      <c r="G208" s="65">
        <v>0</v>
      </c>
      <c r="H208" s="65">
        <v>6.8999999999999999E-3</v>
      </c>
      <c r="I208" s="65">
        <v>0</v>
      </c>
      <c r="J208" s="65">
        <v>0</v>
      </c>
      <c r="K208" s="65">
        <v>1E-4</v>
      </c>
      <c r="L208" s="65">
        <v>0</v>
      </c>
      <c r="M208" s="65">
        <v>0</v>
      </c>
      <c r="N208" s="67">
        <v>3.4500000000000003E-2</v>
      </c>
    </row>
    <row r="209" spans="1:14" x14ac:dyDescent="0.25">
      <c r="A209" s="66">
        <v>204</v>
      </c>
      <c r="B209" s="65" t="s">
        <v>1332</v>
      </c>
      <c r="C209" s="65" t="s">
        <v>2794</v>
      </c>
      <c r="D209" s="65" t="s">
        <v>2803</v>
      </c>
      <c r="E209" s="65">
        <v>5.0799999999999998E-2</v>
      </c>
      <c r="F209" s="65">
        <v>0.94469999999999998</v>
      </c>
      <c r="G209" s="65">
        <v>4.0000000000000002E-4</v>
      </c>
      <c r="H209" s="65">
        <v>1E-4</v>
      </c>
      <c r="I209" s="65">
        <v>5.0000000000000001E-4</v>
      </c>
      <c r="J209" s="65">
        <v>8.9999999999999998E-4</v>
      </c>
      <c r="K209" s="65">
        <v>1E-4</v>
      </c>
      <c r="L209" s="65">
        <v>2.0000000000000001E-4</v>
      </c>
      <c r="M209" s="65">
        <v>1.1000000000000001E-3</v>
      </c>
      <c r="N209" s="67">
        <v>1.1999999999999999E-3</v>
      </c>
    </row>
    <row r="210" spans="1:14" x14ac:dyDescent="0.25">
      <c r="A210" s="66">
        <v>205</v>
      </c>
      <c r="B210" s="65" t="s">
        <v>1392</v>
      </c>
      <c r="C210" s="65" t="s">
        <v>2794</v>
      </c>
      <c r="D210" s="65" t="s">
        <v>2803</v>
      </c>
      <c r="E210" s="65">
        <v>1.6999999999999999E-3</v>
      </c>
      <c r="F210" s="65">
        <v>0.85829999999999995</v>
      </c>
      <c r="G210" s="65">
        <v>2E-3</v>
      </c>
      <c r="H210" s="65">
        <v>4.4699999999999997E-2</v>
      </c>
      <c r="I210" s="65">
        <v>8.9999999999999998E-4</v>
      </c>
      <c r="J210" s="65">
        <v>2.2000000000000001E-3</v>
      </c>
      <c r="K210" s="65">
        <v>1.47E-2</v>
      </c>
      <c r="L210" s="65">
        <v>2.0000000000000001E-4</v>
      </c>
      <c r="M210" s="65">
        <v>5.9999999999999995E-4</v>
      </c>
      <c r="N210" s="67">
        <v>7.4800000000000005E-2</v>
      </c>
    </row>
    <row r="211" spans="1:14" x14ac:dyDescent="0.25">
      <c r="A211" s="66">
        <v>206</v>
      </c>
      <c r="B211" s="65" t="s">
        <v>1431</v>
      </c>
      <c r="C211" s="65" t="s">
        <v>2794</v>
      </c>
      <c r="D211" s="65" t="s">
        <v>2803</v>
      </c>
      <c r="E211" s="65">
        <v>2.9999999999999997E-4</v>
      </c>
      <c r="F211" s="65">
        <v>0.86550000000000005</v>
      </c>
      <c r="G211" s="65">
        <v>6.9999999999999999E-4</v>
      </c>
      <c r="H211" s="65">
        <v>9.4000000000000004E-3</v>
      </c>
      <c r="I211" s="65">
        <v>4.0000000000000002E-4</v>
      </c>
      <c r="J211" s="65">
        <v>4.0000000000000002E-4</v>
      </c>
      <c r="K211" s="65">
        <v>6.9999999999999999E-4</v>
      </c>
      <c r="L211" s="65">
        <v>0</v>
      </c>
      <c r="M211" s="65">
        <v>2.9999999999999997E-4</v>
      </c>
      <c r="N211" s="67">
        <v>0.12230000000000001</v>
      </c>
    </row>
    <row r="212" spans="1:14" x14ac:dyDescent="0.25">
      <c r="A212" s="66">
        <v>207</v>
      </c>
      <c r="B212" s="65" t="s">
        <v>1422</v>
      </c>
      <c r="C212" s="65" t="s">
        <v>2794</v>
      </c>
      <c r="D212" s="65" t="s">
        <v>2803</v>
      </c>
      <c r="E212" s="65">
        <v>5.9999999999999995E-4</v>
      </c>
      <c r="F212" s="65">
        <v>0.9526</v>
      </c>
      <c r="G212" s="65">
        <v>1E-4</v>
      </c>
      <c r="H212" s="65">
        <v>1.6400000000000001E-2</v>
      </c>
      <c r="I212" s="65">
        <v>0</v>
      </c>
      <c r="J212" s="65">
        <v>0</v>
      </c>
      <c r="K212" s="65">
        <v>1E-4</v>
      </c>
      <c r="L212" s="65">
        <v>0</v>
      </c>
      <c r="M212" s="65">
        <v>0</v>
      </c>
      <c r="N212" s="67">
        <v>3.0200000000000001E-2</v>
      </c>
    </row>
    <row r="213" spans="1:14" x14ac:dyDescent="0.25">
      <c r="A213" s="66">
        <v>208</v>
      </c>
      <c r="B213" s="65" t="s">
        <v>1417</v>
      </c>
      <c r="C213" s="65" t="s">
        <v>2794</v>
      </c>
      <c r="D213" s="65" t="s">
        <v>2803</v>
      </c>
      <c r="E213" s="65">
        <v>7.7000000000000002E-3</v>
      </c>
      <c r="F213" s="65">
        <v>0.7984</v>
      </c>
      <c r="G213" s="65">
        <v>1.0999999999999999E-2</v>
      </c>
      <c r="H213" s="65">
        <v>0.1153</v>
      </c>
      <c r="I213" s="65">
        <v>2.0000000000000001E-4</v>
      </c>
      <c r="J213" s="65">
        <v>2.9999999999999997E-4</v>
      </c>
      <c r="K213" s="65">
        <v>6.0900000000000003E-2</v>
      </c>
      <c r="L213" s="65">
        <v>0</v>
      </c>
      <c r="M213" s="65">
        <v>8.0000000000000004E-4</v>
      </c>
      <c r="N213" s="67">
        <v>5.4000000000000003E-3</v>
      </c>
    </row>
    <row r="214" spans="1:14" x14ac:dyDescent="0.25">
      <c r="A214" s="66">
        <v>209</v>
      </c>
      <c r="B214" s="65" t="s">
        <v>1252</v>
      </c>
      <c r="C214" s="65" t="s">
        <v>2794</v>
      </c>
      <c r="D214" s="65" t="s">
        <v>2803</v>
      </c>
      <c r="E214" s="65">
        <v>1.9300000000000001E-2</v>
      </c>
      <c r="F214" s="65">
        <v>0.79549999999999998</v>
      </c>
      <c r="G214" s="65">
        <v>1.49E-2</v>
      </c>
      <c r="H214" s="65">
        <v>4.24E-2</v>
      </c>
      <c r="I214" s="65">
        <v>6.1999999999999998E-3</v>
      </c>
      <c r="J214" s="65">
        <v>4.3E-3</v>
      </c>
      <c r="K214" s="65">
        <v>1.7000000000000001E-2</v>
      </c>
      <c r="L214" s="65">
        <v>1.4E-3</v>
      </c>
      <c r="M214" s="65">
        <v>9.7000000000000003E-3</v>
      </c>
      <c r="N214" s="67">
        <v>8.9300000000000004E-2</v>
      </c>
    </row>
    <row r="215" spans="1:14" x14ac:dyDescent="0.25">
      <c r="A215" s="66">
        <v>210</v>
      </c>
      <c r="B215" s="65" t="s">
        <v>2644</v>
      </c>
      <c r="C215" s="65" t="s">
        <v>2794</v>
      </c>
      <c r="D215" s="65" t="s">
        <v>2803</v>
      </c>
      <c r="E215" s="65">
        <v>7.1999999999999998E-3</v>
      </c>
      <c r="F215" s="65">
        <v>0.89500000000000002</v>
      </c>
      <c r="G215" s="65">
        <v>1.6999999999999999E-3</v>
      </c>
      <c r="H215" s="65">
        <v>8.3999999999999995E-3</v>
      </c>
      <c r="I215" s="65">
        <v>5.9999999999999995E-4</v>
      </c>
      <c r="J215" s="65">
        <v>1.6999999999999999E-3</v>
      </c>
      <c r="K215" s="65">
        <v>5.9999999999999995E-4</v>
      </c>
      <c r="L215" s="65">
        <v>1E-4</v>
      </c>
      <c r="M215" s="65">
        <v>1.4E-3</v>
      </c>
      <c r="N215" s="67">
        <v>8.3199999999999996E-2</v>
      </c>
    </row>
    <row r="216" spans="1:14" x14ac:dyDescent="0.25">
      <c r="A216" s="66">
        <v>211</v>
      </c>
      <c r="B216" s="65" t="s">
        <v>1372</v>
      </c>
      <c r="C216" s="65" t="s">
        <v>2794</v>
      </c>
      <c r="D216" s="65" t="s">
        <v>2803</v>
      </c>
      <c r="E216" s="65">
        <v>1.4E-3</v>
      </c>
      <c r="F216" s="65">
        <v>0.83599999999999997</v>
      </c>
      <c r="G216" s="65">
        <v>2.0000000000000001E-4</v>
      </c>
      <c r="H216" s="65">
        <v>1E-3</v>
      </c>
      <c r="I216" s="65">
        <v>2.9999999999999997E-4</v>
      </c>
      <c r="J216" s="65">
        <v>2.0000000000000001E-4</v>
      </c>
      <c r="K216" s="65">
        <v>2.0000000000000001E-4</v>
      </c>
      <c r="L216" s="65">
        <v>0</v>
      </c>
      <c r="M216" s="65">
        <v>5.0000000000000001E-4</v>
      </c>
      <c r="N216" s="67">
        <v>0.16020000000000001</v>
      </c>
    </row>
    <row r="217" spans="1:14" x14ac:dyDescent="0.25">
      <c r="A217" s="66">
        <v>212</v>
      </c>
      <c r="B217" s="65" t="s">
        <v>1407</v>
      </c>
      <c r="C217" s="65" t="s">
        <v>2794</v>
      </c>
      <c r="D217" s="65" t="s">
        <v>2803</v>
      </c>
      <c r="E217" s="65">
        <v>0.14829999999999999</v>
      </c>
      <c r="F217" s="65">
        <v>0.81769999999999998</v>
      </c>
      <c r="G217" s="65">
        <v>1.6000000000000001E-3</v>
      </c>
      <c r="H217" s="65">
        <v>1.8E-3</v>
      </c>
      <c r="I217" s="65">
        <v>8.3999999999999995E-3</v>
      </c>
      <c r="J217" s="65">
        <v>4.3E-3</v>
      </c>
      <c r="K217" s="65">
        <v>6.9999999999999999E-4</v>
      </c>
      <c r="L217" s="65">
        <v>4.7000000000000002E-3</v>
      </c>
      <c r="M217" s="65">
        <v>1.06E-2</v>
      </c>
      <c r="N217" s="67">
        <v>1.9E-3</v>
      </c>
    </row>
    <row r="218" spans="1:14" x14ac:dyDescent="0.25">
      <c r="A218" s="66">
        <v>213</v>
      </c>
      <c r="B218" s="65" t="s">
        <v>1337</v>
      </c>
      <c r="C218" s="65" t="s">
        <v>2794</v>
      </c>
      <c r="D218" s="65" t="s">
        <v>2803</v>
      </c>
      <c r="E218" s="65">
        <v>5.9799999999999999E-2</v>
      </c>
      <c r="F218" s="65">
        <v>0.89670000000000005</v>
      </c>
      <c r="G218" s="65">
        <v>4.0000000000000002E-4</v>
      </c>
      <c r="H218" s="65">
        <v>3.5000000000000001E-3</v>
      </c>
      <c r="I218" s="65">
        <v>3.0700000000000002E-2</v>
      </c>
      <c r="J218" s="65">
        <v>6.9999999999999999E-4</v>
      </c>
      <c r="K218" s="65">
        <v>1.2999999999999999E-3</v>
      </c>
      <c r="L218" s="65">
        <v>2.2000000000000001E-3</v>
      </c>
      <c r="M218" s="65">
        <v>6.9999999999999999E-4</v>
      </c>
      <c r="N218" s="67">
        <v>3.8999999999999998E-3</v>
      </c>
    </row>
    <row r="219" spans="1:14" x14ac:dyDescent="0.25">
      <c r="A219" s="66">
        <v>214</v>
      </c>
      <c r="B219" s="65" t="s">
        <v>1135</v>
      </c>
      <c r="C219" s="65" t="s">
        <v>2794</v>
      </c>
      <c r="D219" s="65" t="s">
        <v>2803</v>
      </c>
      <c r="E219" s="65">
        <v>2.4400000000000002E-2</v>
      </c>
      <c r="F219" s="65">
        <v>0.75290000000000001</v>
      </c>
      <c r="G219" s="65">
        <v>3.5999999999999999E-3</v>
      </c>
      <c r="H219" s="65">
        <v>1.5800000000000002E-2</v>
      </c>
      <c r="I219" s="65">
        <v>4.7999999999999996E-3</v>
      </c>
      <c r="J219" s="65">
        <v>3.5999999999999999E-3</v>
      </c>
      <c r="K219" s="65">
        <v>0.17599999999999999</v>
      </c>
      <c r="L219" s="65">
        <v>3.3E-3</v>
      </c>
      <c r="M219" s="65">
        <v>1.1900000000000001E-2</v>
      </c>
      <c r="N219" s="67">
        <v>3.8E-3</v>
      </c>
    </row>
    <row r="220" spans="1:14" x14ac:dyDescent="0.25">
      <c r="A220" s="66">
        <v>215</v>
      </c>
      <c r="B220" s="65" t="s">
        <v>1257</v>
      </c>
      <c r="C220" s="65" t="s">
        <v>2794</v>
      </c>
      <c r="D220" s="65" t="s">
        <v>2803</v>
      </c>
      <c r="E220" s="65">
        <v>0.1182</v>
      </c>
      <c r="F220" s="65">
        <v>0.8609</v>
      </c>
      <c r="G220" s="65">
        <v>4.0000000000000002E-4</v>
      </c>
      <c r="H220" s="65">
        <v>1.7500000000000002E-2</v>
      </c>
      <c r="I220" s="65">
        <v>5.9999999999999995E-4</v>
      </c>
      <c r="J220" s="65">
        <v>2.9999999999999997E-4</v>
      </c>
      <c r="K220" s="65">
        <v>8.0000000000000004E-4</v>
      </c>
      <c r="L220" s="65">
        <v>0</v>
      </c>
      <c r="M220" s="65">
        <v>4.0000000000000002E-4</v>
      </c>
      <c r="N220" s="67">
        <v>8.0000000000000004E-4</v>
      </c>
    </row>
    <row r="221" spans="1:14" x14ac:dyDescent="0.25">
      <c r="A221" s="66">
        <v>216</v>
      </c>
      <c r="B221" s="65" t="s">
        <v>1181</v>
      </c>
      <c r="C221" s="65" t="s">
        <v>2794</v>
      </c>
      <c r="D221" s="65" t="s">
        <v>2803</v>
      </c>
      <c r="E221" s="65">
        <v>5.9999999999999995E-4</v>
      </c>
      <c r="F221" s="65">
        <v>0.97829999999999995</v>
      </c>
      <c r="G221" s="65">
        <v>1E-3</v>
      </c>
      <c r="H221" s="65">
        <v>1.9300000000000001E-2</v>
      </c>
      <c r="I221" s="65">
        <v>0</v>
      </c>
      <c r="J221" s="65">
        <v>0</v>
      </c>
      <c r="K221" s="65">
        <v>0</v>
      </c>
      <c r="L221" s="65">
        <v>0</v>
      </c>
      <c r="M221" s="65">
        <v>0</v>
      </c>
      <c r="N221" s="67">
        <v>6.9999999999999999E-4</v>
      </c>
    </row>
    <row r="222" spans="1:14" x14ac:dyDescent="0.25">
      <c r="A222" s="66">
        <v>217</v>
      </c>
      <c r="B222" s="65" t="s">
        <v>1272</v>
      </c>
      <c r="C222" s="65" t="s">
        <v>2794</v>
      </c>
      <c r="D222" s="65" t="s">
        <v>2803</v>
      </c>
      <c r="E222" s="65">
        <v>0.16450000000000001</v>
      </c>
      <c r="F222" s="65">
        <v>0.41449999999999998</v>
      </c>
      <c r="G222" s="65">
        <v>7.3000000000000001E-3</v>
      </c>
      <c r="H222" s="65">
        <v>0.36530000000000001</v>
      </c>
      <c r="I222" s="65">
        <v>1.2999999999999999E-3</v>
      </c>
      <c r="J222" s="65">
        <v>2.3999999999999998E-3</v>
      </c>
      <c r="K222" s="65">
        <v>4.1000000000000003E-3</v>
      </c>
      <c r="L222" s="65">
        <v>2.0000000000000001E-4</v>
      </c>
      <c r="M222" s="65">
        <v>6.9999999999999999E-4</v>
      </c>
      <c r="N222" s="67">
        <v>3.9600000000000003E-2</v>
      </c>
    </row>
    <row r="223" spans="1:14" x14ac:dyDescent="0.25">
      <c r="A223" s="66">
        <v>218</v>
      </c>
      <c r="B223" s="65" t="s">
        <v>1104</v>
      </c>
      <c r="C223" s="65" t="s">
        <v>2794</v>
      </c>
      <c r="D223" s="65" t="s">
        <v>2803</v>
      </c>
      <c r="E223" s="65">
        <v>8.0000000000000004E-4</v>
      </c>
      <c r="F223" s="65">
        <v>0.99109999999999998</v>
      </c>
      <c r="G223" s="65">
        <v>0</v>
      </c>
      <c r="H223" s="65">
        <v>6.7999999999999996E-3</v>
      </c>
      <c r="I223" s="65">
        <v>0</v>
      </c>
      <c r="J223" s="65">
        <v>0</v>
      </c>
      <c r="K223" s="65">
        <v>1E-4</v>
      </c>
      <c r="L223" s="65">
        <v>0</v>
      </c>
      <c r="M223" s="65">
        <v>0</v>
      </c>
      <c r="N223" s="67">
        <v>1.1000000000000001E-3</v>
      </c>
    </row>
    <row r="224" spans="1:14" x14ac:dyDescent="0.25">
      <c r="A224" s="66">
        <v>219</v>
      </c>
      <c r="B224" s="65" t="s">
        <v>1167</v>
      </c>
      <c r="C224" s="65" t="s">
        <v>2794</v>
      </c>
      <c r="D224" s="65" t="s">
        <v>2803</v>
      </c>
      <c r="E224" s="65">
        <v>1.6000000000000001E-3</v>
      </c>
      <c r="F224" s="65">
        <v>0.99650000000000005</v>
      </c>
      <c r="G224" s="65">
        <v>1E-4</v>
      </c>
      <c r="H224" s="65">
        <v>1.1999999999999999E-3</v>
      </c>
      <c r="I224" s="65">
        <v>1E-4</v>
      </c>
      <c r="J224" s="65">
        <v>0</v>
      </c>
      <c r="K224" s="65">
        <v>0</v>
      </c>
      <c r="L224" s="65">
        <v>0</v>
      </c>
      <c r="M224" s="65">
        <v>0</v>
      </c>
      <c r="N224" s="67">
        <v>5.0000000000000001E-4</v>
      </c>
    </row>
    <row r="225" spans="1:14" x14ac:dyDescent="0.25">
      <c r="A225" s="66">
        <v>220</v>
      </c>
      <c r="B225" s="65" t="s">
        <v>1186</v>
      </c>
      <c r="C225" s="65" t="s">
        <v>2794</v>
      </c>
      <c r="D225" s="65" t="s">
        <v>2803</v>
      </c>
      <c r="E225" s="65">
        <v>3.3099999999999997E-2</v>
      </c>
      <c r="F225" s="65">
        <v>0.64190000000000003</v>
      </c>
      <c r="G225" s="65">
        <v>2.5999999999999999E-3</v>
      </c>
      <c r="H225" s="65">
        <v>0.27410000000000001</v>
      </c>
      <c r="I225" s="65">
        <v>1.1000000000000001E-3</v>
      </c>
      <c r="J225" s="65">
        <v>6.9999999999999999E-4</v>
      </c>
      <c r="K225" s="65">
        <v>3.3700000000000001E-2</v>
      </c>
      <c r="L225" s="65">
        <v>2.9999999999999997E-4</v>
      </c>
      <c r="M225" s="65">
        <v>3.5999999999999999E-3</v>
      </c>
      <c r="N225" s="67">
        <v>8.9999999999999993E-3</v>
      </c>
    </row>
    <row r="226" spans="1:14" x14ac:dyDescent="0.25">
      <c r="A226" s="66">
        <v>221</v>
      </c>
      <c r="B226" s="65" t="s">
        <v>1110</v>
      </c>
      <c r="C226" s="65" t="s">
        <v>2794</v>
      </c>
      <c r="D226" s="65" t="s">
        <v>2803</v>
      </c>
      <c r="E226" s="65">
        <v>0.3846</v>
      </c>
      <c r="F226" s="65">
        <v>0.56369999999999998</v>
      </c>
      <c r="G226" s="65">
        <v>1.6000000000000001E-3</v>
      </c>
      <c r="H226" s="65">
        <v>2.35E-2</v>
      </c>
      <c r="I226" s="65">
        <v>1E-3</v>
      </c>
      <c r="J226" s="65">
        <v>7.4999999999999997E-3</v>
      </c>
      <c r="K226" s="65">
        <v>1.5E-3</v>
      </c>
      <c r="L226" s="65">
        <v>4.0000000000000002E-4</v>
      </c>
      <c r="M226" s="65">
        <v>2.8E-3</v>
      </c>
      <c r="N226" s="67">
        <v>1.34E-2</v>
      </c>
    </row>
    <row r="227" spans="1:14" x14ac:dyDescent="0.25">
      <c r="A227" s="66">
        <v>222</v>
      </c>
      <c r="B227" s="65" t="s">
        <v>1191</v>
      </c>
      <c r="C227" s="65" t="s">
        <v>2794</v>
      </c>
      <c r="D227" s="65" t="s">
        <v>2803</v>
      </c>
      <c r="E227" s="65">
        <v>3.3300000000000003E-2</v>
      </c>
      <c r="F227" s="65">
        <v>0.74360000000000004</v>
      </c>
      <c r="G227" s="65">
        <v>1.6899999999999998E-2</v>
      </c>
      <c r="H227" s="65">
        <v>4.5499999999999999E-2</v>
      </c>
      <c r="I227" s="65">
        <v>6.1000000000000004E-3</v>
      </c>
      <c r="J227" s="65">
        <v>5.6800000000000003E-2</v>
      </c>
      <c r="K227" s="65">
        <v>7.6799999999999993E-2</v>
      </c>
      <c r="L227" s="65">
        <v>3.3999999999999998E-3</v>
      </c>
      <c r="M227" s="65">
        <v>1.34E-2</v>
      </c>
      <c r="N227" s="67">
        <v>4.1999999999999997E-3</v>
      </c>
    </row>
    <row r="228" spans="1:14" x14ac:dyDescent="0.25">
      <c r="A228" s="66">
        <v>223</v>
      </c>
      <c r="B228" s="65" t="s">
        <v>1091</v>
      </c>
      <c r="C228" s="65" t="s">
        <v>2794</v>
      </c>
      <c r="D228" s="65" t="s">
        <v>2803</v>
      </c>
      <c r="E228" s="65">
        <v>1.5900000000000001E-2</v>
      </c>
      <c r="F228" s="65">
        <v>0.90049999999999997</v>
      </c>
      <c r="G228" s="65">
        <v>0</v>
      </c>
      <c r="H228" s="65">
        <v>8.1299999999999997E-2</v>
      </c>
      <c r="I228" s="65">
        <v>0</v>
      </c>
      <c r="J228" s="65">
        <v>0</v>
      </c>
      <c r="K228" s="65">
        <v>1E-4</v>
      </c>
      <c r="L228" s="65">
        <v>0</v>
      </c>
      <c r="M228" s="65">
        <v>0</v>
      </c>
      <c r="N228" s="67">
        <v>2.2000000000000001E-3</v>
      </c>
    </row>
    <row r="229" spans="1:14" x14ac:dyDescent="0.25">
      <c r="A229" s="66">
        <v>224</v>
      </c>
      <c r="B229" s="65" t="s">
        <v>1120</v>
      </c>
      <c r="C229" s="65" t="s">
        <v>2794</v>
      </c>
      <c r="D229" s="65" t="s">
        <v>2803</v>
      </c>
      <c r="E229" s="65">
        <v>8.2000000000000007E-3</v>
      </c>
      <c r="F229" s="65">
        <v>0.52959999999999996</v>
      </c>
      <c r="G229" s="65">
        <v>5.5999999999999999E-3</v>
      </c>
      <c r="H229" s="65">
        <v>0.37869999999999998</v>
      </c>
      <c r="I229" s="65">
        <v>4.0000000000000002E-4</v>
      </c>
      <c r="J229" s="65">
        <v>5.0000000000000001E-4</v>
      </c>
      <c r="K229" s="65">
        <v>6.59E-2</v>
      </c>
      <c r="L229" s="65">
        <v>1E-4</v>
      </c>
      <c r="M229" s="65">
        <v>4.0000000000000002E-4</v>
      </c>
      <c r="N229" s="67">
        <v>1.06E-2</v>
      </c>
    </row>
    <row r="230" spans="1:14" x14ac:dyDescent="0.25">
      <c r="A230" s="66">
        <v>225</v>
      </c>
      <c r="B230" s="65" t="s">
        <v>1086</v>
      </c>
      <c r="C230" s="65" t="s">
        <v>2794</v>
      </c>
      <c r="D230" s="65" t="s">
        <v>2803</v>
      </c>
      <c r="E230" s="65">
        <v>6.4299999999999996E-2</v>
      </c>
      <c r="F230" s="65">
        <v>0.86550000000000005</v>
      </c>
      <c r="G230" s="65">
        <v>1E-3</v>
      </c>
      <c r="H230" s="65">
        <v>1E-3</v>
      </c>
      <c r="I230" s="65">
        <v>1.4E-3</v>
      </c>
      <c r="J230" s="65">
        <v>5.4999999999999997E-3</v>
      </c>
      <c r="K230" s="65">
        <v>2.9999999999999997E-4</v>
      </c>
      <c r="L230" s="65">
        <v>1.5E-3</v>
      </c>
      <c r="M230" s="65">
        <v>4.99E-2</v>
      </c>
      <c r="N230" s="67">
        <v>9.7000000000000003E-3</v>
      </c>
    </row>
    <row r="231" spans="1:14" x14ac:dyDescent="0.25">
      <c r="A231" s="66">
        <v>226</v>
      </c>
      <c r="B231" s="65" t="s">
        <v>1076</v>
      </c>
      <c r="C231" s="65" t="s">
        <v>2794</v>
      </c>
      <c r="D231" s="65" t="s">
        <v>2803</v>
      </c>
      <c r="E231" s="65">
        <v>2.3300000000000001E-2</v>
      </c>
      <c r="F231" s="65">
        <v>0.65529999999999999</v>
      </c>
      <c r="G231" s="65">
        <v>5.5999999999999999E-3</v>
      </c>
      <c r="H231" s="65">
        <v>0.1502</v>
      </c>
      <c r="I231" s="65">
        <v>1.11E-2</v>
      </c>
      <c r="J231" s="65">
        <v>1.2200000000000001E-2</v>
      </c>
      <c r="K231" s="65">
        <v>1.3899999999999999E-2</v>
      </c>
      <c r="L231" s="65">
        <v>2.8E-3</v>
      </c>
      <c r="M231" s="65">
        <v>9.4000000000000004E-3</v>
      </c>
      <c r="N231" s="67">
        <v>0.1162</v>
      </c>
    </row>
    <row r="232" spans="1:14" x14ac:dyDescent="0.25">
      <c r="A232" s="66">
        <v>227</v>
      </c>
      <c r="B232" s="65" t="s">
        <v>1236</v>
      </c>
      <c r="C232" s="65" t="s">
        <v>2794</v>
      </c>
      <c r="D232" s="65" t="s">
        <v>2803</v>
      </c>
      <c r="E232" s="65">
        <v>2.6800000000000001E-2</v>
      </c>
      <c r="F232" s="65">
        <v>0.91990000000000005</v>
      </c>
      <c r="G232" s="65">
        <v>3.0000000000000001E-3</v>
      </c>
      <c r="H232" s="65">
        <v>9.1000000000000004E-3</v>
      </c>
      <c r="I232" s="65">
        <v>1.1999999999999999E-3</v>
      </c>
      <c r="J232" s="65">
        <v>2.8999999999999998E-3</v>
      </c>
      <c r="K232" s="65">
        <v>2.8999999999999998E-3</v>
      </c>
      <c r="L232" s="65">
        <v>4.0000000000000002E-4</v>
      </c>
      <c r="M232" s="65">
        <v>4.7000000000000002E-3</v>
      </c>
      <c r="N232" s="67">
        <v>2.92E-2</v>
      </c>
    </row>
    <row r="233" spans="1:14" x14ac:dyDescent="0.25">
      <c r="A233" s="66">
        <v>228</v>
      </c>
      <c r="B233" s="65" t="s">
        <v>1045</v>
      </c>
      <c r="C233" s="65" t="s">
        <v>2794</v>
      </c>
      <c r="D233" s="65" t="s">
        <v>2803</v>
      </c>
      <c r="E233" s="65">
        <v>3.2000000000000002E-3</v>
      </c>
      <c r="F233" s="65">
        <v>0.86380000000000001</v>
      </c>
      <c r="G233" s="65">
        <v>4.7999999999999996E-3</v>
      </c>
      <c r="H233" s="65">
        <v>3.3300000000000003E-2</v>
      </c>
      <c r="I233" s="65">
        <v>3.5999999999999999E-3</v>
      </c>
      <c r="J233" s="65">
        <v>5.4999999999999997E-3</v>
      </c>
      <c r="K233" s="65">
        <v>2.12E-2</v>
      </c>
      <c r="L233" s="65">
        <v>5.9999999999999995E-4</v>
      </c>
      <c r="M233" s="65">
        <v>5.7000000000000002E-3</v>
      </c>
      <c r="N233" s="67">
        <v>5.8299999999999998E-2</v>
      </c>
    </row>
    <row r="234" spans="1:14" x14ac:dyDescent="0.25">
      <c r="A234" s="66">
        <v>229</v>
      </c>
      <c r="B234" s="65" t="s">
        <v>1144</v>
      </c>
      <c r="C234" s="65" t="s">
        <v>2794</v>
      </c>
      <c r="D234" s="65" t="s">
        <v>2803</v>
      </c>
      <c r="E234" s="65">
        <v>3.7900000000000003E-2</v>
      </c>
      <c r="F234" s="65">
        <v>0.42399999999999999</v>
      </c>
      <c r="G234" s="65">
        <v>1.8200000000000001E-2</v>
      </c>
      <c r="H234" s="65">
        <v>6.7000000000000004E-2</v>
      </c>
      <c r="I234" s="65">
        <v>4.2299999999999997E-2</v>
      </c>
      <c r="J234" s="65">
        <v>1.9099999999999999E-2</v>
      </c>
      <c r="K234" s="65">
        <v>9.4600000000000004E-2</v>
      </c>
      <c r="L234" s="65">
        <v>1.32E-2</v>
      </c>
      <c r="M234" s="65">
        <v>0.11559999999999999</v>
      </c>
      <c r="N234" s="67">
        <v>0.16819999999999999</v>
      </c>
    </row>
    <row r="235" spans="1:14" x14ac:dyDescent="0.25">
      <c r="A235" s="66">
        <v>230</v>
      </c>
      <c r="B235" s="65" t="s">
        <v>1176</v>
      </c>
      <c r="C235" s="65" t="s">
        <v>2794</v>
      </c>
      <c r="D235" s="65" t="s">
        <v>2803</v>
      </c>
      <c r="E235" s="65">
        <v>0.1202</v>
      </c>
      <c r="F235" s="65">
        <v>0.82310000000000005</v>
      </c>
      <c r="G235" s="65">
        <v>2.9999999999999997E-4</v>
      </c>
      <c r="H235" s="65">
        <v>2.9999999999999997E-4</v>
      </c>
      <c r="I235" s="65">
        <v>2.3999999999999998E-3</v>
      </c>
      <c r="J235" s="65">
        <v>8.9999999999999998E-4</v>
      </c>
      <c r="K235" s="65">
        <v>6.9999999999999999E-4</v>
      </c>
      <c r="L235" s="65">
        <v>2.7900000000000001E-2</v>
      </c>
      <c r="M235" s="65">
        <v>2.01E-2</v>
      </c>
      <c r="N235" s="67">
        <v>4.1000000000000003E-3</v>
      </c>
    </row>
    <row r="236" spans="1:14" x14ac:dyDescent="0.25">
      <c r="A236" s="66">
        <v>231</v>
      </c>
      <c r="B236" s="65" t="s">
        <v>1130</v>
      </c>
      <c r="C236" s="65" t="s">
        <v>2794</v>
      </c>
      <c r="D236" s="65" t="s">
        <v>2803</v>
      </c>
      <c r="E236" s="65">
        <v>0.24809999999999999</v>
      </c>
      <c r="F236" s="65">
        <v>0.73019999999999996</v>
      </c>
      <c r="G236" s="65">
        <v>0</v>
      </c>
      <c r="H236" s="65">
        <v>1E-4</v>
      </c>
      <c r="I236" s="65">
        <v>8.0000000000000002E-3</v>
      </c>
      <c r="J236" s="65">
        <v>2.9999999999999997E-4</v>
      </c>
      <c r="K236" s="65">
        <v>0</v>
      </c>
      <c r="L236" s="65">
        <v>5.8999999999999999E-3</v>
      </c>
      <c r="M236" s="65">
        <v>7.1000000000000004E-3</v>
      </c>
      <c r="N236" s="67">
        <v>4.0000000000000002E-4</v>
      </c>
    </row>
    <row r="237" spans="1:14" x14ac:dyDescent="0.25">
      <c r="A237" s="66">
        <v>232</v>
      </c>
      <c r="B237" s="65" t="s">
        <v>1100</v>
      </c>
      <c r="C237" s="65" t="s">
        <v>2794</v>
      </c>
      <c r="D237" s="65" t="s">
        <v>2803</v>
      </c>
      <c r="E237" s="65">
        <v>2.9700000000000001E-2</v>
      </c>
      <c r="F237" s="65">
        <v>0.90390000000000004</v>
      </c>
      <c r="G237" s="65">
        <v>2.0000000000000001E-4</v>
      </c>
      <c r="H237" s="65">
        <v>6.0000000000000001E-3</v>
      </c>
      <c r="I237" s="65">
        <v>2.5999999999999999E-3</v>
      </c>
      <c r="J237" s="65">
        <v>5.3E-3</v>
      </c>
      <c r="K237" s="65">
        <v>4.1000000000000003E-3</v>
      </c>
      <c r="L237" s="65">
        <v>1.1999999999999999E-3</v>
      </c>
      <c r="M237" s="65">
        <v>2.29E-2</v>
      </c>
      <c r="N237" s="67">
        <v>2.4199999999999999E-2</v>
      </c>
    </row>
    <row r="238" spans="1:14" x14ac:dyDescent="0.25">
      <c r="A238" s="66">
        <v>233</v>
      </c>
      <c r="B238" s="65" t="s">
        <v>1262</v>
      </c>
      <c r="C238" s="65" t="s">
        <v>2794</v>
      </c>
      <c r="D238" s="65" t="s">
        <v>2803</v>
      </c>
      <c r="E238" s="65">
        <v>5.2499999999999998E-2</v>
      </c>
      <c r="F238" s="65">
        <v>0.93969999999999998</v>
      </c>
      <c r="G238" s="65">
        <v>4.0000000000000002E-4</v>
      </c>
      <c r="H238" s="65">
        <v>4.0000000000000002E-4</v>
      </c>
      <c r="I238" s="65">
        <v>2.3999999999999998E-3</v>
      </c>
      <c r="J238" s="65">
        <v>4.0000000000000002E-4</v>
      </c>
      <c r="K238" s="65">
        <v>1E-4</v>
      </c>
      <c r="L238" s="65">
        <v>5.9999999999999995E-4</v>
      </c>
      <c r="M238" s="65">
        <v>1.1000000000000001E-3</v>
      </c>
      <c r="N238" s="67">
        <v>2.3999999999999998E-3</v>
      </c>
    </row>
    <row r="239" spans="1:14" x14ac:dyDescent="0.25">
      <c r="A239" s="66">
        <v>234</v>
      </c>
      <c r="B239" s="65" t="s">
        <v>1212</v>
      </c>
      <c r="C239" s="65" t="s">
        <v>2794</v>
      </c>
      <c r="D239" s="65" t="s">
        <v>2803</v>
      </c>
      <c r="E239" s="65">
        <v>0.25030000000000002</v>
      </c>
      <c r="F239" s="65">
        <v>0.72950000000000004</v>
      </c>
      <c r="G239" s="65">
        <v>1E-4</v>
      </c>
      <c r="H239" s="65">
        <v>2.9999999999999997E-4</v>
      </c>
      <c r="I239" s="65">
        <v>6.4000000000000003E-3</v>
      </c>
      <c r="J239" s="65">
        <v>2.9999999999999997E-4</v>
      </c>
      <c r="K239" s="65">
        <v>1.1000000000000001E-3</v>
      </c>
      <c r="L239" s="65">
        <v>3.3999999999999998E-3</v>
      </c>
      <c r="M239" s="65">
        <v>4.7000000000000002E-3</v>
      </c>
      <c r="N239" s="67">
        <v>3.8E-3</v>
      </c>
    </row>
    <row r="240" spans="1:14" x14ac:dyDescent="0.25">
      <c r="A240" s="66">
        <v>235</v>
      </c>
      <c r="B240" s="65" t="s">
        <v>1247</v>
      </c>
      <c r="C240" s="65" t="s">
        <v>2794</v>
      </c>
      <c r="D240" s="65" t="s">
        <v>2803</v>
      </c>
      <c r="E240" s="65">
        <v>1.03E-2</v>
      </c>
      <c r="F240" s="65">
        <v>0.98580000000000001</v>
      </c>
      <c r="G240" s="65">
        <v>2.0000000000000001E-4</v>
      </c>
      <c r="H240" s="65">
        <v>1E-4</v>
      </c>
      <c r="I240" s="65">
        <v>1.6000000000000001E-3</v>
      </c>
      <c r="J240" s="65">
        <v>0</v>
      </c>
      <c r="K240" s="65">
        <v>0</v>
      </c>
      <c r="L240" s="65">
        <v>1E-4</v>
      </c>
      <c r="M240" s="65">
        <v>2.0000000000000001E-4</v>
      </c>
      <c r="N240" s="67">
        <v>1.8E-3</v>
      </c>
    </row>
    <row r="241" spans="1:14" x14ac:dyDescent="0.25">
      <c r="A241" s="66">
        <v>236</v>
      </c>
      <c r="B241" s="65" t="s">
        <v>1158</v>
      </c>
      <c r="C241" s="65" t="s">
        <v>2794</v>
      </c>
      <c r="D241" s="65" t="s">
        <v>2803</v>
      </c>
      <c r="E241" s="65">
        <v>1.5299999999999999E-2</v>
      </c>
      <c r="F241" s="65">
        <v>0.98199999999999998</v>
      </c>
      <c r="G241" s="65">
        <v>1E-4</v>
      </c>
      <c r="H241" s="65">
        <v>1E-4</v>
      </c>
      <c r="I241" s="65">
        <v>1E-3</v>
      </c>
      <c r="J241" s="65">
        <v>0</v>
      </c>
      <c r="K241" s="65">
        <v>0</v>
      </c>
      <c r="L241" s="65">
        <v>0</v>
      </c>
      <c r="M241" s="65">
        <v>2.0000000000000001E-4</v>
      </c>
      <c r="N241" s="67">
        <v>1.1999999999999999E-3</v>
      </c>
    </row>
    <row r="242" spans="1:14" x14ac:dyDescent="0.25">
      <c r="A242" s="66">
        <v>237</v>
      </c>
      <c r="B242" s="65" t="s">
        <v>1153</v>
      </c>
      <c r="C242" s="65" t="s">
        <v>2794</v>
      </c>
      <c r="D242" s="65" t="s">
        <v>2803</v>
      </c>
      <c r="E242" s="65">
        <v>3.1E-2</v>
      </c>
      <c r="F242" s="65">
        <v>0.92449999999999999</v>
      </c>
      <c r="G242" s="65">
        <v>2.3E-3</v>
      </c>
      <c r="H242" s="65">
        <v>1.8E-3</v>
      </c>
      <c r="I242" s="65">
        <v>4.4999999999999997E-3</v>
      </c>
      <c r="J242" s="65">
        <v>3.2000000000000002E-3</v>
      </c>
      <c r="K242" s="65">
        <v>5.0000000000000001E-4</v>
      </c>
      <c r="L242" s="65">
        <v>4.4000000000000003E-3</v>
      </c>
      <c r="M242" s="65">
        <v>8.0000000000000002E-3</v>
      </c>
      <c r="N242" s="67">
        <v>1.9800000000000002E-2</v>
      </c>
    </row>
    <row r="243" spans="1:14" x14ac:dyDescent="0.25">
      <c r="A243" s="66">
        <v>238</v>
      </c>
      <c r="B243" s="65" t="s">
        <v>790</v>
      </c>
      <c r="C243" s="65" t="s">
        <v>2794</v>
      </c>
      <c r="D243" s="65" t="s">
        <v>2803</v>
      </c>
      <c r="E243" s="65">
        <v>1.24E-2</v>
      </c>
      <c r="F243" s="65">
        <v>0.6946</v>
      </c>
      <c r="G243" s="65">
        <v>9.98E-2</v>
      </c>
      <c r="H243" s="65">
        <v>8.3099999999999993E-2</v>
      </c>
      <c r="I243" s="65">
        <v>7.4000000000000003E-3</v>
      </c>
      <c r="J243" s="65">
        <v>1.8100000000000002E-2</v>
      </c>
      <c r="K243" s="65">
        <v>4.65E-2</v>
      </c>
      <c r="L243" s="65">
        <v>3.0999999999999999E-3</v>
      </c>
      <c r="M243" s="65">
        <v>3.4299999999999997E-2</v>
      </c>
      <c r="N243" s="67">
        <v>6.9999999999999999E-4</v>
      </c>
    </row>
    <row r="244" spans="1:14" x14ac:dyDescent="0.25">
      <c r="A244" s="66">
        <v>239</v>
      </c>
      <c r="B244" s="65" t="s">
        <v>993</v>
      </c>
      <c r="C244" s="65" t="s">
        <v>2794</v>
      </c>
      <c r="D244" s="65" t="s">
        <v>2803</v>
      </c>
      <c r="E244" s="65">
        <v>0.24060000000000001</v>
      </c>
      <c r="F244" s="65">
        <v>0.55279999999999996</v>
      </c>
      <c r="G244" s="65">
        <v>0.1181</v>
      </c>
      <c r="H244" s="65">
        <v>0.03</v>
      </c>
      <c r="I244" s="65">
        <v>4.4000000000000003E-3</v>
      </c>
      <c r="J244" s="65">
        <v>8.0999999999999996E-3</v>
      </c>
      <c r="K244" s="65">
        <v>8.0999999999999996E-3</v>
      </c>
      <c r="L244" s="65">
        <v>1.9E-3</v>
      </c>
      <c r="M244" s="65">
        <v>3.56E-2</v>
      </c>
      <c r="N244" s="67">
        <v>4.0000000000000002E-4</v>
      </c>
    </row>
    <row r="245" spans="1:14" x14ac:dyDescent="0.25">
      <c r="A245" s="66">
        <v>240</v>
      </c>
      <c r="B245" s="65" t="s">
        <v>946</v>
      </c>
      <c r="C245" s="65" t="s">
        <v>2794</v>
      </c>
      <c r="D245" s="65" t="s">
        <v>2803</v>
      </c>
      <c r="E245" s="65">
        <v>1.7100000000000001E-2</v>
      </c>
      <c r="F245" s="65">
        <v>0.64670000000000005</v>
      </c>
      <c r="G245" s="65">
        <v>1.2999999999999999E-3</v>
      </c>
      <c r="H245" s="65">
        <v>0.1893</v>
      </c>
      <c r="I245" s="65">
        <v>6.9999999999999999E-4</v>
      </c>
      <c r="J245" s="65">
        <v>1.1000000000000001E-3</v>
      </c>
      <c r="K245" s="65">
        <v>7.9000000000000008E-3</v>
      </c>
      <c r="L245" s="65">
        <v>0</v>
      </c>
      <c r="M245" s="65">
        <v>2.8999999999999998E-3</v>
      </c>
      <c r="N245" s="67">
        <v>0.1331</v>
      </c>
    </row>
    <row r="246" spans="1:14" x14ac:dyDescent="0.25">
      <c r="A246" s="66">
        <v>241</v>
      </c>
      <c r="B246" s="65" t="s">
        <v>1028</v>
      </c>
      <c r="C246" s="65" t="s">
        <v>2794</v>
      </c>
      <c r="D246" s="65" t="s">
        <v>2803</v>
      </c>
      <c r="E246" s="65">
        <v>5.9999999999999995E-4</v>
      </c>
      <c r="F246" s="65">
        <v>0.98219999999999996</v>
      </c>
      <c r="G246" s="65">
        <v>4.0000000000000002E-4</v>
      </c>
      <c r="H246" s="65">
        <v>1.5800000000000002E-2</v>
      </c>
      <c r="I246" s="65">
        <v>0</v>
      </c>
      <c r="J246" s="65">
        <v>0</v>
      </c>
      <c r="K246" s="65">
        <v>0</v>
      </c>
      <c r="L246" s="65">
        <v>0</v>
      </c>
      <c r="M246" s="65">
        <v>0</v>
      </c>
      <c r="N246" s="67">
        <v>8.9999999999999998E-4</v>
      </c>
    </row>
    <row r="247" spans="1:14" x14ac:dyDescent="0.25">
      <c r="A247" s="66">
        <v>242</v>
      </c>
      <c r="B247" s="65" t="s">
        <v>931</v>
      </c>
      <c r="C247" s="65" t="s">
        <v>2794</v>
      </c>
      <c r="D247" s="65" t="s">
        <v>2803</v>
      </c>
      <c r="E247" s="65">
        <v>0.42820000000000003</v>
      </c>
      <c r="F247" s="65">
        <v>0.55859999999999999</v>
      </c>
      <c r="G247" s="65">
        <v>1.6000000000000001E-3</v>
      </c>
      <c r="H247" s="65">
        <v>4.5999999999999999E-3</v>
      </c>
      <c r="I247" s="65">
        <v>1.1000000000000001E-3</v>
      </c>
      <c r="J247" s="65">
        <v>1.2999999999999999E-3</v>
      </c>
      <c r="K247" s="65">
        <v>2.8999999999999998E-3</v>
      </c>
      <c r="L247" s="65">
        <v>4.0000000000000002E-4</v>
      </c>
      <c r="M247" s="65">
        <v>1E-3</v>
      </c>
      <c r="N247" s="67">
        <v>2.9999999999999997E-4</v>
      </c>
    </row>
    <row r="248" spans="1:14" x14ac:dyDescent="0.25">
      <c r="A248" s="66">
        <v>243</v>
      </c>
      <c r="B248" s="65" t="s">
        <v>900</v>
      </c>
      <c r="C248" s="65" t="s">
        <v>2794</v>
      </c>
      <c r="D248" s="65" t="s">
        <v>2803</v>
      </c>
      <c r="E248" s="65">
        <v>0.45279999999999998</v>
      </c>
      <c r="F248" s="65">
        <v>0.4889</v>
      </c>
      <c r="G248" s="65">
        <v>2.8E-3</v>
      </c>
      <c r="H248" s="65">
        <v>5.33E-2</v>
      </c>
      <c r="I248" s="65">
        <v>1E-4</v>
      </c>
      <c r="J248" s="65">
        <v>8.0000000000000004E-4</v>
      </c>
      <c r="K248" s="65">
        <v>1E-4</v>
      </c>
      <c r="L248" s="65">
        <v>0</v>
      </c>
      <c r="M248" s="65">
        <v>2.9999999999999997E-4</v>
      </c>
      <c r="N248" s="67">
        <v>8.0000000000000004E-4</v>
      </c>
    </row>
    <row r="249" spans="1:14" x14ac:dyDescent="0.25">
      <c r="A249" s="66">
        <v>244</v>
      </c>
      <c r="B249" s="65" t="s">
        <v>891</v>
      </c>
      <c r="C249" s="65" t="s">
        <v>2794</v>
      </c>
      <c r="D249" s="65" t="s">
        <v>2803</v>
      </c>
      <c r="E249" s="65">
        <v>4.4999999999999998E-2</v>
      </c>
      <c r="F249" s="65">
        <v>0.93820000000000003</v>
      </c>
      <c r="G249" s="65">
        <v>5.0000000000000001E-4</v>
      </c>
      <c r="H249" s="65">
        <v>1.8E-3</v>
      </c>
      <c r="I249" s="65">
        <v>8.0000000000000004E-4</v>
      </c>
      <c r="J249" s="65">
        <v>3.5999999999999999E-3</v>
      </c>
      <c r="K249" s="65">
        <v>1E-3</v>
      </c>
      <c r="L249" s="65">
        <v>2.9999999999999997E-4</v>
      </c>
      <c r="M249" s="65">
        <v>8.8000000000000005E-3</v>
      </c>
      <c r="N249" s="67">
        <v>1E-4</v>
      </c>
    </row>
    <row r="250" spans="1:14" x14ac:dyDescent="0.25">
      <c r="A250" s="66">
        <v>245</v>
      </c>
      <c r="B250" s="65" t="s">
        <v>926</v>
      </c>
      <c r="C250" s="65" t="s">
        <v>2794</v>
      </c>
      <c r="D250" s="65" t="s">
        <v>2803</v>
      </c>
      <c r="E250" s="65">
        <v>0.1087</v>
      </c>
      <c r="F250" s="65">
        <v>0.88319999999999999</v>
      </c>
      <c r="G250" s="65">
        <v>1E-4</v>
      </c>
      <c r="H250" s="65">
        <v>2.3E-3</v>
      </c>
      <c r="I250" s="65">
        <v>2.8999999999999998E-3</v>
      </c>
      <c r="J250" s="65">
        <v>0</v>
      </c>
      <c r="K250" s="65">
        <v>0</v>
      </c>
      <c r="L250" s="65">
        <v>0</v>
      </c>
      <c r="M250" s="65">
        <v>1E-4</v>
      </c>
      <c r="N250" s="67">
        <v>2.5999999999999999E-3</v>
      </c>
    </row>
    <row r="251" spans="1:14" x14ac:dyDescent="0.25">
      <c r="A251" s="66">
        <v>246</v>
      </c>
      <c r="B251" s="65" t="s">
        <v>983</v>
      </c>
      <c r="C251" s="65" t="s">
        <v>2794</v>
      </c>
      <c r="D251" s="65" t="s">
        <v>2803</v>
      </c>
      <c r="E251" s="65">
        <v>6.1000000000000004E-3</v>
      </c>
      <c r="F251" s="65">
        <v>0.98670000000000002</v>
      </c>
      <c r="G251" s="65">
        <v>0</v>
      </c>
      <c r="H251" s="65">
        <v>4.1000000000000003E-3</v>
      </c>
      <c r="I251" s="65">
        <v>0</v>
      </c>
      <c r="J251" s="65">
        <v>0</v>
      </c>
      <c r="K251" s="65">
        <v>0</v>
      </c>
      <c r="L251" s="65">
        <v>0</v>
      </c>
      <c r="M251" s="65">
        <v>0</v>
      </c>
      <c r="N251" s="67">
        <v>3.0000000000000001E-3</v>
      </c>
    </row>
    <row r="252" spans="1:14" x14ac:dyDescent="0.25">
      <c r="A252" s="66">
        <v>247</v>
      </c>
      <c r="B252" s="65" t="s">
        <v>1072</v>
      </c>
      <c r="C252" s="65" t="s">
        <v>2794</v>
      </c>
      <c r="D252" s="65" t="s">
        <v>2803</v>
      </c>
      <c r="E252" s="65">
        <v>0.42909999999999998</v>
      </c>
      <c r="F252" s="65">
        <v>0.4909</v>
      </c>
      <c r="G252" s="65">
        <v>2.92E-2</v>
      </c>
      <c r="H252" s="65">
        <v>3.2000000000000002E-3</v>
      </c>
      <c r="I252" s="65">
        <v>1.34E-2</v>
      </c>
      <c r="J252" s="65">
        <v>4.4000000000000003E-3</v>
      </c>
      <c r="K252" s="65">
        <v>4.0000000000000002E-4</v>
      </c>
      <c r="L252" s="65">
        <v>1.61E-2</v>
      </c>
      <c r="M252" s="65">
        <v>8.5000000000000006E-3</v>
      </c>
      <c r="N252" s="67">
        <v>4.8999999999999998E-3</v>
      </c>
    </row>
    <row r="253" spans="1:14" x14ac:dyDescent="0.25">
      <c r="A253" s="66">
        <v>248</v>
      </c>
      <c r="B253" s="65" t="s">
        <v>1050</v>
      </c>
      <c r="C253" s="65" t="s">
        <v>2794</v>
      </c>
      <c r="D253" s="65" t="s">
        <v>2803</v>
      </c>
      <c r="E253" s="65">
        <v>7.1000000000000004E-3</v>
      </c>
      <c r="F253" s="65">
        <v>0.7873</v>
      </c>
      <c r="G253" s="65">
        <v>1.9E-3</v>
      </c>
      <c r="H253" s="65">
        <v>2.9000000000000001E-2</v>
      </c>
      <c r="I253" s="65">
        <v>8.8000000000000005E-3</v>
      </c>
      <c r="J253" s="65">
        <v>8.0000000000000002E-3</v>
      </c>
      <c r="K253" s="65">
        <v>0.01</v>
      </c>
      <c r="L253" s="65">
        <v>1.6000000000000001E-3</v>
      </c>
      <c r="M253" s="65">
        <v>6.9000000000000006E-2</v>
      </c>
      <c r="N253" s="67">
        <v>7.7299999999999994E-2</v>
      </c>
    </row>
    <row r="254" spans="1:14" x14ac:dyDescent="0.25">
      <c r="A254" s="66">
        <v>249</v>
      </c>
      <c r="B254" s="65" t="s">
        <v>1013</v>
      </c>
      <c r="C254" s="65" t="s">
        <v>2794</v>
      </c>
      <c r="D254" s="65" t="s">
        <v>2803</v>
      </c>
      <c r="E254" s="65">
        <v>1.5100000000000001E-2</v>
      </c>
      <c r="F254" s="65">
        <v>0.84509999999999996</v>
      </c>
      <c r="G254" s="65">
        <v>2.8E-3</v>
      </c>
      <c r="H254" s="65">
        <v>9.9699999999999997E-2</v>
      </c>
      <c r="I254" s="65">
        <v>1E-4</v>
      </c>
      <c r="J254" s="65">
        <v>4.0000000000000002E-4</v>
      </c>
      <c r="K254" s="65">
        <v>2.35E-2</v>
      </c>
      <c r="L254" s="65">
        <v>0</v>
      </c>
      <c r="M254" s="65">
        <v>1E-3</v>
      </c>
      <c r="N254" s="67">
        <v>1.2200000000000001E-2</v>
      </c>
    </row>
    <row r="255" spans="1:14" x14ac:dyDescent="0.25">
      <c r="A255" s="66">
        <v>250</v>
      </c>
      <c r="B255" s="65" t="s">
        <v>711</v>
      </c>
      <c r="C255" s="65" t="s">
        <v>2794</v>
      </c>
      <c r="D255" s="65" t="s">
        <v>2803</v>
      </c>
      <c r="E255" s="65">
        <v>1.8E-3</v>
      </c>
      <c r="F255" s="65">
        <v>0.93959999999999999</v>
      </c>
      <c r="G255" s="65">
        <v>1E-3</v>
      </c>
      <c r="H255" s="65">
        <v>3.2000000000000002E-3</v>
      </c>
      <c r="I255" s="65">
        <v>2.0000000000000001E-4</v>
      </c>
      <c r="J255" s="65">
        <v>8.0000000000000004E-4</v>
      </c>
      <c r="K255" s="65">
        <v>8.9999999999999998E-4</v>
      </c>
      <c r="L255" s="65">
        <v>0</v>
      </c>
      <c r="M255" s="65">
        <v>8.0000000000000004E-4</v>
      </c>
      <c r="N255" s="67">
        <v>5.16E-2</v>
      </c>
    </row>
    <row r="256" spans="1:14" x14ac:dyDescent="0.25">
      <c r="A256" s="66">
        <v>251</v>
      </c>
      <c r="B256" s="65" t="s">
        <v>988</v>
      </c>
      <c r="C256" s="65" t="s">
        <v>2794</v>
      </c>
      <c r="D256" s="65" t="s">
        <v>2803</v>
      </c>
      <c r="E256" s="65">
        <v>0.21940000000000001</v>
      </c>
      <c r="F256" s="65">
        <v>0.74770000000000003</v>
      </c>
      <c r="G256" s="65">
        <v>4.0000000000000002E-4</v>
      </c>
      <c r="H256" s="65">
        <v>8.9999999999999998E-4</v>
      </c>
      <c r="I256" s="65">
        <v>2E-3</v>
      </c>
      <c r="J256" s="65">
        <v>1.3100000000000001E-2</v>
      </c>
      <c r="K256" s="65">
        <v>2.0000000000000001E-4</v>
      </c>
      <c r="L256" s="65">
        <v>6.1000000000000004E-3</v>
      </c>
      <c r="M256" s="65">
        <v>9.5999999999999992E-3</v>
      </c>
      <c r="N256" s="67">
        <v>5.9999999999999995E-4</v>
      </c>
    </row>
    <row r="257" spans="1:14" x14ac:dyDescent="0.25">
      <c r="A257" s="66">
        <v>252</v>
      </c>
      <c r="B257" s="65" t="s">
        <v>915</v>
      </c>
      <c r="C257" s="65" t="s">
        <v>2794</v>
      </c>
      <c r="D257" s="65" t="s">
        <v>2803</v>
      </c>
      <c r="E257" s="65">
        <v>0.18859999999999999</v>
      </c>
      <c r="F257" s="65">
        <v>0.78320000000000001</v>
      </c>
      <c r="G257" s="65">
        <v>2.9999999999999997E-4</v>
      </c>
      <c r="H257" s="65">
        <v>8.0000000000000004E-4</v>
      </c>
      <c r="I257" s="65">
        <v>1.4E-3</v>
      </c>
      <c r="J257" s="65">
        <v>1.34E-2</v>
      </c>
      <c r="K257" s="65">
        <v>2.0000000000000001E-4</v>
      </c>
      <c r="L257" s="65">
        <v>3.0999999999999999E-3</v>
      </c>
      <c r="M257" s="65">
        <v>8.0999999999999996E-3</v>
      </c>
      <c r="N257" s="67">
        <v>8.9999999999999998E-4</v>
      </c>
    </row>
    <row r="258" spans="1:14" x14ac:dyDescent="0.25">
      <c r="A258" s="66">
        <v>253</v>
      </c>
      <c r="B258" s="65" t="s">
        <v>979</v>
      </c>
      <c r="C258" s="65" t="s">
        <v>2794</v>
      </c>
      <c r="D258" s="65" t="s">
        <v>2803</v>
      </c>
      <c r="E258" s="65">
        <v>2.2000000000000001E-3</v>
      </c>
      <c r="F258" s="65">
        <v>0.52849999999999997</v>
      </c>
      <c r="G258" s="65">
        <v>6.6E-3</v>
      </c>
      <c r="H258" s="65">
        <v>2.8799999999999999E-2</v>
      </c>
      <c r="I258" s="65">
        <v>1.2999999999999999E-3</v>
      </c>
      <c r="J258" s="65">
        <v>5.3E-3</v>
      </c>
      <c r="K258" s="65">
        <v>2.9499999999999998E-2</v>
      </c>
      <c r="L258" s="65">
        <v>1E-4</v>
      </c>
      <c r="M258" s="65">
        <v>2.2000000000000001E-3</v>
      </c>
      <c r="N258" s="67">
        <v>0.39560000000000001</v>
      </c>
    </row>
    <row r="259" spans="1:14" x14ac:dyDescent="0.25">
      <c r="A259" s="66">
        <v>254</v>
      </c>
      <c r="B259" s="65" t="s">
        <v>881</v>
      </c>
      <c r="C259" s="65" t="s">
        <v>2794</v>
      </c>
      <c r="D259" s="65" t="s">
        <v>2803</v>
      </c>
      <c r="E259" s="65">
        <v>0.23050000000000001</v>
      </c>
      <c r="F259" s="65">
        <v>0.76729999999999998</v>
      </c>
      <c r="G259" s="65">
        <v>0</v>
      </c>
      <c r="H259" s="65">
        <v>0</v>
      </c>
      <c r="I259" s="65">
        <v>1.1000000000000001E-3</v>
      </c>
      <c r="J259" s="65">
        <v>1E-4</v>
      </c>
      <c r="K259" s="65">
        <v>1E-4</v>
      </c>
      <c r="L259" s="65">
        <v>2.9999999999999997E-4</v>
      </c>
      <c r="M259" s="65">
        <v>2.9999999999999997E-4</v>
      </c>
      <c r="N259" s="67">
        <v>2.9999999999999997E-4</v>
      </c>
    </row>
    <row r="260" spans="1:14" x14ac:dyDescent="0.25">
      <c r="A260" s="66">
        <v>255</v>
      </c>
      <c r="B260" s="65" t="s">
        <v>941</v>
      </c>
      <c r="C260" s="65" t="s">
        <v>2794</v>
      </c>
      <c r="D260" s="65" t="s">
        <v>2803</v>
      </c>
      <c r="E260" s="65">
        <v>8.5199999999999998E-2</v>
      </c>
      <c r="F260" s="65">
        <v>0.90649999999999997</v>
      </c>
      <c r="G260" s="65">
        <v>2.0000000000000001E-4</v>
      </c>
      <c r="H260" s="65">
        <v>1E-4</v>
      </c>
      <c r="I260" s="65">
        <v>3.3999999999999998E-3</v>
      </c>
      <c r="J260" s="65">
        <v>4.0000000000000002E-4</v>
      </c>
      <c r="K260" s="65">
        <v>0</v>
      </c>
      <c r="L260" s="65">
        <v>2.5999999999999999E-3</v>
      </c>
      <c r="M260" s="65">
        <v>1.4E-3</v>
      </c>
      <c r="N260" s="67">
        <v>2.0000000000000001E-4</v>
      </c>
    </row>
    <row r="261" spans="1:14" x14ac:dyDescent="0.25">
      <c r="A261" s="66">
        <v>256</v>
      </c>
      <c r="B261" s="65" t="s">
        <v>1003</v>
      </c>
      <c r="C261" s="65" t="s">
        <v>2794</v>
      </c>
      <c r="D261" s="65" t="s">
        <v>2803</v>
      </c>
      <c r="E261" s="65">
        <v>0.39929999999999999</v>
      </c>
      <c r="F261" s="65">
        <v>0.43669999999999998</v>
      </c>
      <c r="G261" s="65">
        <v>5.0000000000000001E-4</v>
      </c>
      <c r="H261" s="65">
        <v>3.7000000000000002E-3</v>
      </c>
      <c r="I261" s="65">
        <v>4.8099999999999997E-2</v>
      </c>
      <c r="J261" s="65">
        <v>7.6E-3</v>
      </c>
      <c r="K261" s="65">
        <v>4.0000000000000002E-4</v>
      </c>
      <c r="L261" s="65">
        <v>6.9500000000000006E-2</v>
      </c>
      <c r="M261" s="65">
        <v>2.5899999999999999E-2</v>
      </c>
      <c r="N261" s="67">
        <v>8.3000000000000001E-3</v>
      </c>
    </row>
    <row r="262" spans="1:14" x14ac:dyDescent="0.25">
      <c r="A262" s="66">
        <v>257</v>
      </c>
      <c r="B262" s="65" t="s">
        <v>1055</v>
      </c>
      <c r="C262" s="65" t="s">
        <v>2794</v>
      </c>
      <c r="D262" s="65" t="s">
        <v>2803</v>
      </c>
      <c r="E262" s="65">
        <v>3.0700000000000002E-2</v>
      </c>
      <c r="F262" s="65">
        <v>0.87090000000000001</v>
      </c>
      <c r="G262" s="65">
        <v>6.9999999999999999E-4</v>
      </c>
      <c r="H262" s="65">
        <v>9.7999999999999997E-3</v>
      </c>
      <c r="I262" s="65">
        <v>1.1999999999999999E-3</v>
      </c>
      <c r="J262" s="65">
        <v>1.1999999999999999E-3</v>
      </c>
      <c r="K262" s="65">
        <v>1.9E-3</v>
      </c>
      <c r="L262" s="65">
        <v>1.1999999999999999E-3</v>
      </c>
      <c r="M262" s="65">
        <v>5.1999999999999998E-3</v>
      </c>
      <c r="N262" s="67">
        <v>7.7100000000000002E-2</v>
      </c>
    </row>
    <row r="263" spans="1:14" x14ac:dyDescent="0.25">
      <c r="A263" s="66">
        <v>258</v>
      </c>
      <c r="B263" s="65" t="s">
        <v>1081</v>
      </c>
      <c r="C263" s="65" t="s">
        <v>2794</v>
      </c>
      <c r="D263" s="65" t="s">
        <v>2803</v>
      </c>
      <c r="E263" s="65">
        <v>0.1241</v>
      </c>
      <c r="F263" s="65">
        <v>0.84509999999999996</v>
      </c>
      <c r="G263" s="65">
        <v>2.9999999999999997E-4</v>
      </c>
      <c r="H263" s="65">
        <v>1.1000000000000001E-3</v>
      </c>
      <c r="I263" s="65">
        <v>1.1000000000000001E-3</v>
      </c>
      <c r="J263" s="65">
        <v>1.8200000000000001E-2</v>
      </c>
      <c r="K263" s="65">
        <v>1.6000000000000001E-3</v>
      </c>
      <c r="L263" s="65">
        <v>1.1000000000000001E-3</v>
      </c>
      <c r="M263" s="65">
        <v>6.3E-3</v>
      </c>
      <c r="N263" s="67">
        <v>1.1000000000000001E-3</v>
      </c>
    </row>
    <row r="264" spans="1:14" x14ac:dyDescent="0.25">
      <c r="A264" s="66">
        <v>259</v>
      </c>
      <c r="B264" s="65" t="s">
        <v>895</v>
      </c>
      <c r="C264" s="65" t="s">
        <v>2794</v>
      </c>
      <c r="D264" s="65" t="s">
        <v>2803</v>
      </c>
      <c r="E264" s="65">
        <v>0.1113</v>
      </c>
      <c r="F264" s="65">
        <v>0.72199999999999998</v>
      </c>
      <c r="G264" s="65">
        <v>3.0999999999999999E-3</v>
      </c>
      <c r="H264" s="65">
        <v>1.2999999999999999E-2</v>
      </c>
      <c r="I264" s="65">
        <v>4.4000000000000003E-3</v>
      </c>
      <c r="J264" s="65">
        <v>6.7100000000000007E-2</v>
      </c>
      <c r="K264" s="65">
        <v>4.1000000000000003E-3</v>
      </c>
      <c r="L264" s="65">
        <v>2.3800000000000002E-2</v>
      </c>
      <c r="M264" s="65">
        <v>4.2500000000000003E-2</v>
      </c>
      <c r="N264" s="67">
        <v>8.6999999999999994E-3</v>
      </c>
    </row>
    <row r="265" spans="1:14" x14ac:dyDescent="0.25">
      <c r="A265" s="66">
        <v>260</v>
      </c>
      <c r="B265" s="65" t="s">
        <v>886</v>
      </c>
      <c r="C265" s="65" t="s">
        <v>2794</v>
      </c>
      <c r="D265" s="65" t="s">
        <v>2803</v>
      </c>
      <c r="E265" s="65">
        <v>0.1845</v>
      </c>
      <c r="F265" s="65">
        <v>0.63229999999999997</v>
      </c>
      <c r="G265" s="65">
        <v>8.0000000000000004E-4</v>
      </c>
      <c r="H265" s="65">
        <v>4.7999999999999996E-3</v>
      </c>
      <c r="I265" s="65">
        <v>9.4999999999999998E-3</v>
      </c>
      <c r="J265" s="65">
        <v>4.7999999999999996E-3</v>
      </c>
      <c r="K265" s="65">
        <v>4.5999999999999999E-3</v>
      </c>
      <c r="L265" s="65">
        <v>0.1384</v>
      </c>
      <c r="M265" s="65">
        <v>1.8599999999999998E-2</v>
      </c>
      <c r="N265" s="67">
        <v>1.6000000000000001E-3</v>
      </c>
    </row>
    <row r="266" spans="1:14" x14ac:dyDescent="0.25">
      <c r="A266" s="66">
        <v>261</v>
      </c>
      <c r="B266" s="65" t="s">
        <v>624</v>
      </c>
      <c r="C266" s="65" t="s">
        <v>2794</v>
      </c>
      <c r="D266" s="65" t="s">
        <v>2803</v>
      </c>
      <c r="E266" s="65">
        <v>0.14410000000000001</v>
      </c>
      <c r="F266" s="65">
        <v>0.80630000000000002</v>
      </c>
      <c r="G266" s="65">
        <v>6.0000000000000001E-3</v>
      </c>
      <c r="H266" s="65">
        <v>2.3300000000000001E-2</v>
      </c>
      <c r="I266" s="65">
        <v>1.5E-3</v>
      </c>
      <c r="J266" s="65">
        <v>1.9E-3</v>
      </c>
      <c r="K266" s="65">
        <v>6.4999999999999997E-3</v>
      </c>
      <c r="L266" s="65">
        <v>2.9999999999999997E-4</v>
      </c>
      <c r="M266" s="65">
        <v>9.9000000000000008E-3</v>
      </c>
      <c r="N266" s="67">
        <v>2.0000000000000001E-4</v>
      </c>
    </row>
    <row r="267" spans="1:14" x14ac:dyDescent="0.25">
      <c r="A267" s="66">
        <v>262</v>
      </c>
      <c r="B267" s="65" t="s">
        <v>800</v>
      </c>
      <c r="C267" s="65" t="s">
        <v>2794</v>
      </c>
      <c r="D267" s="65" t="s">
        <v>2803</v>
      </c>
      <c r="E267" s="65">
        <v>0.20050000000000001</v>
      </c>
      <c r="F267" s="65">
        <v>0.5635</v>
      </c>
      <c r="G267" s="65">
        <v>2.3999999999999998E-3</v>
      </c>
      <c r="H267" s="65">
        <v>0.2243</v>
      </c>
      <c r="I267" s="65">
        <v>4.0000000000000002E-4</v>
      </c>
      <c r="J267" s="65">
        <v>5.0000000000000001E-4</v>
      </c>
      <c r="K267" s="65">
        <v>2.0000000000000001E-4</v>
      </c>
      <c r="L267" s="65">
        <v>1E-4</v>
      </c>
      <c r="M267" s="65">
        <v>1E-4</v>
      </c>
      <c r="N267" s="67">
        <v>8.2000000000000007E-3</v>
      </c>
    </row>
    <row r="268" spans="1:14" x14ac:dyDescent="0.25">
      <c r="A268" s="66">
        <v>263</v>
      </c>
      <c r="B268" s="65" t="s">
        <v>717</v>
      </c>
      <c r="C268" s="65" t="s">
        <v>2794</v>
      </c>
      <c r="D268" s="65" t="s">
        <v>2803</v>
      </c>
      <c r="E268" s="65">
        <v>0.2069</v>
      </c>
      <c r="F268" s="65">
        <v>0.54090000000000005</v>
      </c>
      <c r="G268" s="65">
        <v>1E-4</v>
      </c>
      <c r="H268" s="65">
        <v>0.25169999999999998</v>
      </c>
      <c r="I268" s="65">
        <v>2.9999999999999997E-4</v>
      </c>
      <c r="J268" s="65">
        <v>0</v>
      </c>
      <c r="K268" s="65">
        <v>0</v>
      </c>
      <c r="L268" s="65">
        <v>0</v>
      </c>
      <c r="M268" s="65">
        <v>0</v>
      </c>
      <c r="N268" s="67">
        <v>1E-4</v>
      </c>
    </row>
    <row r="269" spans="1:14" x14ac:dyDescent="0.25">
      <c r="A269" s="66">
        <v>264</v>
      </c>
      <c r="B269" s="65" t="s">
        <v>815</v>
      </c>
      <c r="C269" s="65" t="s">
        <v>2794</v>
      </c>
      <c r="D269" s="65" t="s">
        <v>2803</v>
      </c>
      <c r="E269" s="65">
        <v>0.15179999999999999</v>
      </c>
      <c r="F269" s="65">
        <v>0.83850000000000002</v>
      </c>
      <c r="G269" s="65">
        <v>1E-4</v>
      </c>
      <c r="H269" s="65">
        <v>8.9999999999999993E-3</v>
      </c>
      <c r="I269" s="65">
        <v>0</v>
      </c>
      <c r="J269" s="65">
        <v>0</v>
      </c>
      <c r="K269" s="65">
        <v>1E-4</v>
      </c>
      <c r="L269" s="65">
        <v>0</v>
      </c>
      <c r="M269" s="65">
        <v>0</v>
      </c>
      <c r="N269" s="67">
        <v>5.0000000000000001E-4</v>
      </c>
    </row>
    <row r="270" spans="1:14" x14ac:dyDescent="0.25">
      <c r="A270" s="66">
        <v>265</v>
      </c>
      <c r="B270" s="65" t="s">
        <v>696</v>
      </c>
      <c r="C270" s="65" t="s">
        <v>2794</v>
      </c>
      <c r="D270" s="65" t="s">
        <v>2803</v>
      </c>
      <c r="E270" s="65">
        <v>9.9000000000000008E-3</v>
      </c>
      <c r="F270" s="65">
        <v>0.69630000000000003</v>
      </c>
      <c r="G270" s="65">
        <v>2.8999999999999998E-3</v>
      </c>
      <c r="H270" s="65">
        <v>0.15040000000000001</v>
      </c>
      <c r="I270" s="65">
        <v>2E-3</v>
      </c>
      <c r="J270" s="65">
        <v>2.5999999999999999E-3</v>
      </c>
      <c r="K270" s="65">
        <v>0.1183</v>
      </c>
      <c r="L270" s="65">
        <v>1E-4</v>
      </c>
      <c r="M270" s="65">
        <v>5.0000000000000001E-3</v>
      </c>
      <c r="N270" s="67">
        <v>1.26E-2</v>
      </c>
    </row>
    <row r="271" spans="1:14" x14ac:dyDescent="0.25">
      <c r="A271" s="66">
        <v>266</v>
      </c>
      <c r="B271" s="65" t="s">
        <v>776</v>
      </c>
      <c r="C271" s="65" t="s">
        <v>2794</v>
      </c>
      <c r="D271" s="65" t="s">
        <v>2803</v>
      </c>
      <c r="E271" s="65">
        <v>5.9999999999999995E-4</v>
      </c>
      <c r="F271" s="65">
        <v>0.99829999999999997</v>
      </c>
      <c r="G271" s="65">
        <v>0</v>
      </c>
      <c r="H271" s="65">
        <v>6.9999999999999999E-4</v>
      </c>
      <c r="I271" s="65">
        <v>0</v>
      </c>
      <c r="J271" s="65">
        <v>0</v>
      </c>
      <c r="K271" s="65">
        <v>0</v>
      </c>
      <c r="L271" s="65">
        <v>0</v>
      </c>
      <c r="M271" s="65">
        <v>0</v>
      </c>
      <c r="N271" s="67">
        <v>2.9999999999999997E-4</v>
      </c>
    </row>
    <row r="272" spans="1:14" x14ac:dyDescent="0.25">
      <c r="A272" s="66">
        <v>267</v>
      </c>
      <c r="B272" s="65" t="s">
        <v>760</v>
      </c>
      <c r="C272" s="65" t="s">
        <v>2794</v>
      </c>
      <c r="D272" s="65" t="s">
        <v>2803</v>
      </c>
      <c r="E272" s="65">
        <v>8.0600000000000005E-2</v>
      </c>
      <c r="F272" s="65">
        <v>0.8599</v>
      </c>
      <c r="G272" s="65">
        <v>5.0000000000000001E-4</v>
      </c>
      <c r="H272" s="65">
        <v>5.7099999999999998E-2</v>
      </c>
      <c r="I272" s="65">
        <v>2.0000000000000001E-4</v>
      </c>
      <c r="J272" s="65">
        <v>0</v>
      </c>
      <c r="K272" s="65">
        <v>2.0000000000000001E-4</v>
      </c>
      <c r="L272" s="65">
        <v>0</v>
      </c>
      <c r="M272" s="65">
        <v>0</v>
      </c>
      <c r="N272" s="67">
        <v>1.5E-3</v>
      </c>
    </row>
    <row r="273" spans="1:14" x14ac:dyDescent="0.25">
      <c r="A273" s="66">
        <v>268</v>
      </c>
      <c r="B273" s="65" t="s">
        <v>851</v>
      </c>
      <c r="C273" s="65" t="s">
        <v>2794</v>
      </c>
      <c r="D273" s="65" t="s">
        <v>2803</v>
      </c>
      <c r="E273" s="65">
        <v>2.5999999999999999E-3</v>
      </c>
      <c r="F273" s="65">
        <v>0.67310000000000003</v>
      </c>
      <c r="G273" s="65">
        <v>2.5000000000000001E-3</v>
      </c>
      <c r="H273" s="65">
        <v>3.6299999999999999E-2</v>
      </c>
      <c r="I273" s="65">
        <v>2.5000000000000001E-3</v>
      </c>
      <c r="J273" s="65">
        <v>2.92E-2</v>
      </c>
      <c r="K273" s="65">
        <v>0.1479</v>
      </c>
      <c r="L273" s="65">
        <v>2.0000000000000001E-4</v>
      </c>
      <c r="M273" s="65">
        <v>6.3E-3</v>
      </c>
      <c r="N273" s="67">
        <v>9.9299999999999999E-2</v>
      </c>
    </row>
    <row r="274" spans="1:14" x14ac:dyDescent="0.25">
      <c r="A274" s="66">
        <v>269</v>
      </c>
      <c r="B274" s="65" t="s">
        <v>677</v>
      </c>
      <c r="C274" s="65" t="s">
        <v>2794</v>
      </c>
      <c r="D274" s="65" t="s">
        <v>2803</v>
      </c>
      <c r="E274" s="65">
        <v>0.30199999999999999</v>
      </c>
      <c r="F274" s="65">
        <v>0.57999999999999996</v>
      </c>
      <c r="G274" s="65">
        <v>2.3999999999999998E-3</v>
      </c>
      <c r="H274" s="65">
        <v>2.12E-2</v>
      </c>
      <c r="I274" s="65">
        <v>5.0000000000000001E-3</v>
      </c>
      <c r="J274" s="65">
        <v>4.1000000000000003E-3</v>
      </c>
      <c r="K274" s="65">
        <v>3.7000000000000002E-3</v>
      </c>
      <c r="L274" s="65">
        <v>9.1000000000000004E-3</v>
      </c>
      <c r="M274" s="65">
        <v>3.15E-2</v>
      </c>
      <c r="N274" s="67">
        <v>4.1099999999999998E-2</v>
      </c>
    </row>
    <row r="275" spans="1:14" x14ac:dyDescent="0.25">
      <c r="A275" s="66">
        <v>270</v>
      </c>
      <c r="B275" s="65" t="s">
        <v>730</v>
      </c>
      <c r="C275" s="65" t="s">
        <v>2794</v>
      </c>
      <c r="D275" s="65" t="s">
        <v>2803</v>
      </c>
      <c r="E275" s="65">
        <v>3.0000000000000001E-3</v>
      </c>
      <c r="F275" s="65">
        <v>0.93940000000000001</v>
      </c>
      <c r="G275" s="65">
        <v>2.5000000000000001E-3</v>
      </c>
      <c r="H275" s="65">
        <v>8.6999999999999994E-3</v>
      </c>
      <c r="I275" s="65">
        <v>2.9999999999999997E-4</v>
      </c>
      <c r="J275" s="65">
        <v>1.1999999999999999E-3</v>
      </c>
      <c r="K275" s="65">
        <v>2E-3</v>
      </c>
      <c r="L275" s="65">
        <v>0</v>
      </c>
      <c r="M275" s="65">
        <v>1.1999999999999999E-3</v>
      </c>
      <c r="N275" s="67">
        <v>4.1700000000000001E-2</v>
      </c>
    </row>
    <row r="276" spans="1:14" x14ac:dyDescent="0.25">
      <c r="A276" s="66">
        <v>271</v>
      </c>
      <c r="B276" s="65" t="s">
        <v>866</v>
      </c>
      <c r="C276" s="65" t="s">
        <v>2794</v>
      </c>
      <c r="D276" s="65" t="s">
        <v>2803</v>
      </c>
      <c r="E276" s="65">
        <v>7.9799999999999996E-2</v>
      </c>
      <c r="F276" s="65">
        <v>0.91169999999999995</v>
      </c>
      <c r="G276" s="65">
        <v>4.0000000000000002E-4</v>
      </c>
      <c r="H276" s="65">
        <v>2E-3</v>
      </c>
      <c r="I276" s="65">
        <v>1.5E-3</v>
      </c>
      <c r="J276" s="65">
        <v>6.9999999999999999E-4</v>
      </c>
      <c r="K276" s="65">
        <v>1E-4</v>
      </c>
      <c r="L276" s="65">
        <v>5.0000000000000001E-4</v>
      </c>
      <c r="M276" s="65">
        <v>1.4E-3</v>
      </c>
      <c r="N276" s="67">
        <v>2E-3</v>
      </c>
    </row>
    <row r="277" spans="1:14" x14ac:dyDescent="0.25">
      <c r="A277" s="66">
        <v>272</v>
      </c>
      <c r="B277" s="65" t="s">
        <v>785</v>
      </c>
      <c r="C277" s="65" t="s">
        <v>2794</v>
      </c>
      <c r="D277" s="65" t="s">
        <v>2803</v>
      </c>
      <c r="E277" s="65">
        <v>0.1386</v>
      </c>
      <c r="F277" s="65">
        <v>0.62809999999999999</v>
      </c>
      <c r="G277" s="65">
        <v>6.7999999999999996E-3</v>
      </c>
      <c r="H277" s="65">
        <v>3.39E-2</v>
      </c>
      <c r="I277" s="65">
        <v>2.3E-3</v>
      </c>
      <c r="J277" s="65">
        <v>1.0500000000000001E-2</v>
      </c>
      <c r="K277" s="65">
        <v>0.13769999999999999</v>
      </c>
      <c r="L277" s="65">
        <v>4.0000000000000001E-3</v>
      </c>
      <c r="M277" s="65">
        <v>1.4800000000000001E-2</v>
      </c>
      <c r="N277" s="67">
        <v>2.3400000000000001E-2</v>
      </c>
    </row>
    <row r="278" spans="1:14" x14ac:dyDescent="0.25">
      <c r="A278" s="66">
        <v>273</v>
      </c>
      <c r="B278" s="65" t="s">
        <v>876</v>
      </c>
      <c r="C278" s="65" t="s">
        <v>2794</v>
      </c>
      <c r="D278" s="65" t="s">
        <v>2803</v>
      </c>
      <c r="E278" s="65">
        <v>6.9999999999999999E-4</v>
      </c>
      <c r="F278" s="65">
        <v>0.40550000000000003</v>
      </c>
      <c r="G278" s="65">
        <v>2.3E-3</v>
      </c>
      <c r="H278" s="65">
        <v>0.2203</v>
      </c>
      <c r="I278" s="65">
        <v>5.9999999999999995E-4</v>
      </c>
      <c r="J278" s="65">
        <v>1.1000000000000001E-3</v>
      </c>
      <c r="K278" s="65">
        <v>5.7999999999999996E-3</v>
      </c>
      <c r="L278" s="65">
        <v>2.0000000000000001E-4</v>
      </c>
      <c r="M278" s="65">
        <v>8.0000000000000004E-4</v>
      </c>
      <c r="N278" s="67">
        <v>0.36270000000000002</v>
      </c>
    </row>
    <row r="279" spans="1:14" x14ac:dyDescent="0.25">
      <c r="A279" s="66">
        <v>274</v>
      </c>
      <c r="B279" s="65" t="s">
        <v>701</v>
      </c>
      <c r="C279" s="65" t="s">
        <v>2794</v>
      </c>
      <c r="D279" s="65" t="s">
        <v>2803</v>
      </c>
      <c r="E279" s="65">
        <v>9.2999999999999992E-3</v>
      </c>
      <c r="F279" s="65">
        <v>0.62050000000000005</v>
      </c>
      <c r="G279" s="65">
        <v>2.9999999999999997E-4</v>
      </c>
      <c r="H279" s="65">
        <v>5.4699999999999999E-2</v>
      </c>
      <c r="I279" s="65">
        <v>2.0000000000000001E-4</v>
      </c>
      <c r="J279" s="65">
        <v>2.0000000000000001E-4</v>
      </c>
      <c r="K279" s="65">
        <v>0.21360000000000001</v>
      </c>
      <c r="L279" s="65">
        <v>2.9999999999999997E-4</v>
      </c>
      <c r="M279" s="65">
        <v>3.3999999999999998E-3</v>
      </c>
      <c r="N279" s="67">
        <v>9.7500000000000003E-2</v>
      </c>
    </row>
    <row r="280" spans="1:14" x14ac:dyDescent="0.25">
      <c r="A280" s="66">
        <v>275</v>
      </c>
      <c r="B280" s="65" t="s">
        <v>691</v>
      </c>
      <c r="C280" s="65" t="s">
        <v>2794</v>
      </c>
      <c r="D280" s="65" t="s">
        <v>2803</v>
      </c>
      <c r="E280" s="65">
        <v>4.0000000000000002E-4</v>
      </c>
      <c r="F280" s="65">
        <v>0.76060000000000005</v>
      </c>
      <c r="G280" s="65">
        <v>8.0000000000000004E-4</v>
      </c>
      <c r="H280" s="65">
        <v>3.4599999999999999E-2</v>
      </c>
      <c r="I280" s="65">
        <v>5.9999999999999995E-4</v>
      </c>
      <c r="J280" s="65">
        <v>3.2000000000000002E-3</v>
      </c>
      <c r="K280" s="65">
        <v>1.11E-2</v>
      </c>
      <c r="L280" s="65">
        <v>2.0000000000000001E-4</v>
      </c>
      <c r="M280" s="65">
        <v>1.5E-3</v>
      </c>
      <c r="N280" s="67">
        <v>0.187</v>
      </c>
    </row>
    <row r="281" spans="1:14" x14ac:dyDescent="0.25">
      <c r="A281" s="66">
        <v>276</v>
      </c>
      <c r="B281" s="65" t="s">
        <v>2675</v>
      </c>
      <c r="C281" s="65" t="s">
        <v>2794</v>
      </c>
      <c r="D281" s="65" t="s">
        <v>2803</v>
      </c>
      <c r="E281" s="65">
        <v>8.2000000000000007E-3</v>
      </c>
      <c r="F281" s="65">
        <v>0.96660000000000001</v>
      </c>
      <c r="G281" s="65">
        <v>5.9999999999999995E-4</v>
      </c>
      <c r="H281" s="65">
        <v>8.9999999999999998E-4</v>
      </c>
      <c r="I281" s="65">
        <v>1.2500000000000001E-2</v>
      </c>
      <c r="J281" s="65">
        <v>8.9999999999999998E-4</v>
      </c>
      <c r="K281" s="65">
        <v>4.0000000000000002E-4</v>
      </c>
      <c r="L281" s="65">
        <v>2.0999999999999999E-3</v>
      </c>
      <c r="M281" s="65">
        <v>4.0000000000000001E-3</v>
      </c>
      <c r="N281" s="67">
        <v>3.8E-3</v>
      </c>
    </row>
    <row r="282" spans="1:14" x14ac:dyDescent="0.25">
      <c r="A282" s="66">
        <v>277</v>
      </c>
      <c r="B282" s="65" t="s">
        <v>770</v>
      </c>
      <c r="C282" s="65" t="s">
        <v>2794</v>
      </c>
      <c r="D282" s="65" t="s">
        <v>2803</v>
      </c>
      <c r="E282" s="65">
        <v>2.3999999999999998E-3</v>
      </c>
      <c r="F282" s="65">
        <v>0.73429999999999995</v>
      </c>
      <c r="G282" s="65">
        <v>1E-3</v>
      </c>
      <c r="H282" s="65">
        <v>1.0800000000000001E-2</v>
      </c>
      <c r="I282" s="65">
        <v>1.1999999999999999E-3</v>
      </c>
      <c r="J282" s="65">
        <v>4.7999999999999996E-3</v>
      </c>
      <c r="K282" s="65">
        <v>2.3999999999999998E-3</v>
      </c>
      <c r="L282" s="65">
        <v>2.9999999999999997E-4</v>
      </c>
      <c r="M282" s="65">
        <v>1.6000000000000001E-3</v>
      </c>
      <c r="N282" s="67">
        <v>0.2414</v>
      </c>
    </row>
    <row r="283" spans="1:14" x14ac:dyDescent="0.25">
      <c r="A283" s="66">
        <v>278</v>
      </c>
      <c r="B283" s="65" t="s">
        <v>820</v>
      </c>
      <c r="C283" s="65" t="s">
        <v>2794</v>
      </c>
      <c r="D283" s="65" t="s">
        <v>2803</v>
      </c>
      <c r="E283" s="65">
        <v>0.11609999999999999</v>
      </c>
      <c r="F283" s="65">
        <v>0.879</v>
      </c>
      <c r="G283" s="65">
        <v>1E-4</v>
      </c>
      <c r="H283" s="65">
        <v>1E-4</v>
      </c>
      <c r="I283" s="65">
        <v>2E-3</v>
      </c>
      <c r="J283" s="65">
        <v>1E-4</v>
      </c>
      <c r="K283" s="65">
        <v>1E-4</v>
      </c>
      <c r="L283" s="65">
        <v>4.0000000000000002E-4</v>
      </c>
      <c r="M283" s="65">
        <v>1E-3</v>
      </c>
      <c r="N283" s="67">
        <v>1.1000000000000001E-3</v>
      </c>
    </row>
    <row r="284" spans="1:14" x14ac:dyDescent="0.25">
      <c r="A284" s="66">
        <v>279</v>
      </c>
      <c r="B284" s="65" t="s">
        <v>835</v>
      </c>
      <c r="C284" s="65" t="s">
        <v>2794</v>
      </c>
      <c r="D284" s="65" t="s">
        <v>2803</v>
      </c>
      <c r="E284" s="65">
        <v>1.4800000000000001E-2</v>
      </c>
      <c r="F284" s="65">
        <v>0.58050000000000002</v>
      </c>
      <c r="G284" s="65">
        <v>5.0000000000000001E-4</v>
      </c>
      <c r="H284" s="65">
        <v>0.3997</v>
      </c>
      <c r="I284" s="65">
        <v>3.5999999999999999E-3</v>
      </c>
      <c r="J284" s="65">
        <v>0</v>
      </c>
      <c r="K284" s="65">
        <v>0</v>
      </c>
      <c r="L284" s="65">
        <v>0</v>
      </c>
      <c r="M284" s="65">
        <v>0</v>
      </c>
      <c r="N284" s="67">
        <v>1E-3</v>
      </c>
    </row>
    <row r="285" spans="1:14" x14ac:dyDescent="0.25">
      <c r="A285" s="66">
        <v>280</v>
      </c>
      <c r="B285" s="65" t="s">
        <v>1872</v>
      </c>
      <c r="C285" s="65" t="s">
        <v>2794</v>
      </c>
      <c r="D285" s="65" t="s">
        <v>2803</v>
      </c>
      <c r="E285" s="65">
        <v>0.1573</v>
      </c>
      <c r="F285" s="65">
        <v>0.83750000000000002</v>
      </c>
      <c r="G285" s="65">
        <v>2.9999999999999997E-4</v>
      </c>
      <c r="H285" s="65">
        <v>6.9999999999999999E-4</v>
      </c>
      <c r="I285" s="65">
        <v>1.6000000000000001E-3</v>
      </c>
      <c r="J285" s="65">
        <v>8.0000000000000004E-4</v>
      </c>
      <c r="K285" s="65">
        <v>0</v>
      </c>
      <c r="L285" s="65">
        <v>8.0000000000000004E-4</v>
      </c>
      <c r="M285" s="65">
        <v>8.9999999999999998E-4</v>
      </c>
      <c r="N285" s="67">
        <v>2.0000000000000001E-4</v>
      </c>
    </row>
    <row r="286" spans="1:14" x14ac:dyDescent="0.25">
      <c r="A286" s="66">
        <v>281</v>
      </c>
      <c r="B286" s="65" t="s">
        <v>1857</v>
      </c>
      <c r="C286" s="65" t="s">
        <v>2794</v>
      </c>
      <c r="D286" s="65" t="s">
        <v>2803</v>
      </c>
      <c r="E286" s="65">
        <v>0.29330000000000001</v>
      </c>
      <c r="F286" s="65">
        <v>0.66549999999999998</v>
      </c>
      <c r="G286" s="65">
        <v>1E-4</v>
      </c>
      <c r="H286" s="65">
        <v>3.8199999999999998E-2</v>
      </c>
      <c r="I286" s="65">
        <v>1.1000000000000001E-3</v>
      </c>
      <c r="J286" s="65">
        <v>2.0000000000000001E-4</v>
      </c>
      <c r="K286" s="65">
        <v>2.9999999999999997E-4</v>
      </c>
      <c r="L286" s="65">
        <v>4.0000000000000002E-4</v>
      </c>
      <c r="M286" s="65">
        <v>2.9999999999999997E-4</v>
      </c>
      <c r="N286" s="67">
        <v>6.9999999999999999E-4</v>
      </c>
    </row>
    <row r="287" spans="1:14" x14ac:dyDescent="0.25">
      <c r="A287" s="66">
        <v>282</v>
      </c>
      <c r="B287" s="65" t="s">
        <v>1830</v>
      </c>
      <c r="C287" s="65" t="s">
        <v>2794</v>
      </c>
      <c r="D287" s="65" t="s">
        <v>2803</v>
      </c>
      <c r="E287" s="65">
        <v>3.2800000000000003E-2</v>
      </c>
      <c r="F287" s="65">
        <v>0.74509999999999998</v>
      </c>
      <c r="G287" s="65">
        <v>1.95E-2</v>
      </c>
      <c r="H287" s="65">
        <v>4.6600000000000003E-2</v>
      </c>
      <c r="I287" s="65">
        <v>6.1999999999999998E-3</v>
      </c>
      <c r="J287" s="65">
        <v>4.6100000000000002E-2</v>
      </c>
      <c r="K287" s="65">
        <v>8.2299999999999998E-2</v>
      </c>
      <c r="L287" s="65">
        <v>2.8999999999999998E-3</v>
      </c>
      <c r="M287" s="65">
        <v>1.4E-2</v>
      </c>
      <c r="N287" s="67">
        <v>4.4999999999999997E-3</v>
      </c>
    </row>
    <row r="288" spans="1:14" x14ac:dyDescent="0.25">
      <c r="A288" s="66">
        <v>283</v>
      </c>
      <c r="B288" s="65" t="s">
        <v>1978</v>
      </c>
      <c r="C288" s="65" t="s">
        <v>2794</v>
      </c>
      <c r="D288" s="65" t="s">
        <v>2803</v>
      </c>
      <c r="E288" s="65">
        <v>0.29509999999999997</v>
      </c>
      <c r="F288" s="65">
        <v>0.37390000000000001</v>
      </c>
      <c r="G288" s="65">
        <v>1.4800000000000001E-2</v>
      </c>
      <c r="H288" s="65">
        <v>0.24379999999999999</v>
      </c>
      <c r="I288" s="65">
        <v>9.1999999999999998E-3</v>
      </c>
      <c r="J288" s="65">
        <v>7.7000000000000002E-3</v>
      </c>
      <c r="K288" s="65">
        <v>7.4000000000000003E-3</v>
      </c>
      <c r="L288" s="65">
        <v>7.4000000000000003E-3</v>
      </c>
      <c r="M288" s="65">
        <v>1.95E-2</v>
      </c>
      <c r="N288" s="67">
        <v>2.1100000000000001E-2</v>
      </c>
    </row>
    <row r="289" spans="1:14" x14ac:dyDescent="0.25">
      <c r="A289" s="66">
        <v>284</v>
      </c>
      <c r="B289" s="65" t="s">
        <v>1791</v>
      </c>
      <c r="C289" s="65" t="s">
        <v>2794</v>
      </c>
      <c r="D289" s="65" t="s">
        <v>2803</v>
      </c>
      <c r="E289" s="65">
        <v>0.24560000000000001</v>
      </c>
      <c r="F289" s="65">
        <v>0.72040000000000004</v>
      </c>
      <c r="G289" s="65">
        <v>6.7000000000000002E-3</v>
      </c>
      <c r="H289" s="65">
        <v>1.0200000000000001E-2</v>
      </c>
      <c r="I289" s="65">
        <v>4.3E-3</v>
      </c>
      <c r="J289" s="65">
        <v>6.9999999999999999E-4</v>
      </c>
      <c r="K289" s="65">
        <v>1.1999999999999999E-3</v>
      </c>
      <c r="L289" s="65">
        <v>1.6999999999999999E-3</v>
      </c>
      <c r="M289" s="65">
        <v>7.4000000000000003E-3</v>
      </c>
      <c r="N289" s="67">
        <v>2E-3</v>
      </c>
    </row>
    <row r="290" spans="1:14" x14ac:dyDescent="0.25">
      <c r="A290" s="66">
        <v>285</v>
      </c>
      <c r="B290" s="65" t="s">
        <v>1914</v>
      </c>
      <c r="C290" s="65" t="s">
        <v>2794</v>
      </c>
      <c r="D290" s="65" t="s">
        <v>2803</v>
      </c>
      <c r="E290" s="65">
        <v>7.4800000000000005E-2</v>
      </c>
      <c r="F290" s="65">
        <v>0.91359999999999997</v>
      </c>
      <c r="G290" s="65">
        <v>2.9999999999999997E-4</v>
      </c>
      <c r="H290" s="65">
        <v>3.5999999999999999E-3</v>
      </c>
      <c r="I290" s="65">
        <v>1E-4</v>
      </c>
      <c r="J290" s="65">
        <v>8.9999999999999998E-4</v>
      </c>
      <c r="K290" s="65">
        <v>2.9999999999999997E-4</v>
      </c>
      <c r="L290" s="65">
        <v>5.0000000000000001E-4</v>
      </c>
      <c r="M290" s="65">
        <v>5.4999999999999997E-3</v>
      </c>
      <c r="N290" s="67">
        <v>2.9999999999999997E-4</v>
      </c>
    </row>
    <row r="291" spans="1:14" x14ac:dyDescent="0.25">
      <c r="A291" s="66">
        <v>286</v>
      </c>
      <c r="B291" s="65" t="s">
        <v>2121</v>
      </c>
      <c r="C291" s="65" t="s">
        <v>2794</v>
      </c>
      <c r="D291" s="65" t="s">
        <v>2803</v>
      </c>
      <c r="E291" s="65">
        <v>7.3200000000000001E-2</v>
      </c>
      <c r="F291" s="65">
        <v>0.92030000000000001</v>
      </c>
      <c r="G291" s="65">
        <v>2.0000000000000001E-4</v>
      </c>
      <c r="H291" s="65">
        <v>3.0000000000000001E-3</v>
      </c>
      <c r="I291" s="65">
        <v>4.0000000000000002E-4</v>
      </c>
      <c r="J291" s="65">
        <v>5.9999999999999995E-4</v>
      </c>
      <c r="K291" s="65">
        <v>2.9999999999999997E-4</v>
      </c>
      <c r="L291" s="65">
        <v>0</v>
      </c>
      <c r="M291" s="65">
        <v>2.0000000000000001E-4</v>
      </c>
      <c r="N291" s="67">
        <v>1.6999999999999999E-3</v>
      </c>
    </row>
    <row r="292" spans="1:14" x14ac:dyDescent="0.25">
      <c r="A292" s="66">
        <v>287</v>
      </c>
      <c r="B292" s="65" t="s">
        <v>1899</v>
      </c>
      <c r="C292" s="65" t="s">
        <v>2794</v>
      </c>
      <c r="D292" s="65" t="s">
        <v>2803</v>
      </c>
      <c r="E292" s="65">
        <v>0.30299999999999999</v>
      </c>
      <c r="F292" s="65">
        <v>0.48060000000000003</v>
      </c>
      <c r="G292" s="65">
        <v>8.0000000000000004E-4</v>
      </c>
      <c r="H292" s="65">
        <v>6.7999999999999996E-3</v>
      </c>
      <c r="I292" s="65">
        <v>1.09E-2</v>
      </c>
      <c r="J292" s="65">
        <v>5.3E-3</v>
      </c>
      <c r="K292" s="65">
        <v>2.9999999999999997E-4</v>
      </c>
      <c r="L292" s="65">
        <v>9.2999999999999992E-3</v>
      </c>
      <c r="M292" s="65">
        <v>0.16569999999999999</v>
      </c>
      <c r="N292" s="67">
        <v>1.7299999999999999E-2</v>
      </c>
    </row>
    <row r="293" spans="1:14" x14ac:dyDescent="0.25">
      <c r="A293" s="66">
        <v>288</v>
      </c>
      <c r="B293" s="65" t="s">
        <v>2101</v>
      </c>
      <c r="C293" s="65" t="s">
        <v>2794</v>
      </c>
      <c r="D293" s="65" t="s">
        <v>2803</v>
      </c>
      <c r="E293" s="65">
        <v>4.8999999999999998E-3</v>
      </c>
      <c r="F293" s="65">
        <v>0.97560000000000002</v>
      </c>
      <c r="G293" s="65">
        <v>6.9999999999999999E-4</v>
      </c>
      <c r="H293" s="65">
        <v>5.8999999999999999E-3</v>
      </c>
      <c r="I293" s="65">
        <v>1E-4</v>
      </c>
      <c r="J293" s="65">
        <v>1E-4</v>
      </c>
      <c r="K293" s="65">
        <v>2.9999999999999997E-4</v>
      </c>
      <c r="L293" s="65">
        <v>0</v>
      </c>
      <c r="M293" s="65">
        <v>4.0000000000000002E-4</v>
      </c>
      <c r="N293" s="67">
        <v>1.1900000000000001E-2</v>
      </c>
    </row>
    <row r="294" spans="1:14" x14ac:dyDescent="0.25">
      <c r="A294" s="66">
        <v>289</v>
      </c>
      <c r="B294" s="65" t="s">
        <v>2042</v>
      </c>
      <c r="C294" s="65" t="s">
        <v>2794</v>
      </c>
      <c r="D294" s="65" t="s">
        <v>2803</v>
      </c>
      <c r="E294" s="65">
        <v>0.1244</v>
      </c>
      <c r="F294" s="65">
        <v>0.7389</v>
      </c>
      <c r="G294" s="65">
        <v>8.2000000000000007E-3</v>
      </c>
      <c r="H294" s="65">
        <v>1.9699999999999999E-2</v>
      </c>
      <c r="I294" s="65">
        <v>1.03E-2</v>
      </c>
      <c r="J294" s="65">
        <v>6.7000000000000002E-3</v>
      </c>
      <c r="K294" s="65">
        <v>3.49E-2</v>
      </c>
      <c r="L294" s="65">
        <v>5.4000000000000003E-3</v>
      </c>
      <c r="M294" s="65">
        <v>3.44E-2</v>
      </c>
      <c r="N294" s="67">
        <v>1.7100000000000001E-2</v>
      </c>
    </row>
    <row r="295" spans="1:14" x14ac:dyDescent="0.25">
      <c r="A295" s="66">
        <v>290</v>
      </c>
      <c r="B295" s="65" t="s">
        <v>1844</v>
      </c>
      <c r="C295" s="65" t="s">
        <v>2794</v>
      </c>
      <c r="D295" s="65" t="s">
        <v>2803</v>
      </c>
      <c r="E295" s="65">
        <v>7.1000000000000004E-3</v>
      </c>
      <c r="F295" s="65">
        <v>0.79320000000000002</v>
      </c>
      <c r="G295" s="65">
        <v>8.9999999999999998E-4</v>
      </c>
      <c r="H295" s="65">
        <v>2.41E-2</v>
      </c>
      <c r="I295" s="65">
        <v>1.9E-3</v>
      </c>
      <c r="J295" s="65">
        <v>5.4999999999999997E-3</v>
      </c>
      <c r="K295" s="65">
        <v>5.1000000000000004E-3</v>
      </c>
      <c r="L295" s="65">
        <v>1.1999999999999999E-3</v>
      </c>
      <c r="M295" s="65">
        <v>8.2000000000000007E-3</v>
      </c>
      <c r="N295" s="67">
        <v>0.15279999999999999</v>
      </c>
    </row>
    <row r="296" spans="1:14" x14ac:dyDescent="0.25">
      <c r="A296" s="66">
        <v>291</v>
      </c>
      <c r="B296" s="65" t="s">
        <v>1693</v>
      </c>
      <c r="C296" s="65" t="s">
        <v>2794</v>
      </c>
      <c r="D296" s="65" t="s">
        <v>2803</v>
      </c>
      <c r="E296" s="65">
        <v>0.15890000000000001</v>
      </c>
      <c r="F296" s="65">
        <v>0.83840000000000003</v>
      </c>
      <c r="G296" s="65">
        <v>0</v>
      </c>
      <c r="H296" s="65">
        <v>1.1999999999999999E-3</v>
      </c>
      <c r="I296" s="65">
        <v>1E-4</v>
      </c>
      <c r="J296" s="65">
        <v>0</v>
      </c>
      <c r="K296" s="65">
        <v>0</v>
      </c>
      <c r="L296" s="65">
        <v>0</v>
      </c>
      <c r="M296" s="65">
        <v>0</v>
      </c>
      <c r="N296" s="67">
        <v>1.4E-3</v>
      </c>
    </row>
    <row r="297" spans="1:14" x14ac:dyDescent="0.25">
      <c r="A297" s="66">
        <v>292</v>
      </c>
      <c r="B297" s="65" t="s">
        <v>1679</v>
      </c>
      <c r="C297" s="65" t="s">
        <v>2794</v>
      </c>
      <c r="D297" s="65" t="s">
        <v>2803</v>
      </c>
      <c r="E297" s="65">
        <v>0.39300000000000002</v>
      </c>
      <c r="F297" s="65">
        <v>0.51729999999999998</v>
      </c>
      <c r="G297" s="65">
        <v>2.5000000000000001E-3</v>
      </c>
      <c r="H297" s="65">
        <v>2.87E-2</v>
      </c>
      <c r="I297" s="65">
        <v>2.7000000000000001E-3</v>
      </c>
      <c r="J297" s="65">
        <v>7.7000000000000002E-3</v>
      </c>
      <c r="K297" s="65">
        <v>1.06E-2</v>
      </c>
      <c r="L297" s="65">
        <v>4.4999999999999997E-3</v>
      </c>
      <c r="M297" s="65">
        <v>2.35E-2</v>
      </c>
      <c r="N297" s="67">
        <v>9.2999999999999992E-3</v>
      </c>
    </row>
    <row r="298" spans="1:14" x14ac:dyDescent="0.25">
      <c r="A298" s="66">
        <v>293</v>
      </c>
      <c r="B298" s="65" t="s">
        <v>1988</v>
      </c>
      <c r="C298" s="65" t="s">
        <v>2794</v>
      </c>
      <c r="D298" s="65" t="s">
        <v>2803</v>
      </c>
      <c r="E298" s="65">
        <v>8.5699999999999998E-2</v>
      </c>
      <c r="F298" s="65">
        <v>0.90069999999999995</v>
      </c>
      <c r="G298" s="65">
        <v>1E-4</v>
      </c>
      <c r="H298" s="65">
        <v>1.18E-2</v>
      </c>
      <c r="I298" s="65">
        <v>1E-4</v>
      </c>
      <c r="J298" s="65">
        <v>0</v>
      </c>
      <c r="K298" s="65">
        <v>0</v>
      </c>
      <c r="L298" s="65">
        <v>0</v>
      </c>
      <c r="M298" s="65">
        <v>0</v>
      </c>
      <c r="N298" s="67">
        <v>1.5E-3</v>
      </c>
    </row>
    <row r="299" spans="1:14" x14ac:dyDescent="0.25">
      <c r="A299" s="66">
        <v>294</v>
      </c>
      <c r="B299" s="65" t="s">
        <v>1968</v>
      </c>
      <c r="C299" s="65" t="s">
        <v>2794</v>
      </c>
      <c r="D299" s="65" t="s">
        <v>2803</v>
      </c>
      <c r="E299" s="65">
        <v>2.3300000000000001E-2</v>
      </c>
      <c r="F299" s="65">
        <v>0.93389999999999995</v>
      </c>
      <c r="G299" s="65">
        <v>2.9999999999999997E-4</v>
      </c>
      <c r="H299" s="65">
        <v>5.7999999999999996E-3</v>
      </c>
      <c r="I299" s="65">
        <v>1.8E-3</v>
      </c>
      <c r="J299" s="65">
        <v>5.1999999999999998E-3</v>
      </c>
      <c r="K299" s="65">
        <v>4.0000000000000002E-4</v>
      </c>
      <c r="L299" s="65">
        <v>8.0000000000000004E-4</v>
      </c>
      <c r="M299" s="65">
        <v>2.8999999999999998E-3</v>
      </c>
      <c r="N299" s="67">
        <v>2.5700000000000001E-2</v>
      </c>
    </row>
    <row r="300" spans="1:14" x14ac:dyDescent="0.25">
      <c r="A300" s="66">
        <v>295</v>
      </c>
      <c r="B300" s="65" t="s">
        <v>1665</v>
      </c>
      <c r="C300" s="65" t="s">
        <v>2794</v>
      </c>
      <c r="D300" s="65" t="s">
        <v>2803</v>
      </c>
      <c r="E300" s="65">
        <v>1.1900000000000001E-2</v>
      </c>
      <c r="F300" s="65">
        <v>0.94110000000000005</v>
      </c>
      <c r="G300" s="65">
        <v>1.1999999999999999E-3</v>
      </c>
      <c r="H300" s="65">
        <v>7.0000000000000001E-3</v>
      </c>
      <c r="I300" s="65">
        <v>5.1000000000000004E-3</v>
      </c>
      <c r="J300" s="65">
        <v>5.0000000000000001E-4</v>
      </c>
      <c r="K300" s="65">
        <v>5.7000000000000002E-3</v>
      </c>
      <c r="L300" s="65">
        <v>2.9999999999999997E-4</v>
      </c>
      <c r="M300" s="65">
        <v>2.3999999999999998E-3</v>
      </c>
      <c r="N300" s="67">
        <v>2.4799999999999999E-2</v>
      </c>
    </row>
    <row r="301" spans="1:14" x14ac:dyDescent="0.25">
      <c r="A301" s="66">
        <v>296</v>
      </c>
      <c r="B301" s="65" t="s">
        <v>1703</v>
      </c>
      <c r="C301" s="65" t="s">
        <v>2794</v>
      </c>
      <c r="D301" s="65" t="s">
        <v>2803</v>
      </c>
      <c r="E301" s="65">
        <v>3.0999999999999999E-3</v>
      </c>
      <c r="F301" s="65">
        <v>0.55869999999999997</v>
      </c>
      <c r="G301" s="65">
        <v>2.7000000000000001E-3</v>
      </c>
      <c r="H301" s="65">
        <v>4.07E-2</v>
      </c>
      <c r="I301" s="65">
        <v>2.9999999999999997E-4</v>
      </c>
      <c r="J301" s="65">
        <v>1.1999999999999999E-3</v>
      </c>
      <c r="K301" s="65">
        <v>0.15340000000000001</v>
      </c>
      <c r="L301" s="65">
        <v>4.0000000000000002E-4</v>
      </c>
      <c r="M301" s="65">
        <v>3.3999999999999998E-3</v>
      </c>
      <c r="N301" s="67">
        <v>0.23599999999999999</v>
      </c>
    </row>
    <row r="302" spans="1:14" x14ac:dyDescent="0.25">
      <c r="A302" s="66">
        <v>297</v>
      </c>
      <c r="B302" s="65" t="s">
        <v>1973</v>
      </c>
      <c r="C302" s="65" t="s">
        <v>2794</v>
      </c>
      <c r="D302" s="65" t="s">
        <v>2803</v>
      </c>
      <c r="E302" s="65">
        <v>4.8000000000000001E-2</v>
      </c>
      <c r="F302" s="65">
        <v>0.8105</v>
      </c>
      <c r="G302" s="65">
        <v>2.9999999999999997E-4</v>
      </c>
      <c r="H302" s="65">
        <v>1E-4</v>
      </c>
      <c r="I302" s="65">
        <v>0.11219999999999999</v>
      </c>
      <c r="J302" s="65">
        <v>5.9999999999999995E-4</v>
      </c>
      <c r="K302" s="65">
        <v>0</v>
      </c>
      <c r="L302" s="65">
        <v>1.7299999999999999E-2</v>
      </c>
      <c r="M302" s="65">
        <v>1.0500000000000001E-2</v>
      </c>
      <c r="N302" s="67">
        <v>4.0000000000000002E-4</v>
      </c>
    </row>
    <row r="303" spans="1:14" x14ac:dyDescent="0.25">
      <c r="A303" s="66">
        <v>298</v>
      </c>
      <c r="B303" s="65" t="s">
        <v>1454</v>
      </c>
      <c r="C303" s="65" t="s">
        <v>2794</v>
      </c>
      <c r="D303" s="65" t="s">
        <v>2803</v>
      </c>
      <c r="E303" s="65">
        <v>5.1499999999999997E-2</v>
      </c>
      <c r="F303" s="65">
        <v>0.64829999999999999</v>
      </c>
      <c r="G303" s="65">
        <v>4.9500000000000002E-2</v>
      </c>
      <c r="H303" s="65">
        <v>0.10150000000000001</v>
      </c>
      <c r="I303" s="65">
        <v>1.17E-2</v>
      </c>
      <c r="J303" s="65">
        <v>6.7000000000000002E-3</v>
      </c>
      <c r="K303" s="65">
        <v>3.3700000000000001E-2</v>
      </c>
      <c r="L303" s="65">
        <v>7.9000000000000008E-3</v>
      </c>
      <c r="M303" s="65">
        <v>3.6700000000000003E-2</v>
      </c>
      <c r="N303" s="67">
        <v>5.2600000000000001E-2</v>
      </c>
    </row>
    <row r="304" spans="1:14" ht="15.75" thickBot="1" x14ac:dyDescent="0.3">
      <c r="A304" s="86">
        <v>299</v>
      </c>
      <c r="B304" s="87" t="s">
        <v>639</v>
      </c>
      <c r="C304" s="87" t="s">
        <v>2794</v>
      </c>
      <c r="D304" s="87" t="s">
        <v>2803</v>
      </c>
      <c r="E304" s="87">
        <v>9.3399999999999997E-2</v>
      </c>
      <c r="F304" s="87">
        <v>0.89429999999999998</v>
      </c>
      <c r="G304" s="87">
        <v>1E-4</v>
      </c>
      <c r="H304" s="87">
        <v>1E-4</v>
      </c>
      <c r="I304" s="87">
        <v>4.1999999999999997E-3</v>
      </c>
      <c r="J304" s="87">
        <v>1E-4</v>
      </c>
      <c r="K304" s="87">
        <v>0</v>
      </c>
      <c r="L304" s="87">
        <v>4.3E-3</v>
      </c>
      <c r="M304" s="87">
        <v>2.8E-3</v>
      </c>
      <c r="N304" s="88">
        <v>8.0000000000000004E-4</v>
      </c>
    </row>
    <row r="305" spans="1:14" ht="15.75" thickBot="1" x14ac:dyDescent="0.3">
      <c r="A305" s="712" t="s">
        <v>2798</v>
      </c>
      <c r="B305" s="713"/>
      <c r="C305" s="713"/>
      <c r="D305" s="713"/>
      <c r="E305" s="713"/>
      <c r="F305" s="713"/>
      <c r="G305" s="713"/>
      <c r="H305" s="713"/>
      <c r="I305" s="713"/>
      <c r="J305" s="713"/>
      <c r="K305" s="713"/>
      <c r="L305" s="713"/>
      <c r="M305" s="713"/>
      <c r="N305" s="714"/>
    </row>
    <row r="306" spans="1:14" x14ac:dyDescent="0.25">
      <c r="A306" s="71">
        <v>300</v>
      </c>
      <c r="B306" s="72" t="s">
        <v>462</v>
      </c>
      <c r="C306" s="72" t="s">
        <v>2798</v>
      </c>
      <c r="D306" s="72" t="s">
        <v>2802</v>
      </c>
      <c r="E306" s="72">
        <v>1E-4</v>
      </c>
      <c r="F306" s="72">
        <v>0</v>
      </c>
      <c r="G306" s="72">
        <v>0</v>
      </c>
      <c r="H306" s="72">
        <v>1.1999999999999999E-3</v>
      </c>
      <c r="I306" s="72">
        <v>0.19170000000000001</v>
      </c>
      <c r="J306" s="72">
        <v>0.54120000000000001</v>
      </c>
      <c r="K306" s="72">
        <v>1E-4</v>
      </c>
      <c r="L306" s="72">
        <v>0.13070000000000001</v>
      </c>
      <c r="M306" s="72">
        <v>0.1348</v>
      </c>
      <c r="N306" s="73">
        <v>2.0000000000000001E-4</v>
      </c>
    </row>
    <row r="307" spans="1:14" x14ac:dyDescent="0.25">
      <c r="A307" s="66">
        <v>301</v>
      </c>
      <c r="B307" s="65" t="s">
        <v>414</v>
      </c>
      <c r="C307" s="65" t="s">
        <v>2798</v>
      </c>
      <c r="D307" s="65" t="s">
        <v>2803</v>
      </c>
      <c r="E307" s="65">
        <v>2.9999999999999997E-4</v>
      </c>
      <c r="F307" s="65">
        <v>1.17E-2</v>
      </c>
      <c r="G307" s="65">
        <v>2.3599999999999999E-2</v>
      </c>
      <c r="H307" s="65">
        <v>9.7000000000000003E-3</v>
      </c>
      <c r="I307" s="65">
        <v>5.9999999999999995E-4</v>
      </c>
      <c r="J307" s="65">
        <v>0.94499999999999995</v>
      </c>
      <c r="K307" s="65">
        <v>2.8E-3</v>
      </c>
      <c r="L307" s="65">
        <v>2.9999999999999997E-4</v>
      </c>
      <c r="M307" s="65">
        <v>5.4000000000000003E-3</v>
      </c>
      <c r="N307" s="67">
        <v>5.0000000000000001E-4</v>
      </c>
    </row>
    <row r="308" spans="1:14" x14ac:dyDescent="0.25">
      <c r="A308" s="66">
        <v>302</v>
      </c>
      <c r="B308" s="65" t="s">
        <v>499</v>
      </c>
      <c r="C308" s="65" t="s">
        <v>2798</v>
      </c>
      <c r="D308" s="65" t="s">
        <v>2802</v>
      </c>
      <c r="E308" s="65">
        <v>1E-4</v>
      </c>
      <c r="F308" s="65">
        <v>2.0000000000000001E-4</v>
      </c>
      <c r="G308" s="65">
        <v>0.1202</v>
      </c>
      <c r="H308" s="65">
        <v>1.4E-3</v>
      </c>
      <c r="I308" s="65">
        <v>0.29949999999999999</v>
      </c>
      <c r="J308" s="65">
        <v>0.35039999999999999</v>
      </c>
      <c r="K308" s="65">
        <v>2.9999999999999997E-4</v>
      </c>
      <c r="L308" s="65">
        <v>1.12E-2</v>
      </c>
      <c r="M308" s="65">
        <v>0.2165</v>
      </c>
      <c r="N308" s="67">
        <v>2.0000000000000001E-4</v>
      </c>
    </row>
    <row r="309" spans="1:14" x14ac:dyDescent="0.25">
      <c r="A309" s="66">
        <v>303</v>
      </c>
      <c r="B309" s="65" t="s">
        <v>257</v>
      </c>
      <c r="C309" s="65" t="s">
        <v>2798</v>
      </c>
      <c r="D309" s="65" t="s">
        <v>2803</v>
      </c>
      <c r="E309" s="65">
        <v>0</v>
      </c>
      <c r="F309" s="65">
        <v>2.9100000000000001E-2</v>
      </c>
      <c r="G309" s="65">
        <v>0.29060000000000002</v>
      </c>
      <c r="H309" s="65">
        <v>5.7999999999999996E-3</v>
      </c>
      <c r="I309" s="65">
        <v>2.9999999999999997E-4</v>
      </c>
      <c r="J309" s="65">
        <v>0.59109999999999996</v>
      </c>
      <c r="K309" s="65">
        <v>2.5999999999999999E-3</v>
      </c>
      <c r="L309" s="65">
        <v>0</v>
      </c>
      <c r="M309" s="65">
        <v>8.0399999999999999E-2</v>
      </c>
      <c r="N309" s="67">
        <v>1E-4</v>
      </c>
    </row>
    <row r="310" spans="1:14" x14ac:dyDescent="0.25">
      <c r="A310" s="66">
        <v>304</v>
      </c>
      <c r="B310" s="65" t="s">
        <v>291</v>
      </c>
      <c r="C310" s="65" t="s">
        <v>2798</v>
      </c>
      <c r="D310" s="65" t="s">
        <v>2802</v>
      </c>
      <c r="E310" s="65">
        <v>9.4000000000000004E-3</v>
      </c>
      <c r="F310" s="65">
        <v>1.4E-3</v>
      </c>
      <c r="G310" s="65">
        <v>1.1000000000000001E-3</v>
      </c>
      <c r="H310" s="65">
        <v>2.69E-2</v>
      </c>
      <c r="I310" s="65">
        <v>2.63E-2</v>
      </c>
      <c r="J310" s="65">
        <v>0.74809999999999999</v>
      </c>
      <c r="K310" s="65">
        <v>6.9999999999999999E-4</v>
      </c>
      <c r="L310" s="65">
        <v>6.1699999999999998E-2</v>
      </c>
      <c r="M310" s="65">
        <v>0.1202</v>
      </c>
      <c r="N310" s="67">
        <v>4.3E-3</v>
      </c>
    </row>
    <row r="311" spans="1:14" x14ac:dyDescent="0.25">
      <c r="A311" s="66">
        <v>305</v>
      </c>
      <c r="B311" s="65" t="s">
        <v>2551</v>
      </c>
      <c r="C311" s="65" t="s">
        <v>2798</v>
      </c>
      <c r="D311" s="65" t="s">
        <v>2802</v>
      </c>
      <c r="E311" s="65">
        <v>8.9999999999999993E-3</v>
      </c>
      <c r="F311" s="65">
        <v>9.2999999999999992E-3</v>
      </c>
      <c r="G311" s="65">
        <v>2.2000000000000001E-3</v>
      </c>
      <c r="H311" s="65">
        <v>9.8699999999999996E-2</v>
      </c>
      <c r="I311" s="65">
        <v>0.18</v>
      </c>
      <c r="J311" s="65">
        <v>0.31140000000000001</v>
      </c>
      <c r="K311" s="65">
        <v>1.17E-2</v>
      </c>
      <c r="L311" s="65">
        <v>4.4999999999999998E-2</v>
      </c>
      <c r="M311" s="65">
        <v>8.1000000000000003E-2</v>
      </c>
      <c r="N311" s="67">
        <v>0.25159999999999999</v>
      </c>
    </row>
    <row r="312" spans="1:14" x14ac:dyDescent="0.25">
      <c r="A312" s="66">
        <v>306</v>
      </c>
      <c r="B312" s="65" t="s">
        <v>2439</v>
      </c>
      <c r="C312" s="65" t="s">
        <v>2798</v>
      </c>
      <c r="D312" s="65" t="s">
        <v>2803</v>
      </c>
      <c r="E312" s="65">
        <v>2.9999999999999997E-4</v>
      </c>
      <c r="F312" s="65">
        <v>2.3999999999999998E-3</v>
      </c>
      <c r="G312" s="65">
        <v>2.8999999999999998E-3</v>
      </c>
      <c r="H312" s="65">
        <v>2.8999999999999998E-3</v>
      </c>
      <c r="I312" s="65">
        <v>1E-4</v>
      </c>
      <c r="J312" s="65">
        <v>0.99009999999999998</v>
      </c>
      <c r="K312" s="65">
        <v>1E-4</v>
      </c>
      <c r="L312" s="65">
        <v>2.0000000000000001E-4</v>
      </c>
      <c r="M312" s="65">
        <v>1E-3</v>
      </c>
      <c r="N312" s="67">
        <v>1E-4</v>
      </c>
    </row>
    <row r="313" spans="1:14" x14ac:dyDescent="0.25">
      <c r="A313" s="66">
        <v>307</v>
      </c>
      <c r="B313" s="65" t="s">
        <v>2561</v>
      </c>
      <c r="C313" s="65" t="s">
        <v>2798</v>
      </c>
      <c r="D313" s="65" t="s">
        <v>2802</v>
      </c>
      <c r="E313" s="65">
        <v>6.9999999999999999E-4</v>
      </c>
      <c r="F313" s="65">
        <v>0</v>
      </c>
      <c r="G313" s="65">
        <v>0</v>
      </c>
      <c r="H313" s="65">
        <v>3.3099999999999997E-2</v>
      </c>
      <c r="I313" s="65">
        <v>9.4200000000000006E-2</v>
      </c>
      <c r="J313" s="65">
        <v>0.48180000000000001</v>
      </c>
      <c r="K313" s="65">
        <v>1.4E-3</v>
      </c>
      <c r="L313" s="65">
        <v>0.26529999999999998</v>
      </c>
      <c r="M313" s="65">
        <v>0.1221</v>
      </c>
      <c r="N313" s="67">
        <v>1.4E-3</v>
      </c>
    </row>
    <row r="314" spans="1:14" x14ac:dyDescent="0.25">
      <c r="A314" s="66">
        <v>308</v>
      </c>
      <c r="B314" s="65" t="s">
        <v>2512</v>
      </c>
      <c r="C314" s="65" t="s">
        <v>2798</v>
      </c>
      <c r="D314" s="65" t="s">
        <v>2802</v>
      </c>
      <c r="E314" s="65">
        <v>4.0000000000000002E-4</v>
      </c>
      <c r="F314" s="65">
        <v>0</v>
      </c>
      <c r="G314" s="65">
        <v>0</v>
      </c>
      <c r="H314" s="65">
        <v>6.0000000000000001E-3</v>
      </c>
      <c r="I314" s="65">
        <v>0.1915</v>
      </c>
      <c r="J314" s="65">
        <v>0.5363</v>
      </c>
      <c r="K314" s="65">
        <v>4.0000000000000002E-4</v>
      </c>
      <c r="L314" s="65">
        <v>0.11609999999999999</v>
      </c>
      <c r="M314" s="65">
        <v>0.1479</v>
      </c>
      <c r="N314" s="67">
        <v>1.5E-3</v>
      </c>
    </row>
    <row r="315" spans="1:14" x14ac:dyDescent="0.25">
      <c r="A315" s="66">
        <v>309</v>
      </c>
      <c r="B315" s="65" t="s">
        <v>2566</v>
      </c>
      <c r="C315" s="65" t="s">
        <v>2798</v>
      </c>
      <c r="D315" s="65" t="s">
        <v>2802</v>
      </c>
      <c r="E315" s="65">
        <v>1.1000000000000001E-3</v>
      </c>
      <c r="F315" s="65">
        <v>1E-4</v>
      </c>
      <c r="G315" s="65">
        <v>0</v>
      </c>
      <c r="H315" s="65">
        <v>1.3899999999999999E-2</v>
      </c>
      <c r="I315" s="65">
        <v>0.32400000000000001</v>
      </c>
      <c r="J315" s="65">
        <v>0.4158</v>
      </c>
      <c r="K315" s="65">
        <v>2.5999999999999999E-3</v>
      </c>
      <c r="L315" s="65">
        <v>0.14349999999999999</v>
      </c>
      <c r="M315" s="65">
        <v>9.6299999999999997E-2</v>
      </c>
      <c r="N315" s="67">
        <v>2.7000000000000001E-3</v>
      </c>
    </row>
    <row r="316" spans="1:14" x14ac:dyDescent="0.25">
      <c r="A316" s="66">
        <v>310</v>
      </c>
      <c r="B316" s="65" t="s">
        <v>2436</v>
      </c>
      <c r="C316" s="65" t="s">
        <v>2798</v>
      </c>
      <c r="D316" s="65" t="s">
        <v>2802</v>
      </c>
      <c r="E316" s="65">
        <v>8.9999999999999998E-4</v>
      </c>
      <c r="F316" s="65">
        <v>1E-4</v>
      </c>
      <c r="G316" s="65">
        <v>0</v>
      </c>
      <c r="H316" s="65">
        <v>8.3000000000000001E-3</v>
      </c>
      <c r="I316" s="65">
        <v>0.21</v>
      </c>
      <c r="J316" s="65">
        <v>0.50009999999999999</v>
      </c>
      <c r="K316" s="65">
        <v>5.9999999999999995E-4</v>
      </c>
      <c r="L316" s="65">
        <v>0.14990000000000001</v>
      </c>
      <c r="M316" s="65">
        <v>0.12759999999999999</v>
      </c>
      <c r="N316" s="67">
        <v>2.5000000000000001E-3</v>
      </c>
    </row>
    <row r="317" spans="1:14" x14ac:dyDescent="0.25">
      <c r="A317" s="66">
        <v>311</v>
      </c>
      <c r="B317" s="65" t="s">
        <v>2720</v>
      </c>
      <c r="C317" s="65" t="s">
        <v>2798</v>
      </c>
      <c r="D317" s="65" t="s">
        <v>2802</v>
      </c>
      <c r="E317" s="65">
        <v>0</v>
      </c>
      <c r="F317" s="65">
        <v>0</v>
      </c>
      <c r="G317" s="65">
        <v>0</v>
      </c>
      <c r="H317" s="65">
        <v>4.0000000000000002E-4</v>
      </c>
      <c r="I317" s="65">
        <v>2.2000000000000001E-3</v>
      </c>
      <c r="J317" s="65">
        <v>0.98580000000000001</v>
      </c>
      <c r="K317" s="65">
        <v>0</v>
      </c>
      <c r="L317" s="65">
        <v>9.7999999999999997E-3</v>
      </c>
      <c r="M317" s="65">
        <v>1.6999999999999999E-3</v>
      </c>
      <c r="N317" s="67">
        <v>0</v>
      </c>
    </row>
    <row r="318" spans="1:14" x14ac:dyDescent="0.25">
      <c r="A318" s="66">
        <v>312</v>
      </c>
      <c r="B318" s="65" t="s">
        <v>2282</v>
      </c>
      <c r="C318" s="65" t="s">
        <v>2798</v>
      </c>
      <c r="D318" s="65" t="s">
        <v>2802</v>
      </c>
      <c r="E318" s="65">
        <v>0.1067</v>
      </c>
      <c r="F318" s="65">
        <v>6.7999999999999996E-3</v>
      </c>
      <c r="G318" s="65">
        <v>1E-4</v>
      </c>
      <c r="H318" s="65">
        <v>1.0699999999999999E-2</v>
      </c>
      <c r="I318" s="65">
        <v>1.7399999999999999E-2</v>
      </c>
      <c r="J318" s="65">
        <v>0.60009999999999997</v>
      </c>
      <c r="K318" s="65">
        <v>6.7999999999999996E-3</v>
      </c>
      <c r="L318" s="65">
        <v>5.7099999999999998E-2</v>
      </c>
      <c r="M318" s="65">
        <v>1.3299999999999999E-2</v>
      </c>
      <c r="N318" s="67">
        <v>0.18099999999999999</v>
      </c>
    </row>
    <row r="319" spans="1:14" x14ac:dyDescent="0.25">
      <c r="A319" s="66">
        <v>313</v>
      </c>
      <c r="B319" s="65" t="s">
        <v>2421</v>
      </c>
      <c r="C319" s="65" t="s">
        <v>2798</v>
      </c>
      <c r="D319" s="65" t="s">
        <v>2802</v>
      </c>
      <c r="E319" s="65">
        <v>4.0000000000000002E-4</v>
      </c>
      <c r="F319" s="65">
        <v>5.0000000000000001E-4</v>
      </c>
      <c r="G319" s="65">
        <v>5.5999999999999999E-3</v>
      </c>
      <c r="H319" s="65">
        <v>3.3E-3</v>
      </c>
      <c r="I319" s="65">
        <v>1.32E-2</v>
      </c>
      <c r="J319" s="65">
        <v>0.65669999999999995</v>
      </c>
      <c r="K319" s="65">
        <v>2.2000000000000001E-3</v>
      </c>
      <c r="L319" s="65">
        <v>0.21290000000000001</v>
      </c>
      <c r="M319" s="65">
        <v>0.10440000000000001</v>
      </c>
      <c r="N319" s="67">
        <v>6.9999999999999999E-4</v>
      </c>
    </row>
    <row r="320" spans="1:14" x14ac:dyDescent="0.25">
      <c r="A320" s="66">
        <v>314</v>
      </c>
      <c r="B320" s="65" t="s">
        <v>2503</v>
      </c>
      <c r="C320" s="65" t="s">
        <v>2798</v>
      </c>
      <c r="D320" s="65" t="s">
        <v>2802</v>
      </c>
      <c r="E320" s="65">
        <v>1.6999999999999999E-3</v>
      </c>
      <c r="F320" s="65">
        <v>0</v>
      </c>
      <c r="G320" s="65">
        <v>0</v>
      </c>
      <c r="H320" s="65">
        <v>1E-3</v>
      </c>
      <c r="I320" s="65">
        <v>0.20319999999999999</v>
      </c>
      <c r="J320" s="65">
        <v>0.63219999999999998</v>
      </c>
      <c r="K320" s="65">
        <v>1E-4</v>
      </c>
      <c r="L320" s="65">
        <v>6.7299999999999999E-2</v>
      </c>
      <c r="M320" s="65">
        <v>9.4200000000000006E-2</v>
      </c>
      <c r="N320" s="67">
        <v>2.9999999999999997E-4</v>
      </c>
    </row>
    <row r="321" spans="1:14" x14ac:dyDescent="0.25">
      <c r="A321" s="66">
        <v>315</v>
      </c>
      <c r="B321" s="65" t="s">
        <v>2168</v>
      </c>
      <c r="C321" s="65" t="s">
        <v>2798</v>
      </c>
      <c r="D321" s="65" t="s">
        <v>2802</v>
      </c>
      <c r="E321" s="65">
        <v>1E-4</v>
      </c>
      <c r="F321" s="65">
        <v>2.0000000000000001E-4</v>
      </c>
      <c r="G321" s="65">
        <v>0</v>
      </c>
      <c r="H321" s="65">
        <v>5.9999999999999995E-4</v>
      </c>
      <c r="I321" s="65">
        <v>0.1492</v>
      </c>
      <c r="J321" s="65">
        <v>0.68300000000000005</v>
      </c>
      <c r="K321" s="65">
        <v>2.0000000000000001E-4</v>
      </c>
      <c r="L321" s="65">
        <v>8.9399999999999993E-2</v>
      </c>
      <c r="M321" s="65">
        <v>7.7299999999999994E-2</v>
      </c>
      <c r="N321" s="67">
        <v>1E-4</v>
      </c>
    </row>
    <row r="322" spans="1:14" x14ac:dyDescent="0.25">
      <c r="A322" s="66">
        <v>316</v>
      </c>
      <c r="B322" s="65" t="s">
        <v>2091</v>
      </c>
      <c r="C322" s="65" t="s">
        <v>2798</v>
      </c>
      <c r="D322" s="65" t="s">
        <v>2802</v>
      </c>
      <c r="E322" s="65">
        <v>2.3999999999999998E-3</v>
      </c>
      <c r="F322" s="65">
        <v>0</v>
      </c>
      <c r="G322" s="65">
        <v>0</v>
      </c>
      <c r="H322" s="65">
        <v>2.0000000000000001E-4</v>
      </c>
      <c r="I322" s="65">
        <v>8.8499999999999995E-2</v>
      </c>
      <c r="J322" s="65">
        <v>0.75580000000000003</v>
      </c>
      <c r="K322" s="65">
        <v>0</v>
      </c>
      <c r="L322" s="65">
        <v>7.8799999999999995E-2</v>
      </c>
      <c r="M322" s="65">
        <v>7.4200000000000002E-2</v>
      </c>
      <c r="N322" s="67">
        <v>1E-4</v>
      </c>
    </row>
    <row r="323" spans="1:14" x14ac:dyDescent="0.25">
      <c r="A323" s="66">
        <v>317</v>
      </c>
      <c r="B323" s="65" t="s">
        <v>1757</v>
      </c>
      <c r="C323" s="65" t="s">
        <v>2798</v>
      </c>
      <c r="D323" s="65" t="s">
        <v>2803</v>
      </c>
      <c r="E323" s="65">
        <v>1E-4</v>
      </c>
      <c r="F323" s="65">
        <v>8.4599999999999995E-2</v>
      </c>
      <c r="G323" s="65">
        <v>0.27360000000000001</v>
      </c>
      <c r="H323" s="65">
        <v>2.2200000000000001E-2</v>
      </c>
      <c r="I323" s="65">
        <v>2.0000000000000001E-4</v>
      </c>
      <c r="J323" s="65">
        <v>0.36830000000000002</v>
      </c>
      <c r="K323" s="65">
        <v>8.0999999999999996E-3</v>
      </c>
      <c r="L323" s="65">
        <v>0</v>
      </c>
      <c r="M323" s="65">
        <v>0.24110000000000001</v>
      </c>
      <c r="N323" s="67">
        <v>1.8E-3</v>
      </c>
    </row>
    <row r="324" spans="1:14" x14ac:dyDescent="0.25">
      <c r="A324" s="66">
        <v>318</v>
      </c>
      <c r="B324" s="65" t="s">
        <v>2081</v>
      </c>
      <c r="C324" s="65" t="s">
        <v>2798</v>
      </c>
      <c r="D324" s="65" t="s">
        <v>2802</v>
      </c>
      <c r="E324" s="65">
        <v>1.67E-2</v>
      </c>
      <c r="F324" s="65">
        <v>9.5899999999999999E-2</v>
      </c>
      <c r="G324" s="65">
        <v>5.1000000000000004E-3</v>
      </c>
      <c r="H324" s="65">
        <v>5.0299999999999997E-2</v>
      </c>
      <c r="I324" s="65">
        <v>3.8999999999999998E-3</v>
      </c>
      <c r="J324" s="65">
        <v>0.65690000000000004</v>
      </c>
      <c r="K324" s="65">
        <v>3.73E-2</v>
      </c>
      <c r="L324" s="65">
        <v>7.8700000000000006E-2</v>
      </c>
      <c r="M324" s="65">
        <v>2.8199999999999999E-2</v>
      </c>
      <c r="N324" s="67">
        <v>2.7099999999999999E-2</v>
      </c>
    </row>
    <row r="325" spans="1:14" x14ac:dyDescent="0.25">
      <c r="A325" s="66">
        <v>319</v>
      </c>
      <c r="B325" s="65" t="s">
        <v>2008</v>
      </c>
      <c r="C325" s="65" t="s">
        <v>2798</v>
      </c>
      <c r="D325" s="65" t="s">
        <v>2802</v>
      </c>
      <c r="E325" s="65">
        <v>5.0000000000000001E-4</v>
      </c>
      <c r="F325" s="65">
        <v>0</v>
      </c>
      <c r="G325" s="65">
        <v>0</v>
      </c>
      <c r="H325" s="65">
        <v>2.5000000000000001E-3</v>
      </c>
      <c r="I325" s="65">
        <v>5.5800000000000002E-2</v>
      </c>
      <c r="J325" s="65">
        <v>0.55889999999999995</v>
      </c>
      <c r="K325" s="65">
        <v>1E-4</v>
      </c>
      <c r="L325" s="65">
        <v>0.34770000000000001</v>
      </c>
      <c r="M325" s="65">
        <v>3.4000000000000002E-2</v>
      </c>
      <c r="N325" s="67">
        <v>4.0000000000000002E-4</v>
      </c>
    </row>
    <row r="326" spans="1:14" x14ac:dyDescent="0.25">
      <c r="A326" s="66">
        <v>320</v>
      </c>
      <c r="B326" s="65" t="s">
        <v>1590</v>
      </c>
      <c r="C326" s="65" t="s">
        <v>2798</v>
      </c>
      <c r="D326" s="65" t="s">
        <v>2802</v>
      </c>
      <c r="E326" s="65">
        <v>0</v>
      </c>
      <c r="F326" s="65">
        <v>0</v>
      </c>
      <c r="G326" s="65">
        <v>0</v>
      </c>
      <c r="H326" s="65">
        <v>1E-4</v>
      </c>
      <c r="I326" s="65">
        <v>3.8999999999999998E-3</v>
      </c>
      <c r="J326" s="65">
        <v>0.94430000000000003</v>
      </c>
      <c r="K326" s="65">
        <v>0</v>
      </c>
      <c r="L326" s="65">
        <v>5.1400000000000001E-2</v>
      </c>
      <c r="M326" s="65">
        <v>4.0000000000000002E-4</v>
      </c>
      <c r="N326" s="67">
        <v>0</v>
      </c>
    </row>
    <row r="327" spans="1:14" x14ac:dyDescent="0.25">
      <c r="A327" s="66">
        <v>321</v>
      </c>
      <c r="B327" s="65" t="s">
        <v>1493</v>
      </c>
      <c r="C327" s="65" t="s">
        <v>2798</v>
      </c>
      <c r="D327" s="65" t="s">
        <v>2802</v>
      </c>
      <c r="E327" s="65">
        <v>2.9999999999999997E-4</v>
      </c>
      <c r="F327" s="65">
        <v>0</v>
      </c>
      <c r="G327" s="65">
        <v>0</v>
      </c>
      <c r="H327" s="65">
        <v>1.41E-2</v>
      </c>
      <c r="I327" s="65">
        <v>0.26140000000000002</v>
      </c>
      <c r="J327" s="65">
        <v>0.33279999999999998</v>
      </c>
      <c r="K327" s="65">
        <v>4.0000000000000002E-4</v>
      </c>
      <c r="L327" s="65">
        <v>0.13109999999999999</v>
      </c>
      <c r="M327" s="65">
        <v>0.25900000000000001</v>
      </c>
      <c r="N327" s="67">
        <v>8.0000000000000004E-4</v>
      </c>
    </row>
    <row r="328" spans="1:14" x14ac:dyDescent="0.25">
      <c r="A328" s="66">
        <v>322</v>
      </c>
      <c r="B328" s="65" t="s">
        <v>1347</v>
      </c>
      <c r="C328" s="65" t="s">
        <v>2798</v>
      </c>
      <c r="D328" s="65" t="s">
        <v>2802</v>
      </c>
      <c r="E328" s="65">
        <v>6.9999999999999999E-4</v>
      </c>
      <c r="F328" s="65">
        <v>0</v>
      </c>
      <c r="G328" s="65">
        <v>0</v>
      </c>
      <c r="H328" s="65">
        <v>8.0999999999999996E-3</v>
      </c>
      <c r="I328" s="65">
        <v>0.24399999999999999</v>
      </c>
      <c r="J328" s="65">
        <v>0.53280000000000005</v>
      </c>
      <c r="K328" s="65">
        <v>6.9999999999999999E-4</v>
      </c>
      <c r="L328" s="65">
        <v>0.11609999999999999</v>
      </c>
      <c r="M328" s="65">
        <v>9.6000000000000002E-2</v>
      </c>
      <c r="N328" s="67">
        <v>1.6999999999999999E-3</v>
      </c>
    </row>
    <row r="329" spans="1:14" x14ac:dyDescent="0.25">
      <c r="A329" s="66">
        <v>323</v>
      </c>
      <c r="B329" s="65" t="s">
        <v>1342</v>
      </c>
      <c r="C329" s="65" t="s">
        <v>2798</v>
      </c>
      <c r="D329" s="65" t="s">
        <v>2802</v>
      </c>
      <c r="E329" s="65">
        <v>8.9999999999999998E-4</v>
      </c>
      <c r="F329" s="65">
        <v>0</v>
      </c>
      <c r="G329" s="65">
        <v>0</v>
      </c>
      <c r="H329" s="65">
        <v>1.1599999999999999E-2</v>
      </c>
      <c r="I329" s="65">
        <v>0.26640000000000003</v>
      </c>
      <c r="J329" s="65">
        <v>0.504</v>
      </c>
      <c r="K329" s="65">
        <v>1.2999999999999999E-3</v>
      </c>
      <c r="L329" s="65">
        <v>0.13639999999999999</v>
      </c>
      <c r="M329" s="65">
        <v>7.6899999999999996E-2</v>
      </c>
      <c r="N329" s="67">
        <v>2.3E-3</v>
      </c>
    </row>
    <row r="330" spans="1:14" x14ac:dyDescent="0.25">
      <c r="A330" s="66">
        <v>324</v>
      </c>
      <c r="B330" s="65" t="s">
        <v>1282</v>
      </c>
      <c r="C330" s="65" t="s">
        <v>2798</v>
      </c>
      <c r="D330" s="65" t="s">
        <v>2802</v>
      </c>
      <c r="E330" s="65">
        <v>2.0000000000000001E-4</v>
      </c>
      <c r="F330" s="65">
        <v>0</v>
      </c>
      <c r="G330" s="65">
        <v>0</v>
      </c>
      <c r="H330" s="65">
        <v>5.0000000000000001E-4</v>
      </c>
      <c r="I330" s="65">
        <v>0.2281</v>
      </c>
      <c r="J330" s="65">
        <v>0.32900000000000001</v>
      </c>
      <c r="K330" s="65">
        <v>0</v>
      </c>
      <c r="L330" s="65">
        <v>0.1537</v>
      </c>
      <c r="M330" s="65">
        <v>0.28839999999999999</v>
      </c>
      <c r="N330" s="67">
        <v>1E-4</v>
      </c>
    </row>
    <row r="331" spans="1:14" x14ac:dyDescent="0.25">
      <c r="A331" s="66">
        <v>325</v>
      </c>
      <c r="B331" s="65" t="s">
        <v>1227</v>
      </c>
      <c r="C331" s="65" t="s">
        <v>2798</v>
      </c>
      <c r="D331" s="65" t="s">
        <v>2802</v>
      </c>
      <c r="E331" s="65">
        <v>6.9999999999999999E-4</v>
      </c>
      <c r="F331" s="65">
        <v>0</v>
      </c>
      <c r="G331" s="65">
        <v>0</v>
      </c>
      <c r="H331" s="65">
        <v>3.8E-3</v>
      </c>
      <c r="I331" s="65">
        <v>0.31219999999999998</v>
      </c>
      <c r="J331" s="65">
        <v>0.41589999999999999</v>
      </c>
      <c r="K331" s="65">
        <v>2.0000000000000001E-4</v>
      </c>
      <c r="L331" s="65">
        <v>0.2152</v>
      </c>
      <c r="M331" s="65">
        <v>5.11E-2</v>
      </c>
      <c r="N331" s="67">
        <v>1E-3</v>
      </c>
    </row>
    <row r="332" spans="1:14" x14ac:dyDescent="0.25">
      <c r="A332" s="66">
        <v>326</v>
      </c>
      <c r="B332" s="65" t="s">
        <v>1202</v>
      </c>
      <c r="C332" s="65" t="s">
        <v>2798</v>
      </c>
      <c r="D332" s="65" t="s">
        <v>2802</v>
      </c>
      <c r="E332" s="65">
        <v>2.3E-3</v>
      </c>
      <c r="F332" s="65">
        <v>2.0000000000000001E-4</v>
      </c>
      <c r="G332" s="65">
        <v>1E-4</v>
      </c>
      <c r="H332" s="65">
        <v>2.8199999999999999E-2</v>
      </c>
      <c r="I332" s="65">
        <v>0.217</v>
      </c>
      <c r="J332" s="65">
        <v>0.37080000000000002</v>
      </c>
      <c r="K332" s="65">
        <v>4.1999999999999997E-3</v>
      </c>
      <c r="L332" s="65">
        <v>0.1983</v>
      </c>
      <c r="M332" s="65">
        <v>0.1744</v>
      </c>
      <c r="N332" s="67">
        <v>4.4000000000000003E-3</v>
      </c>
    </row>
    <row r="333" spans="1:14" x14ac:dyDescent="0.25">
      <c r="A333" s="66">
        <v>327</v>
      </c>
      <c r="B333" s="65" t="s">
        <v>1171</v>
      </c>
      <c r="C333" s="65" t="s">
        <v>2798</v>
      </c>
      <c r="D333" s="65" t="s">
        <v>2802</v>
      </c>
      <c r="E333" s="65">
        <v>7.0000000000000001E-3</v>
      </c>
      <c r="F333" s="65">
        <v>9.6199999999999994E-2</v>
      </c>
      <c r="G333" s="65">
        <v>3.9800000000000002E-2</v>
      </c>
      <c r="H333" s="65">
        <v>0.05</v>
      </c>
      <c r="I333" s="65">
        <v>0.1091</v>
      </c>
      <c r="J333" s="65">
        <v>0.33329999999999999</v>
      </c>
      <c r="K333" s="65">
        <v>6.4299999999999996E-2</v>
      </c>
      <c r="L333" s="65">
        <v>3.32E-2</v>
      </c>
      <c r="M333" s="65">
        <v>4.1700000000000001E-2</v>
      </c>
      <c r="N333" s="67">
        <v>0.22539999999999999</v>
      </c>
    </row>
    <row r="334" spans="1:14" x14ac:dyDescent="0.25">
      <c r="A334" s="66">
        <v>328</v>
      </c>
      <c r="B334" s="65" t="s">
        <v>629</v>
      </c>
      <c r="C334" s="65" t="s">
        <v>2798</v>
      </c>
      <c r="D334" s="65" t="s">
        <v>2802</v>
      </c>
      <c r="E334" s="65">
        <v>0</v>
      </c>
      <c r="F334" s="65">
        <v>0</v>
      </c>
      <c r="G334" s="65">
        <v>0</v>
      </c>
      <c r="H334" s="65">
        <v>9.9000000000000008E-3</v>
      </c>
      <c r="I334" s="65">
        <v>6.1000000000000004E-3</v>
      </c>
      <c r="J334" s="65">
        <v>0.79220000000000002</v>
      </c>
      <c r="K334" s="65">
        <v>0</v>
      </c>
      <c r="L334" s="65">
        <v>0.18</v>
      </c>
      <c r="M334" s="65">
        <v>1.15E-2</v>
      </c>
      <c r="N334" s="67">
        <v>2.0000000000000001E-4</v>
      </c>
    </row>
    <row r="335" spans="1:14" x14ac:dyDescent="0.25">
      <c r="A335" s="66">
        <v>329</v>
      </c>
      <c r="B335" s="65" t="s">
        <v>1036</v>
      </c>
      <c r="C335" s="65" t="s">
        <v>2798</v>
      </c>
      <c r="D335" s="65" t="s">
        <v>2802</v>
      </c>
      <c r="E335" s="65">
        <v>8.0000000000000004E-4</v>
      </c>
      <c r="F335" s="65">
        <v>0</v>
      </c>
      <c r="G335" s="65">
        <v>0</v>
      </c>
      <c r="H335" s="65">
        <v>9.5999999999999992E-3</v>
      </c>
      <c r="I335" s="65">
        <v>0.2112</v>
      </c>
      <c r="J335" s="65">
        <v>0.51770000000000005</v>
      </c>
      <c r="K335" s="65">
        <v>8.0000000000000004E-4</v>
      </c>
      <c r="L335" s="65">
        <v>0.15820000000000001</v>
      </c>
      <c r="M335" s="65">
        <v>9.8799999999999999E-2</v>
      </c>
      <c r="N335" s="67">
        <v>2.8E-3</v>
      </c>
    </row>
    <row r="336" spans="1:14" x14ac:dyDescent="0.25">
      <c r="A336" s="66">
        <v>330</v>
      </c>
      <c r="B336" s="65" t="s">
        <v>964</v>
      </c>
      <c r="C336" s="65" t="s">
        <v>2798</v>
      </c>
      <c r="D336" s="65" t="s">
        <v>2802</v>
      </c>
      <c r="E336" s="65">
        <v>8.0000000000000004E-4</v>
      </c>
      <c r="F336" s="65">
        <v>1E-4</v>
      </c>
      <c r="G336" s="65">
        <v>0</v>
      </c>
      <c r="H336" s="65">
        <v>7.7000000000000002E-3</v>
      </c>
      <c r="I336" s="65">
        <v>0.22059999999999999</v>
      </c>
      <c r="J336" s="65">
        <v>0.51359999999999995</v>
      </c>
      <c r="K336" s="65">
        <v>5.0000000000000001E-4</v>
      </c>
      <c r="L336" s="65">
        <v>0.14199999999999999</v>
      </c>
      <c r="M336" s="65">
        <v>0.11310000000000001</v>
      </c>
      <c r="N336" s="67">
        <v>1.6999999999999999E-3</v>
      </c>
    </row>
    <row r="337" spans="1:14" x14ac:dyDescent="0.25">
      <c r="A337" s="66">
        <v>331</v>
      </c>
      <c r="B337" s="65" t="s">
        <v>725</v>
      </c>
      <c r="C337" s="65" t="s">
        <v>2798</v>
      </c>
      <c r="D337" s="65" t="s">
        <v>2802</v>
      </c>
      <c r="E337" s="65">
        <v>4.4999999999999997E-3</v>
      </c>
      <c r="F337" s="65">
        <v>6.0000000000000001E-3</v>
      </c>
      <c r="G337" s="65">
        <v>5.9999999999999995E-4</v>
      </c>
      <c r="H337" s="65">
        <v>1.29E-2</v>
      </c>
      <c r="I337" s="65">
        <v>0.17280000000000001</v>
      </c>
      <c r="J337" s="65">
        <v>0.59750000000000003</v>
      </c>
      <c r="K337" s="65">
        <v>4.0000000000000001E-3</v>
      </c>
      <c r="L337" s="65">
        <v>8.72E-2</v>
      </c>
      <c r="M337" s="65">
        <v>0.1108</v>
      </c>
      <c r="N337" s="67">
        <v>3.5999999999999999E-3</v>
      </c>
    </row>
    <row r="338" spans="1:14" x14ac:dyDescent="0.25">
      <c r="A338" s="66">
        <v>332</v>
      </c>
      <c r="B338" s="65" t="s">
        <v>1943</v>
      </c>
      <c r="C338" s="65" t="s">
        <v>2798</v>
      </c>
      <c r="D338" s="65" t="s">
        <v>2802</v>
      </c>
      <c r="E338" s="65">
        <v>2.9999999999999997E-4</v>
      </c>
      <c r="F338" s="65">
        <v>0</v>
      </c>
      <c r="G338" s="65">
        <v>0</v>
      </c>
      <c r="H338" s="65">
        <v>8.9999999999999998E-4</v>
      </c>
      <c r="I338" s="65">
        <v>2.63E-2</v>
      </c>
      <c r="J338" s="65">
        <v>0.91180000000000005</v>
      </c>
      <c r="K338" s="65">
        <v>0</v>
      </c>
      <c r="L338" s="65">
        <v>2.7900000000000001E-2</v>
      </c>
      <c r="M338" s="65">
        <v>3.1399999999999997E-2</v>
      </c>
      <c r="N338" s="67">
        <v>1.2999999999999999E-3</v>
      </c>
    </row>
    <row r="339" spans="1:14" ht="15.75" thickBot="1" x14ac:dyDescent="0.3">
      <c r="A339" s="86">
        <v>333</v>
      </c>
      <c r="B339" s="87" t="s">
        <v>2696</v>
      </c>
      <c r="C339" s="87" t="s">
        <v>2798</v>
      </c>
      <c r="D339" s="87" t="s">
        <v>2802</v>
      </c>
      <c r="E339" s="87">
        <v>5.9999999999999995E-4</v>
      </c>
      <c r="F339" s="87">
        <v>1E-4</v>
      </c>
      <c r="G339" s="87">
        <v>2.0000000000000001E-4</v>
      </c>
      <c r="H339" s="87">
        <v>3.8999999999999998E-3</v>
      </c>
      <c r="I339" s="87">
        <v>3.0999999999999999E-3</v>
      </c>
      <c r="J339" s="87">
        <v>0.97450000000000003</v>
      </c>
      <c r="K339" s="87">
        <v>5.0000000000000001E-4</v>
      </c>
      <c r="L339" s="87">
        <v>6.1999999999999998E-3</v>
      </c>
      <c r="M339" s="87">
        <v>1.0699999999999999E-2</v>
      </c>
      <c r="N339" s="88">
        <v>2.0000000000000001E-4</v>
      </c>
    </row>
    <row r="340" spans="1:14" ht="15.75" thickBot="1" x14ac:dyDescent="0.3">
      <c r="A340" s="712" t="s">
        <v>2795</v>
      </c>
      <c r="B340" s="713"/>
      <c r="C340" s="713"/>
      <c r="D340" s="713"/>
      <c r="E340" s="713"/>
      <c r="F340" s="713"/>
      <c r="G340" s="713"/>
      <c r="H340" s="713"/>
      <c r="I340" s="713"/>
      <c r="J340" s="713"/>
      <c r="K340" s="713"/>
      <c r="L340" s="713"/>
      <c r="M340" s="713"/>
      <c r="N340" s="714"/>
    </row>
    <row r="341" spans="1:14" x14ac:dyDescent="0.25">
      <c r="A341" s="71">
        <v>334</v>
      </c>
      <c r="B341" s="72" t="s">
        <v>476</v>
      </c>
      <c r="C341" s="72" t="s">
        <v>2795</v>
      </c>
      <c r="D341" s="72" t="s">
        <v>2803</v>
      </c>
      <c r="E341" s="72">
        <v>0</v>
      </c>
      <c r="F341" s="72">
        <v>2.8E-3</v>
      </c>
      <c r="G341" s="72">
        <v>0.83350000000000002</v>
      </c>
      <c r="H341" s="72">
        <v>1.1000000000000001E-3</v>
      </c>
      <c r="I341" s="72">
        <v>1.6199999999999999E-2</v>
      </c>
      <c r="J341" s="72">
        <v>6.6900000000000001E-2</v>
      </c>
      <c r="K341" s="72">
        <v>5.9999999999999995E-4</v>
      </c>
      <c r="L341" s="72">
        <v>1.6999999999999999E-3</v>
      </c>
      <c r="M341" s="72">
        <v>7.7200000000000005E-2</v>
      </c>
      <c r="N341" s="73">
        <v>0</v>
      </c>
    </row>
    <row r="342" spans="1:14" x14ac:dyDescent="0.25">
      <c r="A342" s="66">
        <v>335</v>
      </c>
      <c r="B342" s="65" t="s">
        <v>479</v>
      </c>
      <c r="C342" s="65" t="s">
        <v>2795</v>
      </c>
      <c r="D342" s="65" t="s">
        <v>2803</v>
      </c>
      <c r="E342" s="65">
        <v>0</v>
      </c>
      <c r="F342" s="65">
        <v>0</v>
      </c>
      <c r="G342" s="65">
        <v>0.80740000000000001</v>
      </c>
      <c r="H342" s="65">
        <v>0</v>
      </c>
      <c r="I342" s="65">
        <v>0.03</v>
      </c>
      <c r="J342" s="65">
        <v>4.3799999999999999E-2</v>
      </c>
      <c r="K342" s="65">
        <v>6.9999999999999999E-4</v>
      </c>
      <c r="L342" s="65">
        <v>1.1000000000000001E-3</v>
      </c>
      <c r="M342" s="65">
        <v>0.11700000000000001</v>
      </c>
      <c r="N342" s="67">
        <v>0</v>
      </c>
    </row>
    <row r="343" spans="1:14" x14ac:dyDescent="0.25">
      <c r="A343" s="66">
        <v>336</v>
      </c>
      <c r="B343" s="65" t="s">
        <v>23</v>
      </c>
      <c r="C343" s="65" t="s">
        <v>2795</v>
      </c>
      <c r="D343" s="65" t="s">
        <v>2803</v>
      </c>
      <c r="E343" s="65">
        <v>0</v>
      </c>
      <c r="F343" s="65">
        <v>1E-4</v>
      </c>
      <c r="G343" s="65">
        <v>0.98839999999999995</v>
      </c>
      <c r="H343" s="65">
        <v>0</v>
      </c>
      <c r="I343" s="65">
        <v>1E-4</v>
      </c>
      <c r="J343" s="65">
        <v>0.01</v>
      </c>
      <c r="K343" s="65">
        <v>0</v>
      </c>
      <c r="L343" s="65">
        <v>0</v>
      </c>
      <c r="M343" s="65">
        <v>1.2999999999999999E-3</v>
      </c>
      <c r="N343" s="67">
        <v>0</v>
      </c>
    </row>
    <row r="344" spans="1:14" x14ac:dyDescent="0.25">
      <c r="A344" s="66">
        <v>337</v>
      </c>
      <c r="B344" s="65" t="s">
        <v>368</v>
      </c>
      <c r="C344" s="65" t="s">
        <v>2795</v>
      </c>
      <c r="D344" s="65" t="s">
        <v>2803</v>
      </c>
      <c r="E344" s="65">
        <v>1.1999999999999999E-3</v>
      </c>
      <c r="F344" s="65">
        <v>3.0800000000000001E-2</v>
      </c>
      <c r="G344" s="65">
        <v>0.82750000000000001</v>
      </c>
      <c r="H344" s="65">
        <v>2.01E-2</v>
      </c>
      <c r="I344" s="65">
        <v>1.46E-2</v>
      </c>
      <c r="J344" s="65">
        <v>5.45E-2</v>
      </c>
      <c r="K344" s="65">
        <v>1.9E-3</v>
      </c>
      <c r="L344" s="65">
        <v>2.8999999999999998E-3</v>
      </c>
      <c r="M344" s="65">
        <v>4.6199999999999998E-2</v>
      </c>
      <c r="N344" s="67">
        <v>2.9999999999999997E-4</v>
      </c>
    </row>
    <row r="345" spans="1:14" x14ac:dyDescent="0.25">
      <c r="A345" s="66">
        <v>338</v>
      </c>
      <c r="B345" s="65" t="s">
        <v>352</v>
      </c>
      <c r="C345" s="65" t="s">
        <v>2795</v>
      </c>
      <c r="D345" s="65" t="s">
        <v>2803</v>
      </c>
      <c r="E345" s="65">
        <v>0</v>
      </c>
      <c r="F345" s="65">
        <v>0</v>
      </c>
      <c r="G345" s="65">
        <v>0.41210000000000002</v>
      </c>
      <c r="H345" s="65">
        <v>3.0000000000000001E-3</v>
      </c>
      <c r="I345" s="65">
        <v>0.21199999999999999</v>
      </c>
      <c r="J345" s="65">
        <v>0.30620000000000003</v>
      </c>
      <c r="K345" s="65">
        <v>1E-4</v>
      </c>
      <c r="L345" s="65">
        <v>4.0000000000000002E-4</v>
      </c>
      <c r="M345" s="65">
        <v>6.6199999999999995E-2</v>
      </c>
      <c r="N345" s="67">
        <v>0</v>
      </c>
    </row>
    <row r="346" spans="1:14" x14ac:dyDescent="0.25">
      <c r="A346" s="66">
        <v>339</v>
      </c>
      <c r="B346" s="65" t="s">
        <v>223</v>
      </c>
      <c r="C346" s="65" t="s">
        <v>2795</v>
      </c>
      <c r="D346" s="65" t="s">
        <v>2803</v>
      </c>
      <c r="E346" s="65">
        <v>1E-4</v>
      </c>
      <c r="F346" s="65">
        <v>2.2000000000000001E-3</v>
      </c>
      <c r="G346" s="65">
        <v>0.98850000000000005</v>
      </c>
      <c r="H346" s="65">
        <v>0</v>
      </c>
      <c r="I346" s="65">
        <v>3.0999999999999999E-3</v>
      </c>
      <c r="J346" s="65">
        <v>4.1999999999999997E-3</v>
      </c>
      <c r="K346" s="65">
        <v>0</v>
      </c>
      <c r="L346" s="65">
        <v>2.0000000000000001E-4</v>
      </c>
      <c r="M346" s="65">
        <v>1.6999999999999999E-3</v>
      </c>
      <c r="N346" s="67">
        <v>0</v>
      </c>
    </row>
    <row r="347" spans="1:14" x14ac:dyDescent="0.25">
      <c r="A347" s="66">
        <v>340</v>
      </c>
      <c r="B347" s="65" t="s">
        <v>295</v>
      </c>
      <c r="C347" s="65" t="s">
        <v>2795</v>
      </c>
      <c r="D347" s="65" t="s">
        <v>2803</v>
      </c>
      <c r="E347" s="65">
        <v>0</v>
      </c>
      <c r="F347" s="65">
        <v>0</v>
      </c>
      <c r="G347" s="65">
        <v>0.99990000000000001</v>
      </c>
      <c r="H347" s="65">
        <v>0</v>
      </c>
      <c r="I347" s="65">
        <v>0</v>
      </c>
      <c r="J347" s="65">
        <v>0</v>
      </c>
      <c r="K347" s="65">
        <v>0</v>
      </c>
      <c r="L347" s="65">
        <v>0</v>
      </c>
      <c r="M347" s="65">
        <v>1E-4</v>
      </c>
      <c r="N347" s="67">
        <v>0</v>
      </c>
    </row>
    <row r="348" spans="1:14" x14ac:dyDescent="0.25">
      <c r="A348" s="66">
        <v>341</v>
      </c>
      <c r="B348" s="65" t="s">
        <v>324</v>
      </c>
      <c r="C348" s="65" t="s">
        <v>2795</v>
      </c>
      <c r="D348" s="65" t="s">
        <v>2803</v>
      </c>
      <c r="E348" s="65">
        <v>0</v>
      </c>
      <c r="F348" s="65">
        <v>0</v>
      </c>
      <c r="G348" s="65">
        <v>0.99609999999999999</v>
      </c>
      <c r="H348" s="65">
        <v>0</v>
      </c>
      <c r="I348" s="65">
        <v>0</v>
      </c>
      <c r="J348" s="65">
        <v>2.0999999999999999E-3</v>
      </c>
      <c r="K348" s="65">
        <v>0</v>
      </c>
      <c r="L348" s="65">
        <v>0</v>
      </c>
      <c r="M348" s="65">
        <v>1.6999999999999999E-3</v>
      </c>
      <c r="N348" s="67">
        <v>0</v>
      </c>
    </row>
    <row r="349" spans="1:14" x14ac:dyDescent="0.25">
      <c r="A349" s="66">
        <v>342</v>
      </c>
      <c r="B349" s="65" t="s">
        <v>266</v>
      </c>
      <c r="C349" s="65" t="s">
        <v>2795</v>
      </c>
      <c r="D349" s="65" t="s">
        <v>2803</v>
      </c>
      <c r="E349" s="65">
        <v>0</v>
      </c>
      <c r="F349" s="65">
        <v>0</v>
      </c>
      <c r="G349" s="65">
        <v>0.99819999999999998</v>
      </c>
      <c r="H349" s="65">
        <v>0</v>
      </c>
      <c r="I349" s="65">
        <v>0</v>
      </c>
      <c r="J349" s="65">
        <v>2.9999999999999997E-4</v>
      </c>
      <c r="K349" s="65">
        <v>8.9999999999999998E-4</v>
      </c>
      <c r="L349" s="65">
        <v>0</v>
      </c>
      <c r="M349" s="65">
        <v>5.9999999999999995E-4</v>
      </c>
      <c r="N349" s="67">
        <v>0</v>
      </c>
    </row>
    <row r="350" spans="1:14" x14ac:dyDescent="0.25">
      <c r="A350" s="66">
        <v>343</v>
      </c>
      <c r="B350" s="65" t="s">
        <v>337</v>
      </c>
      <c r="C350" s="65" t="s">
        <v>2795</v>
      </c>
      <c r="D350" s="65" t="s">
        <v>2803</v>
      </c>
      <c r="E350" s="65">
        <v>1.4E-3</v>
      </c>
      <c r="F350" s="65">
        <v>1.14E-2</v>
      </c>
      <c r="G350" s="65">
        <v>0.97840000000000005</v>
      </c>
      <c r="H350" s="65">
        <v>1E-4</v>
      </c>
      <c r="I350" s="65">
        <v>2.8999999999999998E-3</v>
      </c>
      <c r="J350" s="65">
        <v>3.2000000000000002E-3</v>
      </c>
      <c r="K350" s="65">
        <v>0</v>
      </c>
      <c r="L350" s="65">
        <v>1E-4</v>
      </c>
      <c r="M350" s="65">
        <v>2.5999999999999999E-3</v>
      </c>
      <c r="N350" s="67">
        <v>0</v>
      </c>
    </row>
    <row r="351" spans="1:14" x14ac:dyDescent="0.25">
      <c r="A351" s="66">
        <v>344</v>
      </c>
      <c r="B351" s="65" t="s">
        <v>332</v>
      </c>
      <c r="C351" s="65" t="s">
        <v>2795</v>
      </c>
      <c r="D351" s="65" t="s">
        <v>2803</v>
      </c>
      <c r="E351" s="65">
        <v>6.9999999999999999E-4</v>
      </c>
      <c r="F351" s="65">
        <v>1.21E-2</v>
      </c>
      <c r="G351" s="65">
        <v>0.86109999999999998</v>
      </c>
      <c r="H351" s="65">
        <v>5.0000000000000001E-4</v>
      </c>
      <c r="I351" s="65">
        <v>3.2399999999999998E-2</v>
      </c>
      <c r="J351" s="65">
        <v>4.19E-2</v>
      </c>
      <c r="K351" s="65">
        <v>0</v>
      </c>
      <c r="L351" s="65">
        <v>3.8999999999999998E-3</v>
      </c>
      <c r="M351" s="65">
        <v>4.7300000000000002E-2</v>
      </c>
      <c r="N351" s="67">
        <v>1E-4</v>
      </c>
    </row>
    <row r="352" spans="1:14" x14ac:dyDescent="0.25">
      <c r="A352" s="66">
        <v>345</v>
      </c>
      <c r="B352" s="65" t="s">
        <v>219</v>
      </c>
      <c r="C352" s="65" t="s">
        <v>2795</v>
      </c>
      <c r="D352" s="65" t="s">
        <v>2803</v>
      </c>
      <c r="E352" s="65">
        <v>1.2999999999999999E-3</v>
      </c>
      <c r="F352" s="65">
        <v>1.44E-2</v>
      </c>
      <c r="G352" s="65">
        <v>0.93979999999999997</v>
      </c>
      <c r="H352" s="65">
        <v>1E-3</v>
      </c>
      <c r="I352" s="65">
        <v>1.1299999999999999E-2</v>
      </c>
      <c r="J352" s="65">
        <v>1.52E-2</v>
      </c>
      <c r="K352" s="65">
        <v>1E-4</v>
      </c>
      <c r="L352" s="65">
        <v>7.7999999999999996E-3</v>
      </c>
      <c r="M352" s="65">
        <v>8.6E-3</v>
      </c>
      <c r="N352" s="67">
        <v>2.9999999999999997E-4</v>
      </c>
    </row>
    <row r="353" spans="1:14" x14ac:dyDescent="0.25">
      <c r="A353" s="66">
        <v>346</v>
      </c>
      <c r="B353" s="65" t="s">
        <v>200</v>
      </c>
      <c r="C353" s="65" t="s">
        <v>2795</v>
      </c>
      <c r="D353" s="65" t="s">
        <v>2803</v>
      </c>
      <c r="E353" s="65">
        <v>0</v>
      </c>
      <c r="F353" s="65">
        <v>2.3999999999999998E-3</v>
      </c>
      <c r="G353" s="65">
        <v>0.54959999999999998</v>
      </c>
      <c r="H353" s="65">
        <v>5.5999999999999999E-3</v>
      </c>
      <c r="I353" s="65">
        <v>0.185</v>
      </c>
      <c r="J353" s="65">
        <v>0.16209999999999999</v>
      </c>
      <c r="K353" s="65">
        <v>2.0000000000000001E-4</v>
      </c>
      <c r="L353" s="65">
        <v>6.3E-3</v>
      </c>
      <c r="M353" s="65">
        <v>8.8599999999999998E-2</v>
      </c>
      <c r="N353" s="67">
        <v>2.0000000000000001E-4</v>
      </c>
    </row>
    <row r="354" spans="1:14" x14ac:dyDescent="0.25">
      <c r="A354" s="66">
        <v>347</v>
      </c>
      <c r="B354" s="65" t="s">
        <v>187</v>
      </c>
      <c r="C354" s="65" t="s">
        <v>2795</v>
      </c>
      <c r="D354" s="65" t="s">
        <v>2803</v>
      </c>
      <c r="E354" s="65">
        <v>0</v>
      </c>
      <c r="F354" s="65">
        <v>8.9999999999999998E-4</v>
      </c>
      <c r="G354" s="65">
        <v>0.97350000000000003</v>
      </c>
      <c r="H354" s="65">
        <v>0</v>
      </c>
      <c r="I354" s="65">
        <v>4.0000000000000002E-4</v>
      </c>
      <c r="J354" s="65">
        <v>7.7999999999999996E-3</v>
      </c>
      <c r="K354" s="65">
        <v>0</v>
      </c>
      <c r="L354" s="65">
        <v>0</v>
      </c>
      <c r="M354" s="65">
        <v>1.7299999999999999E-2</v>
      </c>
      <c r="N354" s="67">
        <v>0</v>
      </c>
    </row>
    <row r="355" spans="1:14" x14ac:dyDescent="0.25">
      <c r="A355" s="66">
        <v>348</v>
      </c>
      <c r="B355" s="65" t="s">
        <v>179</v>
      </c>
      <c r="C355" s="65" t="s">
        <v>2795</v>
      </c>
      <c r="D355" s="65" t="s">
        <v>2803</v>
      </c>
      <c r="E355" s="65">
        <v>0</v>
      </c>
      <c r="F355" s="65">
        <v>0</v>
      </c>
      <c r="G355" s="65">
        <v>1</v>
      </c>
      <c r="H355" s="65">
        <v>0</v>
      </c>
      <c r="I355" s="65">
        <v>0</v>
      </c>
      <c r="J355" s="65">
        <v>0</v>
      </c>
      <c r="K355" s="65">
        <v>0</v>
      </c>
      <c r="L355" s="65">
        <v>0</v>
      </c>
      <c r="M355" s="65">
        <v>0</v>
      </c>
      <c r="N355" s="67">
        <v>0</v>
      </c>
    </row>
    <row r="356" spans="1:14" x14ac:dyDescent="0.25">
      <c r="A356" s="66">
        <v>349</v>
      </c>
      <c r="B356" s="65" t="s">
        <v>151</v>
      </c>
      <c r="C356" s="65" t="s">
        <v>2795</v>
      </c>
      <c r="D356" s="65" t="s">
        <v>2803</v>
      </c>
      <c r="E356" s="65">
        <v>0</v>
      </c>
      <c r="F356" s="65">
        <v>1E-3</v>
      </c>
      <c r="G356" s="65">
        <v>0.81940000000000002</v>
      </c>
      <c r="H356" s="65">
        <v>1E-4</v>
      </c>
      <c r="I356" s="65">
        <v>2.0000000000000001E-4</v>
      </c>
      <c r="J356" s="65">
        <v>0.1542</v>
      </c>
      <c r="K356" s="65">
        <v>0</v>
      </c>
      <c r="L356" s="65">
        <v>0</v>
      </c>
      <c r="M356" s="65">
        <v>2.52E-2</v>
      </c>
      <c r="N356" s="67">
        <v>0</v>
      </c>
    </row>
    <row r="357" spans="1:14" x14ac:dyDescent="0.25">
      <c r="A357" s="66">
        <v>350</v>
      </c>
      <c r="B357" s="65" t="s">
        <v>124</v>
      </c>
      <c r="C357" s="65" t="s">
        <v>2795</v>
      </c>
      <c r="D357" s="65" t="s">
        <v>2803</v>
      </c>
      <c r="E357" s="65">
        <v>0</v>
      </c>
      <c r="F357" s="65">
        <v>0</v>
      </c>
      <c r="G357" s="65">
        <v>0.99980000000000002</v>
      </c>
      <c r="H357" s="65">
        <v>0</v>
      </c>
      <c r="I357" s="65">
        <v>0</v>
      </c>
      <c r="J357" s="65">
        <v>0</v>
      </c>
      <c r="K357" s="65">
        <v>0</v>
      </c>
      <c r="L357" s="65">
        <v>0</v>
      </c>
      <c r="M357" s="65">
        <v>2.0000000000000001E-4</v>
      </c>
      <c r="N357" s="67">
        <v>0</v>
      </c>
    </row>
    <row r="358" spans="1:14" x14ac:dyDescent="0.25">
      <c r="A358" s="66">
        <v>351</v>
      </c>
      <c r="B358" s="65" t="s">
        <v>129</v>
      </c>
      <c r="C358" s="65" t="s">
        <v>2795</v>
      </c>
      <c r="D358" s="65" t="s">
        <v>2803</v>
      </c>
      <c r="E358" s="65">
        <v>0</v>
      </c>
      <c r="F358" s="65">
        <v>0</v>
      </c>
      <c r="G358" s="65">
        <v>0.99990000000000001</v>
      </c>
      <c r="H358" s="65">
        <v>0</v>
      </c>
      <c r="I358" s="65">
        <v>0</v>
      </c>
      <c r="J358" s="65">
        <v>0</v>
      </c>
      <c r="K358" s="65">
        <v>0</v>
      </c>
      <c r="L358" s="65">
        <v>0</v>
      </c>
      <c r="M358" s="65">
        <v>1E-4</v>
      </c>
      <c r="N358" s="67">
        <v>0</v>
      </c>
    </row>
    <row r="359" spans="1:14" x14ac:dyDescent="0.25">
      <c r="A359" s="66">
        <v>352</v>
      </c>
      <c r="B359" s="65" t="s">
        <v>66</v>
      </c>
      <c r="C359" s="65" t="s">
        <v>2795</v>
      </c>
      <c r="D359" s="65" t="s">
        <v>2803</v>
      </c>
      <c r="E359" s="65">
        <v>2.0000000000000001E-4</v>
      </c>
      <c r="F359" s="65">
        <v>7.0000000000000001E-3</v>
      </c>
      <c r="G359" s="65">
        <v>0.97909999999999997</v>
      </c>
      <c r="H359" s="65">
        <v>1E-4</v>
      </c>
      <c r="I359" s="65">
        <v>3.0999999999999999E-3</v>
      </c>
      <c r="J359" s="65">
        <v>2.5000000000000001E-3</v>
      </c>
      <c r="K359" s="65">
        <v>0</v>
      </c>
      <c r="L359" s="65">
        <v>2.9999999999999997E-4</v>
      </c>
      <c r="M359" s="65">
        <v>7.7000000000000002E-3</v>
      </c>
      <c r="N359" s="67">
        <v>0</v>
      </c>
    </row>
    <row r="360" spans="1:14" x14ac:dyDescent="0.25">
      <c r="A360" s="66">
        <v>353</v>
      </c>
      <c r="B360" s="65" t="s">
        <v>71</v>
      </c>
      <c r="C360" s="65" t="s">
        <v>2795</v>
      </c>
      <c r="D360" s="65" t="s">
        <v>2803</v>
      </c>
      <c r="E360" s="65">
        <v>0</v>
      </c>
      <c r="F360" s="65">
        <v>1E-4</v>
      </c>
      <c r="G360" s="65">
        <v>0.99870000000000003</v>
      </c>
      <c r="H360" s="65">
        <v>0</v>
      </c>
      <c r="I360" s="65">
        <v>0</v>
      </c>
      <c r="J360" s="65">
        <v>8.9999999999999998E-4</v>
      </c>
      <c r="K360" s="65">
        <v>0</v>
      </c>
      <c r="L360" s="65">
        <v>0</v>
      </c>
      <c r="M360" s="65">
        <v>2.9999999999999997E-4</v>
      </c>
      <c r="N360" s="67">
        <v>0</v>
      </c>
    </row>
    <row r="361" spans="1:14" x14ac:dyDescent="0.25">
      <c r="A361" s="66">
        <v>354</v>
      </c>
      <c r="B361" s="65" t="s">
        <v>83</v>
      </c>
      <c r="C361" s="65" t="s">
        <v>2795</v>
      </c>
      <c r="D361" s="65" t="s">
        <v>2803</v>
      </c>
      <c r="E361" s="65">
        <v>0</v>
      </c>
      <c r="F361" s="65">
        <v>0</v>
      </c>
      <c r="G361" s="65">
        <v>0.97529999999999994</v>
      </c>
      <c r="H361" s="65">
        <v>0</v>
      </c>
      <c r="I361" s="65">
        <v>2.0000000000000001E-4</v>
      </c>
      <c r="J361" s="65">
        <v>1.8499999999999999E-2</v>
      </c>
      <c r="K361" s="65">
        <v>0</v>
      </c>
      <c r="L361" s="65">
        <v>0</v>
      </c>
      <c r="M361" s="65">
        <v>6.0000000000000001E-3</v>
      </c>
      <c r="N361" s="67">
        <v>0</v>
      </c>
    </row>
    <row r="362" spans="1:14" x14ac:dyDescent="0.25">
      <c r="A362" s="66">
        <v>355</v>
      </c>
      <c r="B362" s="65" t="s">
        <v>58</v>
      </c>
      <c r="C362" s="65" t="s">
        <v>2795</v>
      </c>
      <c r="D362" s="65" t="s">
        <v>2803</v>
      </c>
      <c r="E362" s="65">
        <v>0</v>
      </c>
      <c r="F362" s="65">
        <v>0</v>
      </c>
      <c r="G362" s="65">
        <v>0.99790000000000001</v>
      </c>
      <c r="H362" s="65">
        <v>0</v>
      </c>
      <c r="I362" s="65">
        <v>0</v>
      </c>
      <c r="J362" s="65">
        <v>2.0999999999999999E-3</v>
      </c>
      <c r="K362" s="65">
        <v>0</v>
      </c>
      <c r="L362" s="65">
        <v>0</v>
      </c>
      <c r="M362" s="65">
        <v>0</v>
      </c>
      <c r="N362" s="67">
        <v>0</v>
      </c>
    </row>
    <row r="363" spans="1:14" x14ac:dyDescent="0.25">
      <c r="A363" s="66">
        <v>356</v>
      </c>
      <c r="B363" s="65" t="s">
        <v>102</v>
      </c>
      <c r="C363" s="65" t="s">
        <v>2795</v>
      </c>
      <c r="D363" s="65" t="s">
        <v>2803</v>
      </c>
      <c r="E363" s="65">
        <v>3.0000000000000001E-3</v>
      </c>
      <c r="F363" s="65">
        <v>1.0699999999999999E-2</v>
      </c>
      <c r="G363" s="65">
        <v>0.71509999999999996</v>
      </c>
      <c r="H363" s="65">
        <v>5.0000000000000001E-4</v>
      </c>
      <c r="I363" s="65">
        <v>2.7E-2</v>
      </c>
      <c r="J363" s="65">
        <v>8.4599999999999995E-2</v>
      </c>
      <c r="K363" s="65">
        <v>1E-4</v>
      </c>
      <c r="L363" s="65">
        <v>2.1299999999999999E-2</v>
      </c>
      <c r="M363" s="65">
        <v>0.1376</v>
      </c>
      <c r="N363" s="67">
        <v>0</v>
      </c>
    </row>
    <row r="364" spans="1:14" x14ac:dyDescent="0.25">
      <c r="A364" s="66">
        <v>357</v>
      </c>
      <c r="B364" s="65" t="s">
        <v>37</v>
      </c>
      <c r="C364" s="65" t="s">
        <v>2795</v>
      </c>
      <c r="D364" s="65" t="s">
        <v>2803</v>
      </c>
      <c r="E364" s="65">
        <v>0</v>
      </c>
      <c r="F364" s="65">
        <v>0</v>
      </c>
      <c r="G364" s="65">
        <v>0.97670000000000001</v>
      </c>
      <c r="H364" s="65">
        <v>0</v>
      </c>
      <c r="I364" s="65">
        <v>1E-4</v>
      </c>
      <c r="J364" s="65">
        <v>3.7000000000000002E-3</v>
      </c>
      <c r="K364" s="65">
        <v>0</v>
      </c>
      <c r="L364" s="65">
        <v>0</v>
      </c>
      <c r="M364" s="65">
        <v>1.9400000000000001E-2</v>
      </c>
      <c r="N364" s="67">
        <v>0</v>
      </c>
    </row>
    <row r="365" spans="1:14" x14ac:dyDescent="0.25">
      <c r="A365" s="66">
        <v>358</v>
      </c>
      <c r="B365" s="65" t="s">
        <v>277</v>
      </c>
      <c r="C365" s="65" t="s">
        <v>2795</v>
      </c>
      <c r="D365" s="65" t="s">
        <v>2803</v>
      </c>
      <c r="E365" s="65">
        <v>0</v>
      </c>
      <c r="F365" s="65">
        <v>0</v>
      </c>
      <c r="G365" s="65">
        <v>0.99990000000000001</v>
      </c>
      <c r="H365" s="65">
        <v>0</v>
      </c>
      <c r="I365" s="65">
        <v>0</v>
      </c>
      <c r="J365" s="65">
        <v>1E-4</v>
      </c>
      <c r="K365" s="65">
        <v>0</v>
      </c>
      <c r="L365" s="65">
        <v>0</v>
      </c>
      <c r="M365" s="65">
        <v>0</v>
      </c>
      <c r="N365" s="67">
        <v>0</v>
      </c>
    </row>
    <row r="366" spans="1:14" x14ac:dyDescent="0.25">
      <c r="A366" s="66">
        <v>359</v>
      </c>
      <c r="B366" s="65" t="s">
        <v>319</v>
      </c>
      <c r="C366" s="65" t="s">
        <v>2795</v>
      </c>
      <c r="D366" s="65" t="s">
        <v>2803</v>
      </c>
      <c r="E366" s="65">
        <v>0</v>
      </c>
      <c r="F366" s="65">
        <v>0</v>
      </c>
      <c r="G366" s="65">
        <v>0.9909</v>
      </c>
      <c r="H366" s="65">
        <v>0</v>
      </c>
      <c r="I366" s="65">
        <v>0</v>
      </c>
      <c r="J366" s="65">
        <v>3.8999999999999998E-3</v>
      </c>
      <c r="K366" s="65">
        <v>0</v>
      </c>
      <c r="L366" s="65">
        <v>0</v>
      </c>
      <c r="M366" s="65">
        <v>5.1999999999999998E-3</v>
      </c>
      <c r="N366" s="67">
        <v>0</v>
      </c>
    </row>
    <row r="367" spans="1:14" x14ac:dyDescent="0.25">
      <c r="A367" s="66">
        <v>360</v>
      </c>
      <c r="B367" s="65" t="s">
        <v>238</v>
      </c>
      <c r="C367" s="65" t="s">
        <v>2795</v>
      </c>
      <c r="D367" s="65" t="s">
        <v>2803</v>
      </c>
      <c r="E367" s="65">
        <v>0</v>
      </c>
      <c r="F367" s="65">
        <v>0</v>
      </c>
      <c r="G367" s="65">
        <v>0.99980000000000002</v>
      </c>
      <c r="H367" s="65">
        <v>0</v>
      </c>
      <c r="I367" s="65">
        <v>0</v>
      </c>
      <c r="J367" s="65">
        <v>2.0000000000000001E-4</v>
      </c>
      <c r="K367" s="65">
        <v>0</v>
      </c>
      <c r="L367" s="65">
        <v>0</v>
      </c>
      <c r="M367" s="65">
        <v>0</v>
      </c>
      <c r="N367" s="67">
        <v>0</v>
      </c>
    </row>
    <row r="368" spans="1:14" x14ac:dyDescent="0.25">
      <c r="A368" s="66">
        <v>361</v>
      </c>
      <c r="B368" s="65" t="s">
        <v>2610</v>
      </c>
      <c r="C368" s="65" t="s">
        <v>2795</v>
      </c>
      <c r="D368" s="65" t="s">
        <v>2803</v>
      </c>
      <c r="E368" s="65">
        <v>0</v>
      </c>
      <c r="F368" s="65">
        <v>8.9999999999999998E-4</v>
      </c>
      <c r="G368" s="65">
        <v>0.68859999999999999</v>
      </c>
      <c r="H368" s="65">
        <v>1E-4</v>
      </c>
      <c r="I368" s="65">
        <v>1.3100000000000001E-2</v>
      </c>
      <c r="J368" s="65">
        <v>1.4E-2</v>
      </c>
      <c r="K368" s="65">
        <v>0</v>
      </c>
      <c r="L368" s="65">
        <v>4.4299999999999999E-2</v>
      </c>
      <c r="M368" s="65">
        <v>0.23899999999999999</v>
      </c>
      <c r="N368" s="67">
        <v>0</v>
      </c>
    </row>
    <row r="369" spans="1:14" x14ac:dyDescent="0.25">
      <c r="A369" s="66">
        <v>362</v>
      </c>
      <c r="B369" s="65" t="s">
        <v>2358</v>
      </c>
      <c r="C369" s="65" t="s">
        <v>2795</v>
      </c>
      <c r="D369" s="65" t="s">
        <v>2803</v>
      </c>
      <c r="E369" s="65">
        <v>0</v>
      </c>
      <c r="F369" s="65">
        <v>1E-4</v>
      </c>
      <c r="G369" s="65">
        <v>0.81499999999999995</v>
      </c>
      <c r="H369" s="65">
        <v>0</v>
      </c>
      <c r="I369" s="65">
        <v>1.8100000000000002E-2</v>
      </c>
      <c r="J369" s="65">
        <v>1.6799999999999999E-2</v>
      </c>
      <c r="K369" s="65">
        <v>0</v>
      </c>
      <c r="L369" s="65">
        <v>2.7000000000000001E-3</v>
      </c>
      <c r="M369" s="65">
        <v>0.1474</v>
      </c>
      <c r="N369" s="67">
        <v>0</v>
      </c>
    </row>
    <row r="370" spans="1:14" x14ac:dyDescent="0.25">
      <c r="A370" s="66">
        <v>363</v>
      </c>
      <c r="B370" s="65" t="s">
        <v>2408</v>
      </c>
      <c r="C370" s="65" t="s">
        <v>2795</v>
      </c>
      <c r="D370" s="65" t="s">
        <v>2803</v>
      </c>
      <c r="E370" s="65">
        <v>2.0000000000000001E-4</v>
      </c>
      <c r="F370" s="65">
        <v>1.72E-2</v>
      </c>
      <c r="G370" s="65">
        <v>0.68059999999999998</v>
      </c>
      <c r="H370" s="65">
        <v>1E-4</v>
      </c>
      <c r="I370" s="65">
        <v>0.2286</v>
      </c>
      <c r="J370" s="65">
        <v>3.9199999999999999E-2</v>
      </c>
      <c r="K370" s="65">
        <v>0</v>
      </c>
      <c r="L370" s="65">
        <v>5.1999999999999998E-3</v>
      </c>
      <c r="M370" s="65">
        <v>2.8899999999999999E-2</v>
      </c>
      <c r="N370" s="67">
        <v>0</v>
      </c>
    </row>
    <row r="371" spans="1:14" x14ac:dyDescent="0.25">
      <c r="A371" s="66">
        <v>364</v>
      </c>
      <c r="B371" s="65" t="s">
        <v>2145</v>
      </c>
      <c r="C371" s="65" t="s">
        <v>2795</v>
      </c>
      <c r="D371" s="65" t="s">
        <v>2803</v>
      </c>
      <c r="E371" s="65">
        <v>1.4E-3</v>
      </c>
      <c r="F371" s="65">
        <v>3.5900000000000001E-2</v>
      </c>
      <c r="G371" s="65">
        <v>0.55759999999999998</v>
      </c>
      <c r="H371" s="65">
        <v>2.9999999999999997E-4</v>
      </c>
      <c r="I371" s="65">
        <v>0.22720000000000001</v>
      </c>
      <c r="J371" s="65">
        <v>8.1699999999999995E-2</v>
      </c>
      <c r="K371" s="65">
        <v>1E-4</v>
      </c>
      <c r="L371" s="65">
        <v>1.49E-2</v>
      </c>
      <c r="M371" s="65">
        <v>8.0699999999999994E-2</v>
      </c>
      <c r="N371" s="67">
        <v>1E-4</v>
      </c>
    </row>
    <row r="372" spans="1:14" x14ac:dyDescent="0.25">
      <c r="A372" s="66">
        <v>365</v>
      </c>
      <c r="B372" s="65" t="s">
        <v>2045</v>
      </c>
      <c r="C372" s="65" t="s">
        <v>2795</v>
      </c>
      <c r="D372" s="65" t="s">
        <v>2803</v>
      </c>
      <c r="E372" s="65">
        <v>0</v>
      </c>
      <c r="F372" s="65">
        <v>0</v>
      </c>
      <c r="G372" s="65">
        <v>0.99970000000000003</v>
      </c>
      <c r="H372" s="65">
        <v>0</v>
      </c>
      <c r="I372" s="65">
        <v>0</v>
      </c>
      <c r="J372" s="65">
        <v>2.0000000000000001E-4</v>
      </c>
      <c r="K372" s="65">
        <v>0</v>
      </c>
      <c r="L372" s="65">
        <v>0</v>
      </c>
      <c r="M372" s="65">
        <v>1E-4</v>
      </c>
      <c r="N372" s="67">
        <v>0</v>
      </c>
    </row>
    <row r="373" spans="1:14" x14ac:dyDescent="0.25">
      <c r="A373" s="66">
        <v>366</v>
      </c>
      <c r="B373" s="65" t="s">
        <v>1647</v>
      </c>
      <c r="C373" s="65" t="s">
        <v>2795</v>
      </c>
      <c r="D373" s="65" t="s">
        <v>2803</v>
      </c>
      <c r="E373" s="65">
        <v>0.14630000000000001</v>
      </c>
      <c r="F373" s="65">
        <v>0.20150000000000001</v>
      </c>
      <c r="G373" s="65">
        <v>0.44990000000000002</v>
      </c>
      <c r="H373" s="65">
        <v>8.3199999999999996E-2</v>
      </c>
      <c r="I373" s="65">
        <v>2.8500000000000001E-2</v>
      </c>
      <c r="J373" s="65">
        <v>1.44E-2</v>
      </c>
      <c r="K373" s="65">
        <v>1E-3</v>
      </c>
      <c r="L373" s="65">
        <v>1.5699999999999999E-2</v>
      </c>
      <c r="M373" s="65">
        <v>5.8999999999999997E-2</v>
      </c>
      <c r="N373" s="67">
        <v>4.0000000000000002E-4</v>
      </c>
    </row>
    <row r="374" spans="1:14" x14ac:dyDescent="0.25">
      <c r="A374" s="66">
        <v>367</v>
      </c>
      <c r="B374" s="65" t="s">
        <v>1162</v>
      </c>
      <c r="C374" s="65" t="s">
        <v>2795</v>
      </c>
      <c r="D374" s="65" t="s">
        <v>2803</v>
      </c>
      <c r="E374" s="65">
        <v>0</v>
      </c>
      <c r="F374" s="65">
        <v>1.5E-3</v>
      </c>
      <c r="G374" s="65">
        <v>0.8649</v>
      </c>
      <c r="H374" s="65">
        <v>5.9999999999999995E-4</v>
      </c>
      <c r="I374" s="65">
        <v>1E-4</v>
      </c>
      <c r="J374" s="65">
        <v>0.11840000000000001</v>
      </c>
      <c r="K374" s="65">
        <v>1E-4</v>
      </c>
      <c r="L374" s="65">
        <v>0</v>
      </c>
      <c r="M374" s="65">
        <v>1.43E-2</v>
      </c>
      <c r="N374" s="67">
        <v>0</v>
      </c>
    </row>
    <row r="375" spans="1:14" x14ac:dyDescent="0.25">
      <c r="A375" s="66">
        <v>368</v>
      </c>
      <c r="B375" s="65" t="s">
        <v>1367</v>
      </c>
      <c r="C375" s="65" t="s">
        <v>2795</v>
      </c>
      <c r="D375" s="65" t="s">
        <v>2803</v>
      </c>
      <c r="E375" s="65">
        <v>0</v>
      </c>
      <c r="F375" s="65">
        <v>2.0000000000000001E-4</v>
      </c>
      <c r="G375" s="65">
        <v>0.94640000000000002</v>
      </c>
      <c r="H375" s="65">
        <v>2.9999999999999997E-4</v>
      </c>
      <c r="I375" s="65">
        <v>2.07E-2</v>
      </c>
      <c r="J375" s="65">
        <v>1.5800000000000002E-2</v>
      </c>
      <c r="K375" s="65">
        <v>1E-4</v>
      </c>
      <c r="L375" s="65">
        <v>1.18E-2</v>
      </c>
      <c r="M375" s="65">
        <v>4.7000000000000002E-3</v>
      </c>
      <c r="N375" s="67">
        <v>0</v>
      </c>
    </row>
    <row r="376" spans="1:14" x14ac:dyDescent="0.25">
      <c r="A376" s="66">
        <v>369</v>
      </c>
      <c r="B376" s="65" t="s">
        <v>615</v>
      </c>
      <c r="C376" s="65" t="s">
        <v>2795</v>
      </c>
      <c r="D376" s="65" t="s">
        <v>2803</v>
      </c>
      <c r="E376" s="65">
        <v>9.5000000000000001E-2</v>
      </c>
      <c r="F376" s="65">
        <v>0.1164</v>
      </c>
      <c r="G376" s="65">
        <v>0.42980000000000002</v>
      </c>
      <c r="H376" s="65">
        <v>0.1918</v>
      </c>
      <c r="I376" s="65">
        <v>1.72E-2</v>
      </c>
      <c r="J376" s="65">
        <v>2.06E-2</v>
      </c>
      <c r="K376" s="65">
        <v>3.4700000000000002E-2</v>
      </c>
      <c r="L376" s="65">
        <v>1.03E-2</v>
      </c>
      <c r="M376" s="65">
        <v>8.2799999999999999E-2</v>
      </c>
      <c r="N376" s="67">
        <v>1.5E-3</v>
      </c>
    </row>
    <row r="377" spans="1:14" x14ac:dyDescent="0.25">
      <c r="A377" s="66">
        <v>370</v>
      </c>
      <c r="B377" s="65" t="s">
        <v>755</v>
      </c>
      <c r="C377" s="65" t="s">
        <v>2795</v>
      </c>
      <c r="D377" s="65" t="s">
        <v>2803</v>
      </c>
      <c r="E377" s="65">
        <v>1.1999999999999999E-3</v>
      </c>
      <c r="F377" s="65">
        <v>2.29E-2</v>
      </c>
      <c r="G377" s="65">
        <v>0.86299999999999999</v>
      </c>
      <c r="H377" s="65">
        <v>2.01E-2</v>
      </c>
      <c r="I377" s="65">
        <v>5.1999999999999998E-3</v>
      </c>
      <c r="J377" s="65">
        <v>5.2299999999999999E-2</v>
      </c>
      <c r="K377" s="65">
        <v>6.8999999999999999E-3</v>
      </c>
      <c r="L377" s="65">
        <v>3.5000000000000001E-3</v>
      </c>
      <c r="M377" s="65">
        <v>2.47E-2</v>
      </c>
      <c r="N377" s="67">
        <v>2.0000000000000001E-4</v>
      </c>
    </row>
    <row r="378" spans="1:14" x14ac:dyDescent="0.25">
      <c r="A378" s="66">
        <v>371</v>
      </c>
      <c r="B378" s="65" t="s">
        <v>732</v>
      </c>
      <c r="C378" s="65" t="s">
        <v>2795</v>
      </c>
      <c r="D378" s="65" t="s">
        <v>2803</v>
      </c>
      <c r="E378" s="65">
        <v>1E-4</v>
      </c>
      <c r="F378" s="65">
        <v>4.3E-3</v>
      </c>
      <c r="G378" s="65">
        <v>0.94620000000000004</v>
      </c>
      <c r="H378" s="65">
        <v>5.0000000000000001E-3</v>
      </c>
      <c r="I378" s="65">
        <v>1E-4</v>
      </c>
      <c r="J378" s="65">
        <v>1.1999999999999999E-3</v>
      </c>
      <c r="K378" s="65">
        <v>5.0000000000000001E-4</v>
      </c>
      <c r="L378" s="65">
        <v>0</v>
      </c>
      <c r="M378" s="65">
        <v>4.2700000000000002E-2</v>
      </c>
      <c r="N378" s="67">
        <v>0</v>
      </c>
    </row>
    <row r="379" spans="1:14" x14ac:dyDescent="0.25">
      <c r="A379" s="66">
        <v>372</v>
      </c>
      <c r="B379" s="65" t="s">
        <v>1876</v>
      </c>
      <c r="C379" s="65" t="s">
        <v>2795</v>
      </c>
      <c r="D379" s="65" t="s">
        <v>2803</v>
      </c>
      <c r="E379" s="65">
        <v>0</v>
      </c>
      <c r="F379" s="65">
        <v>1.2999999999999999E-3</v>
      </c>
      <c r="G379" s="65">
        <v>0.87070000000000003</v>
      </c>
      <c r="H379" s="65">
        <v>5.9999999999999995E-4</v>
      </c>
      <c r="I379" s="65">
        <v>1E-4</v>
      </c>
      <c r="J379" s="65">
        <v>0.10780000000000001</v>
      </c>
      <c r="K379" s="65">
        <v>2.0000000000000001E-4</v>
      </c>
      <c r="L379" s="65">
        <v>0</v>
      </c>
      <c r="M379" s="65">
        <v>1.9400000000000001E-2</v>
      </c>
      <c r="N379" s="67">
        <v>0</v>
      </c>
    </row>
    <row r="380" spans="1:14" x14ac:dyDescent="0.25">
      <c r="A380" s="66">
        <v>373</v>
      </c>
      <c r="B380" s="65" t="s">
        <v>1820</v>
      </c>
      <c r="C380" s="65" t="s">
        <v>2795</v>
      </c>
      <c r="D380" s="65" t="s">
        <v>2803</v>
      </c>
      <c r="E380" s="65">
        <v>0</v>
      </c>
      <c r="F380" s="65">
        <v>2E-3</v>
      </c>
      <c r="G380" s="65">
        <v>0.78610000000000002</v>
      </c>
      <c r="H380" s="65">
        <v>4.41E-2</v>
      </c>
      <c r="I380" s="65">
        <v>8.9999999999999998E-4</v>
      </c>
      <c r="J380" s="65">
        <v>5.8999999999999999E-3</v>
      </c>
      <c r="K380" s="65">
        <v>0.1303</v>
      </c>
      <c r="L380" s="65">
        <v>2.0000000000000001E-4</v>
      </c>
      <c r="M380" s="65">
        <v>3.04E-2</v>
      </c>
      <c r="N380" s="67">
        <v>0</v>
      </c>
    </row>
    <row r="381" spans="1:14" ht="15.75" thickBot="1" x14ac:dyDescent="0.3">
      <c r="A381" s="86">
        <v>374</v>
      </c>
      <c r="B381" s="87" t="s">
        <v>1619</v>
      </c>
      <c r="C381" s="87" t="s">
        <v>2795</v>
      </c>
      <c r="D381" s="87" t="s">
        <v>2803</v>
      </c>
      <c r="E381" s="87">
        <v>1E-3</v>
      </c>
      <c r="F381" s="87">
        <v>6.08E-2</v>
      </c>
      <c r="G381" s="87">
        <v>0.48920000000000002</v>
      </c>
      <c r="H381" s="87">
        <v>2.9999999999999997E-4</v>
      </c>
      <c r="I381" s="87">
        <v>0.23630000000000001</v>
      </c>
      <c r="J381" s="87">
        <v>6.9599999999999995E-2</v>
      </c>
      <c r="K381" s="87">
        <v>8.9999999999999998E-4</v>
      </c>
      <c r="L381" s="87">
        <v>9.7999999999999997E-3</v>
      </c>
      <c r="M381" s="87">
        <v>0.13139999999999999</v>
      </c>
      <c r="N381" s="88">
        <v>5.9999999999999995E-4</v>
      </c>
    </row>
    <row r="382" spans="1:14" ht="15.75" thickBot="1" x14ac:dyDescent="0.3">
      <c r="A382" s="712" t="s">
        <v>2799</v>
      </c>
      <c r="B382" s="713"/>
      <c r="C382" s="713"/>
      <c r="D382" s="713"/>
      <c r="E382" s="713"/>
      <c r="F382" s="713"/>
      <c r="G382" s="713"/>
      <c r="H382" s="713"/>
      <c r="I382" s="713"/>
      <c r="J382" s="713"/>
      <c r="K382" s="713"/>
      <c r="L382" s="713"/>
      <c r="M382" s="713"/>
      <c r="N382" s="714"/>
    </row>
    <row r="383" spans="1:14" x14ac:dyDescent="0.25">
      <c r="A383" s="71">
        <v>375</v>
      </c>
      <c r="B383" s="72" t="s">
        <v>443</v>
      </c>
      <c r="C383" s="72" t="s">
        <v>2799</v>
      </c>
      <c r="D383" s="72" t="s">
        <v>2802</v>
      </c>
      <c r="E383" s="72">
        <v>6.9999999999999999E-4</v>
      </c>
      <c r="F383" s="72">
        <v>1E-3</v>
      </c>
      <c r="G383" s="72">
        <v>4.0000000000000002E-4</v>
      </c>
      <c r="H383" s="72">
        <v>1.8E-3</v>
      </c>
      <c r="I383" s="72">
        <v>3.5999999999999997E-2</v>
      </c>
      <c r="J383" s="72">
        <v>1.9699999999999999E-2</v>
      </c>
      <c r="K383" s="72">
        <v>2.0000000000000001E-4</v>
      </c>
      <c r="L383" s="72">
        <v>0.76029999999999998</v>
      </c>
      <c r="M383" s="72">
        <v>0.17949999999999999</v>
      </c>
      <c r="N383" s="73">
        <v>2.9999999999999997E-4</v>
      </c>
    </row>
    <row r="384" spans="1:14" x14ac:dyDescent="0.25">
      <c r="A384" s="66">
        <v>376</v>
      </c>
      <c r="B384" s="65" t="s">
        <v>2053</v>
      </c>
      <c r="C384" s="65" t="s">
        <v>2799</v>
      </c>
      <c r="D384" s="65" t="s">
        <v>2802</v>
      </c>
      <c r="E384" s="65">
        <v>8.4400000000000003E-2</v>
      </c>
      <c r="F384" s="65">
        <v>0.21540000000000001</v>
      </c>
      <c r="G384" s="65">
        <v>2.0000000000000001E-4</v>
      </c>
      <c r="H384" s="65">
        <v>0.13200000000000001</v>
      </c>
      <c r="I384" s="65">
        <v>6.3399999999999998E-2</v>
      </c>
      <c r="J384" s="65">
        <v>4.99E-2</v>
      </c>
      <c r="K384" s="65">
        <v>6.1000000000000004E-3</v>
      </c>
      <c r="L384" s="65">
        <v>0.31080000000000002</v>
      </c>
      <c r="M384" s="65">
        <v>0.1368</v>
      </c>
      <c r="N384" s="67">
        <v>1.1000000000000001E-3</v>
      </c>
    </row>
    <row r="385" spans="1:14" x14ac:dyDescent="0.25">
      <c r="A385" s="66">
        <v>377</v>
      </c>
      <c r="B385" s="65" t="s">
        <v>1459</v>
      </c>
      <c r="C385" s="65" t="s">
        <v>2799</v>
      </c>
      <c r="D385" s="65" t="s">
        <v>2803</v>
      </c>
      <c r="E385" s="65">
        <v>0.20280000000000001</v>
      </c>
      <c r="F385" s="65">
        <v>0.32419999999999999</v>
      </c>
      <c r="G385" s="65">
        <v>0</v>
      </c>
      <c r="H385" s="65">
        <v>1E-4</v>
      </c>
      <c r="I385" s="65">
        <v>4.0000000000000002E-4</v>
      </c>
      <c r="J385" s="65">
        <v>3.8E-3</v>
      </c>
      <c r="K385" s="65">
        <v>0</v>
      </c>
      <c r="L385" s="65">
        <v>0.46650000000000003</v>
      </c>
      <c r="M385" s="65">
        <v>2E-3</v>
      </c>
      <c r="N385" s="67">
        <v>1E-4</v>
      </c>
    </row>
    <row r="386" spans="1:14" x14ac:dyDescent="0.25">
      <c r="A386" s="66">
        <v>378</v>
      </c>
      <c r="B386" s="65" t="s">
        <v>654</v>
      </c>
      <c r="C386" s="65" t="s">
        <v>2799</v>
      </c>
      <c r="D386" s="65" t="s">
        <v>2802</v>
      </c>
      <c r="E386" s="65">
        <v>5.9999999999999995E-4</v>
      </c>
      <c r="F386" s="65">
        <v>2.0999999999999999E-3</v>
      </c>
      <c r="G386" s="65">
        <v>2.9999999999999997E-4</v>
      </c>
      <c r="H386" s="65">
        <v>1.1000000000000001E-3</v>
      </c>
      <c r="I386" s="65">
        <v>4.9399999999999999E-2</v>
      </c>
      <c r="J386" s="65">
        <v>1.12E-2</v>
      </c>
      <c r="K386" s="65">
        <v>0</v>
      </c>
      <c r="L386" s="65">
        <v>0.81769999999999998</v>
      </c>
      <c r="M386" s="65">
        <v>0.1174</v>
      </c>
      <c r="N386" s="67">
        <v>2.0000000000000001E-4</v>
      </c>
    </row>
    <row r="387" spans="1:14" x14ac:dyDescent="0.25">
      <c r="A387" s="66">
        <v>379</v>
      </c>
      <c r="B387" s="65" t="s">
        <v>1669</v>
      </c>
      <c r="C387" s="65" t="s">
        <v>2799</v>
      </c>
      <c r="D387" s="65" t="s">
        <v>2802</v>
      </c>
      <c r="E387" s="65">
        <v>4.1000000000000003E-3</v>
      </c>
      <c r="F387" s="65">
        <v>3.8E-3</v>
      </c>
      <c r="G387" s="65">
        <v>2.0000000000000001E-4</v>
      </c>
      <c r="H387" s="65">
        <v>1.6000000000000001E-3</v>
      </c>
      <c r="I387" s="65">
        <v>9.7000000000000003E-3</v>
      </c>
      <c r="J387" s="65">
        <v>0.40699999999999997</v>
      </c>
      <c r="K387" s="65">
        <v>1E-4</v>
      </c>
      <c r="L387" s="65">
        <v>0.4088</v>
      </c>
      <c r="M387" s="65">
        <v>0.1646</v>
      </c>
      <c r="N387" s="67">
        <v>2.0000000000000001E-4</v>
      </c>
    </row>
    <row r="388" spans="1:14" x14ac:dyDescent="0.25">
      <c r="A388" s="66">
        <v>380</v>
      </c>
      <c r="B388" s="65" t="s">
        <v>1558</v>
      </c>
      <c r="C388" s="65" t="s">
        <v>2799</v>
      </c>
      <c r="D388" s="65" t="s">
        <v>2802</v>
      </c>
      <c r="E388" s="65">
        <v>1.46E-2</v>
      </c>
      <c r="F388" s="65">
        <v>2.8000000000000001E-2</v>
      </c>
      <c r="G388" s="65">
        <v>1.1999999999999999E-3</v>
      </c>
      <c r="H388" s="65">
        <v>8.6199999999999999E-2</v>
      </c>
      <c r="I388" s="65">
        <v>8.0999999999999996E-3</v>
      </c>
      <c r="J388" s="65">
        <v>7.3200000000000001E-2</v>
      </c>
      <c r="K388" s="65">
        <v>2.3E-3</v>
      </c>
      <c r="L388" s="65">
        <v>0.7389</v>
      </c>
      <c r="M388" s="65">
        <v>2.98E-2</v>
      </c>
      <c r="N388" s="67">
        <v>1.7899999999999999E-2</v>
      </c>
    </row>
    <row r="389" spans="1:14" x14ac:dyDescent="0.25">
      <c r="A389" s="66">
        <v>381</v>
      </c>
      <c r="B389" s="65" t="s">
        <v>842</v>
      </c>
      <c r="C389" s="65" t="s">
        <v>2799</v>
      </c>
      <c r="D389" s="65" t="s">
        <v>2802</v>
      </c>
      <c r="E389" s="65">
        <v>2.7000000000000001E-3</v>
      </c>
      <c r="F389" s="65">
        <v>6.9999999999999999E-4</v>
      </c>
      <c r="G389" s="65">
        <v>1E-4</v>
      </c>
      <c r="H389" s="65">
        <v>1.9E-3</v>
      </c>
      <c r="I389" s="65">
        <v>4.1000000000000003E-3</v>
      </c>
      <c r="J389" s="65">
        <v>0.3236</v>
      </c>
      <c r="K389" s="65">
        <v>2.0000000000000001E-4</v>
      </c>
      <c r="L389" s="65">
        <v>0.49730000000000002</v>
      </c>
      <c r="M389" s="65">
        <v>0.16889999999999999</v>
      </c>
      <c r="N389" s="67">
        <v>5.9999999999999995E-4</v>
      </c>
    </row>
    <row r="390" spans="1:14" ht="15.75" thickBot="1" x14ac:dyDescent="0.3">
      <c r="A390" s="86">
        <v>382</v>
      </c>
      <c r="B390" s="87" t="s">
        <v>2049</v>
      </c>
      <c r="C390" s="87" t="s">
        <v>2799</v>
      </c>
      <c r="D390" s="87" t="s">
        <v>2802</v>
      </c>
      <c r="E390" s="87">
        <v>2.0000000000000001E-4</v>
      </c>
      <c r="F390" s="87">
        <v>1E-4</v>
      </c>
      <c r="G390" s="87">
        <v>0</v>
      </c>
      <c r="H390" s="87">
        <v>6.9999999999999999E-4</v>
      </c>
      <c r="I390" s="87">
        <v>0.1154</v>
      </c>
      <c r="J390" s="87">
        <v>0.1938</v>
      </c>
      <c r="K390" s="87">
        <v>1E-4</v>
      </c>
      <c r="L390" s="87">
        <v>0.57889999999999997</v>
      </c>
      <c r="M390" s="87">
        <v>0.1106</v>
      </c>
      <c r="N390" s="88">
        <v>2.9999999999999997E-4</v>
      </c>
    </row>
    <row r="391" spans="1:14" ht="15.75" thickBot="1" x14ac:dyDescent="0.3">
      <c r="A391" s="712" t="s">
        <v>2800</v>
      </c>
      <c r="B391" s="713"/>
      <c r="C391" s="713"/>
      <c r="D391" s="713"/>
      <c r="E391" s="713"/>
      <c r="F391" s="713"/>
      <c r="G391" s="713"/>
      <c r="H391" s="713"/>
      <c r="I391" s="713"/>
      <c r="J391" s="713"/>
      <c r="K391" s="713"/>
      <c r="L391" s="713"/>
      <c r="M391" s="713"/>
      <c r="N391" s="714"/>
    </row>
    <row r="392" spans="1:14" x14ac:dyDescent="0.25">
      <c r="A392" s="71">
        <v>383</v>
      </c>
      <c r="B392" s="72" t="s">
        <v>328</v>
      </c>
      <c r="C392" s="72" t="s">
        <v>2800</v>
      </c>
      <c r="D392" s="72" t="s">
        <v>2802</v>
      </c>
      <c r="E392" s="72">
        <v>0</v>
      </c>
      <c r="F392" s="72">
        <v>0</v>
      </c>
      <c r="G392" s="72">
        <v>3.5400000000000001E-2</v>
      </c>
      <c r="H392" s="72">
        <v>4.0000000000000002E-4</v>
      </c>
      <c r="I392" s="72">
        <v>0.28160000000000002</v>
      </c>
      <c r="J392" s="72">
        <v>0.28000000000000003</v>
      </c>
      <c r="K392" s="72">
        <v>2.3999999999999998E-3</v>
      </c>
      <c r="L392" s="72">
        <v>5.1999999999999998E-2</v>
      </c>
      <c r="M392" s="72">
        <v>0.34789999999999999</v>
      </c>
      <c r="N392" s="73">
        <v>1E-4</v>
      </c>
    </row>
    <row r="393" spans="1:14" x14ac:dyDescent="0.25">
      <c r="A393" s="66">
        <v>384</v>
      </c>
      <c r="B393" s="65" t="s">
        <v>169</v>
      </c>
      <c r="C393" s="65" t="s">
        <v>2800</v>
      </c>
      <c r="D393" s="65" t="s">
        <v>2803</v>
      </c>
      <c r="E393" s="65">
        <v>0</v>
      </c>
      <c r="F393" s="65">
        <v>1E-4</v>
      </c>
      <c r="G393" s="65">
        <v>0.35870000000000002</v>
      </c>
      <c r="H393" s="65">
        <v>1E-4</v>
      </c>
      <c r="I393" s="65">
        <v>1.1999999999999999E-3</v>
      </c>
      <c r="J393" s="65">
        <v>1.06E-2</v>
      </c>
      <c r="K393" s="65">
        <v>6.7000000000000002E-3</v>
      </c>
      <c r="L393" s="65">
        <v>0</v>
      </c>
      <c r="M393" s="65">
        <v>0.62250000000000005</v>
      </c>
      <c r="N393" s="67">
        <v>0</v>
      </c>
    </row>
    <row r="394" spans="1:14" x14ac:dyDescent="0.25">
      <c r="A394" s="66">
        <v>385</v>
      </c>
      <c r="B394" s="65" t="s">
        <v>160</v>
      </c>
      <c r="C394" s="65" t="s">
        <v>2800</v>
      </c>
      <c r="D394" s="65" t="s">
        <v>2802</v>
      </c>
      <c r="E394" s="65">
        <v>4.0000000000000002E-4</v>
      </c>
      <c r="F394" s="65">
        <v>3.8999999999999998E-3</v>
      </c>
      <c r="G394" s="65">
        <v>5.4899999999999997E-2</v>
      </c>
      <c r="H394" s="65">
        <v>1.9800000000000002E-2</v>
      </c>
      <c r="I394" s="65">
        <v>0.24529999999999999</v>
      </c>
      <c r="J394" s="65">
        <v>0.20669999999999999</v>
      </c>
      <c r="K394" s="65">
        <v>4.0300000000000002E-2</v>
      </c>
      <c r="L394" s="65">
        <v>2.8199999999999999E-2</v>
      </c>
      <c r="M394" s="65">
        <v>0.39660000000000001</v>
      </c>
      <c r="N394" s="67">
        <v>3.8999999999999998E-3</v>
      </c>
    </row>
    <row r="395" spans="1:14" x14ac:dyDescent="0.25">
      <c r="A395" s="66">
        <v>386</v>
      </c>
      <c r="B395" s="65" t="s">
        <v>2541</v>
      </c>
      <c r="C395" s="65" t="s">
        <v>2800</v>
      </c>
      <c r="D395" s="65" t="s">
        <v>2802</v>
      </c>
      <c r="E395" s="65">
        <v>0.16880000000000001</v>
      </c>
      <c r="F395" s="65">
        <v>0.19500000000000001</v>
      </c>
      <c r="G395" s="65">
        <v>1E-4</v>
      </c>
      <c r="H395" s="65">
        <v>2.9999999999999997E-4</v>
      </c>
      <c r="I395" s="65">
        <v>6.3899999999999998E-2</v>
      </c>
      <c r="J395" s="65">
        <v>2.8999999999999998E-3</v>
      </c>
      <c r="K395" s="65">
        <v>0</v>
      </c>
      <c r="L395" s="65">
        <v>0.14610000000000001</v>
      </c>
      <c r="M395" s="65">
        <v>0.4224</v>
      </c>
      <c r="N395" s="67">
        <v>2.9999999999999997E-4</v>
      </c>
    </row>
    <row r="396" spans="1:14" x14ac:dyDescent="0.25">
      <c r="A396" s="66">
        <v>387</v>
      </c>
      <c r="B396" s="65" t="s">
        <v>2181</v>
      </c>
      <c r="C396" s="65" t="s">
        <v>2800</v>
      </c>
      <c r="D396" s="65" t="s">
        <v>2802</v>
      </c>
      <c r="E396" s="65">
        <v>6.7900000000000002E-2</v>
      </c>
      <c r="F396" s="65">
        <v>0.1477</v>
      </c>
      <c r="G396" s="65">
        <v>6.0000000000000001E-3</v>
      </c>
      <c r="H396" s="65">
        <v>2.8E-3</v>
      </c>
      <c r="I396" s="65">
        <v>5.8200000000000002E-2</v>
      </c>
      <c r="J396" s="65">
        <v>1.1599999999999999E-2</v>
      </c>
      <c r="K396" s="65">
        <v>5.0000000000000001E-4</v>
      </c>
      <c r="L396" s="65">
        <v>3.6200000000000003E-2</v>
      </c>
      <c r="M396" s="65">
        <v>0.66859999999999997</v>
      </c>
      <c r="N396" s="67">
        <v>5.0000000000000001E-4</v>
      </c>
    </row>
    <row r="397" spans="1:14" x14ac:dyDescent="0.25">
      <c r="A397" s="66">
        <v>388</v>
      </c>
      <c r="B397" s="65" t="s">
        <v>2160</v>
      </c>
      <c r="C397" s="65" t="s">
        <v>2800</v>
      </c>
      <c r="D397" s="65" t="s">
        <v>2802</v>
      </c>
      <c r="E397" s="65">
        <v>4.5999999999999999E-3</v>
      </c>
      <c r="F397" s="65">
        <v>2.9999999999999997E-4</v>
      </c>
      <c r="G397" s="65">
        <v>0</v>
      </c>
      <c r="H397" s="65">
        <v>1.8E-3</v>
      </c>
      <c r="I397" s="65">
        <v>0.14799999999999999</v>
      </c>
      <c r="J397" s="65">
        <v>0.26879999999999998</v>
      </c>
      <c r="K397" s="65">
        <v>5.0000000000000001E-4</v>
      </c>
      <c r="L397" s="65">
        <v>0.27610000000000001</v>
      </c>
      <c r="M397" s="65">
        <v>0.29659999999999997</v>
      </c>
      <c r="N397" s="67">
        <v>3.3999999999999998E-3</v>
      </c>
    </row>
    <row r="398" spans="1:14" x14ac:dyDescent="0.25">
      <c r="A398" s="66">
        <v>389</v>
      </c>
      <c r="B398" s="65" t="s">
        <v>1919</v>
      </c>
      <c r="C398" s="65" t="s">
        <v>2800</v>
      </c>
      <c r="D398" s="65" t="s">
        <v>2802</v>
      </c>
      <c r="E398" s="65">
        <v>3.0999999999999999E-3</v>
      </c>
      <c r="F398" s="65">
        <v>8.9999999999999998E-4</v>
      </c>
      <c r="G398" s="65">
        <v>1E-4</v>
      </c>
      <c r="H398" s="65">
        <v>3.5999999999999999E-3</v>
      </c>
      <c r="I398" s="65">
        <v>8.9700000000000002E-2</v>
      </c>
      <c r="J398" s="65">
        <v>0.18379999999999999</v>
      </c>
      <c r="K398" s="65">
        <v>1.2999999999999999E-3</v>
      </c>
      <c r="L398" s="65">
        <v>0.27210000000000001</v>
      </c>
      <c r="M398" s="65">
        <v>0.41699999999999998</v>
      </c>
      <c r="N398" s="67">
        <v>2.8299999999999999E-2</v>
      </c>
    </row>
    <row r="399" spans="1:14" x14ac:dyDescent="0.25">
      <c r="A399" s="66">
        <v>390</v>
      </c>
      <c r="B399" s="65" t="s">
        <v>1993</v>
      </c>
      <c r="C399" s="65" t="s">
        <v>2800</v>
      </c>
      <c r="D399" s="65" t="s">
        <v>2803</v>
      </c>
      <c r="E399" s="65">
        <v>0.31680000000000003</v>
      </c>
      <c r="F399" s="65">
        <v>0.24440000000000001</v>
      </c>
      <c r="G399" s="65">
        <v>1E-3</v>
      </c>
      <c r="H399" s="65">
        <v>2.3999999999999998E-3</v>
      </c>
      <c r="I399" s="65">
        <v>1.83E-2</v>
      </c>
      <c r="J399" s="65">
        <v>1.95E-2</v>
      </c>
      <c r="K399" s="65">
        <v>1E-4</v>
      </c>
      <c r="L399" s="65">
        <v>5.4100000000000002E-2</v>
      </c>
      <c r="M399" s="65">
        <v>0.34329999999999999</v>
      </c>
      <c r="N399" s="67">
        <v>1E-4</v>
      </c>
    </row>
    <row r="400" spans="1:14" x14ac:dyDescent="0.25">
      <c r="A400" s="66">
        <v>391</v>
      </c>
      <c r="B400" s="65" t="s">
        <v>1623</v>
      </c>
      <c r="C400" s="65" t="s">
        <v>2800</v>
      </c>
      <c r="D400" s="65" t="s">
        <v>2802</v>
      </c>
      <c r="E400" s="65">
        <v>0</v>
      </c>
      <c r="F400" s="65">
        <v>0</v>
      </c>
      <c r="G400" s="65">
        <v>0</v>
      </c>
      <c r="H400" s="65">
        <v>1.32E-2</v>
      </c>
      <c r="I400" s="65">
        <v>0.19370000000000001</v>
      </c>
      <c r="J400" s="65">
        <v>0.26140000000000002</v>
      </c>
      <c r="K400" s="65">
        <v>3.0999999999999999E-3</v>
      </c>
      <c r="L400" s="65">
        <v>0.2092</v>
      </c>
      <c r="M400" s="65">
        <v>0.31909999999999999</v>
      </c>
      <c r="N400" s="67">
        <v>2.0000000000000001E-4</v>
      </c>
    </row>
    <row r="401" spans="1:14" x14ac:dyDescent="0.25">
      <c r="A401" s="66">
        <v>392</v>
      </c>
      <c r="B401" s="65" t="s">
        <v>1507</v>
      </c>
      <c r="C401" s="65" t="s">
        <v>2800</v>
      </c>
      <c r="D401" s="65" t="s">
        <v>2802</v>
      </c>
      <c r="E401" s="65">
        <v>4.0000000000000002E-4</v>
      </c>
      <c r="F401" s="65">
        <v>1E-4</v>
      </c>
      <c r="G401" s="65">
        <v>0</v>
      </c>
      <c r="H401" s="65">
        <v>0.05</v>
      </c>
      <c r="I401" s="65">
        <v>0.27800000000000002</v>
      </c>
      <c r="J401" s="65">
        <v>0.2238</v>
      </c>
      <c r="K401" s="65">
        <v>3.2000000000000002E-3</v>
      </c>
      <c r="L401" s="65">
        <v>0.12959999999999999</v>
      </c>
      <c r="M401" s="65">
        <v>0.31340000000000001</v>
      </c>
      <c r="N401" s="67">
        <v>1.5E-3</v>
      </c>
    </row>
    <row r="402" spans="1:14" x14ac:dyDescent="0.25">
      <c r="A402" s="66">
        <v>393</v>
      </c>
      <c r="B402" s="65" t="s">
        <v>1741</v>
      </c>
      <c r="C402" s="65" t="s">
        <v>2800</v>
      </c>
      <c r="D402" s="65" t="s">
        <v>2802</v>
      </c>
      <c r="E402" s="65">
        <v>2.9999999999999997E-4</v>
      </c>
      <c r="F402" s="65">
        <v>0</v>
      </c>
      <c r="G402" s="65">
        <v>0</v>
      </c>
      <c r="H402" s="65">
        <v>2.8E-3</v>
      </c>
      <c r="I402" s="65">
        <v>0.24840000000000001</v>
      </c>
      <c r="J402" s="65">
        <v>7.5200000000000003E-2</v>
      </c>
      <c r="K402" s="65">
        <v>1E-4</v>
      </c>
      <c r="L402" s="65">
        <v>0.1709</v>
      </c>
      <c r="M402" s="65">
        <v>0.50139999999999996</v>
      </c>
      <c r="N402" s="67">
        <v>8.9999999999999998E-4</v>
      </c>
    </row>
    <row r="403" spans="1:14" x14ac:dyDescent="0.25">
      <c r="A403" s="66">
        <v>394</v>
      </c>
      <c r="B403" s="65" t="s">
        <v>1445</v>
      </c>
      <c r="C403" s="65" t="s">
        <v>2800</v>
      </c>
      <c r="D403" s="65" t="s">
        <v>2802</v>
      </c>
      <c r="E403" s="65">
        <v>2.9999999999999997E-4</v>
      </c>
      <c r="F403" s="65">
        <v>1E-4</v>
      </c>
      <c r="G403" s="65">
        <v>0</v>
      </c>
      <c r="H403" s="65">
        <v>3.8E-3</v>
      </c>
      <c r="I403" s="65">
        <v>8.0399999999999999E-2</v>
      </c>
      <c r="J403" s="65">
        <v>6.2399999999999997E-2</v>
      </c>
      <c r="K403" s="65">
        <v>8.0000000000000004E-4</v>
      </c>
      <c r="L403" s="65">
        <v>5.7599999999999998E-2</v>
      </c>
      <c r="M403" s="65">
        <v>0.79190000000000005</v>
      </c>
      <c r="N403" s="67">
        <v>2.7000000000000001E-3</v>
      </c>
    </row>
    <row r="404" spans="1:14" x14ac:dyDescent="0.25">
      <c r="A404" s="66">
        <v>395</v>
      </c>
      <c r="B404" s="65" t="s">
        <v>1040</v>
      </c>
      <c r="C404" s="65" t="s">
        <v>2800</v>
      </c>
      <c r="D404" s="65" t="s">
        <v>2802</v>
      </c>
      <c r="E404" s="65">
        <v>1.84E-2</v>
      </c>
      <c r="F404" s="65">
        <v>4.3E-3</v>
      </c>
      <c r="G404" s="65">
        <v>3.5200000000000002E-2</v>
      </c>
      <c r="H404" s="65">
        <v>1.03E-2</v>
      </c>
      <c r="I404" s="65">
        <v>6.3399999999999998E-2</v>
      </c>
      <c r="J404" s="65">
        <v>4.0399999999999998E-2</v>
      </c>
      <c r="K404" s="65">
        <v>7.8700000000000006E-2</v>
      </c>
      <c r="L404" s="65">
        <v>0.24579999999999999</v>
      </c>
      <c r="M404" s="65">
        <v>0.50319999999999998</v>
      </c>
      <c r="N404" s="67">
        <v>2.9999999999999997E-4</v>
      </c>
    </row>
    <row r="405" spans="1:14" x14ac:dyDescent="0.25">
      <c r="A405" s="66">
        <v>396</v>
      </c>
      <c r="B405" s="65" t="s">
        <v>910</v>
      </c>
      <c r="C405" s="65" t="s">
        <v>2800</v>
      </c>
      <c r="D405" s="65" t="s">
        <v>2802</v>
      </c>
      <c r="E405" s="65">
        <v>4.0000000000000002E-4</v>
      </c>
      <c r="F405" s="65">
        <v>2.0000000000000001E-4</v>
      </c>
      <c r="G405" s="65">
        <v>0</v>
      </c>
      <c r="H405" s="65">
        <v>6.6E-3</v>
      </c>
      <c r="I405" s="65">
        <v>0.26800000000000002</v>
      </c>
      <c r="J405" s="65">
        <v>4.58E-2</v>
      </c>
      <c r="K405" s="65">
        <v>5.9999999999999995E-4</v>
      </c>
      <c r="L405" s="65">
        <v>8.1600000000000006E-2</v>
      </c>
      <c r="M405" s="65">
        <v>0.59460000000000002</v>
      </c>
      <c r="N405" s="67">
        <v>2.3E-3</v>
      </c>
    </row>
    <row r="406" spans="1:14" x14ac:dyDescent="0.25">
      <c r="A406" s="66">
        <v>397</v>
      </c>
      <c r="B406" s="65" t="s">
        <v>838</v>
      </c>
      <c r="C406" s="65" t="s">
        <v>2800</v>
      </c>
      <c r="D406" s="65" t="s">
        <v>2803</v>
      </c>
      <c r="E406" s="65">
        <v>0</v>
      </c>
      <c r="F406" s="65">
        <v>1.5E-3</v>
      </c>
      <c r="G406" s="65">
        <v>5.5100000000000003E-2</v>
      </c>
      <c r="H406" s="65">
        <v>2.9999999999999997E-4</v>
      </c>
      <c r="I406" s="65">
        <v>5.1000000000000004E-3</v>
      </c>
      <c r="J406" s="65">
        <v>1.1299999999999999E-2</v>
      </c>
      <c r="K406" s="65">
        <v>1E-4</v>
      </c>
      <c r="L406" s="65">
        <v>2.0000000000000001E-4</v>
      </c>
      <c r="M406" s="65">
        <v>0.92600000000000005</v>
      </c>
      <c r="N406" s="67">
        <v>5.9999999999999995E-4</v>
      </c>
    </row>
    <row r="407" spans="1:14" x14ac:dyDescent="0.25">
      <c r="A407" s="66">
        <v>398</v>
      </c>
      <c r="B407" s="65" t="s">
        <v>1862</v>
      </c>
      <c r="C407" s="65" t="s">
        <v>2800</v>
      </c>
      <c r="D407" s="65" t="s">
        <v>2802</v>
      </c>
      <c r="E407" s="65">
        <v>3.8999999999999998E-3</v>
      </c>
      <c r="F407" s="65">
        <v>1E-4</v>
      </c>
      <c r="G407" s="65">
        <v>2.0000000000000001E-4</v>
      </c>
      <c r="H407" s="65">
        <v>8.9999999999999998E-4</v>
      </c>
      <c r="I407" s="65">
        <v>5.8999999999999997E-2</v>
      </c>
      <c r="J407" s="65">
        <v>5.3999999999999999E-2</v>
      </c>
      <c r="K407" s="65">
        <v>1E-4</v>
      </c>
      <c r="L407" s="65">
        <v>0.37509999999999999</v>
      </c>
      <c r="M407" s="65">
        <v>0.50660000000000005</v>
      </c>
      <c r="N407" s="67">
        <v>1E-4</v>
      </c>
    </row>
    <row r="408" spans="1:14" ht="15.75" thickBot="1" x14ac:dyDescent="0.3">
      <c r="A408" s="86">
        <v>399</v>
      </c>
      <c r="B408" s="87" t="s">
        <v>1853</v>
      </c>
      <c r="C408" s="87" t="s">
        <v>2800</v>
      </c>
      <c r="D408" s="87" t="s">
        <v>2802</v>
      </c>
      <c r="E408" s="87">
        <v>2.0000000000000001E-4</v>
      </c>
      <c r="F408" s="87">
        <v>0</v>
      </c>
      <c r="G408" s="87">
        <v>0</v>
      </c>
      <c r="H408" s="87">
        <v>5.0000000000000001E-4</v>
      </c>
      <c r="I408" s="87">
        <v>0.15279999999999999</v>
      </c>
      <c r="J408" s="87">
        <v>0.26219999999999999</v>
      </c>
      <c r="K408" s="87">
        <v>1E-4</v>
      </c>
      <c r="L408" s="87">
        <v>0.15509999999999999</v>
      </c>
      <c r="M408" s="87">
        <v>0.4289</v>
      </c>
      <c r="N408" s="88">
        <v>2.0000000000000001E-4</v>
      </c>
    </row>
    <row r="409" spans="1:14" ht="15.75" thickBot="1" x14ac:dyDescent="0.3">
      <c r="A409" s="712" t="s">
        <v>2796</v>
      </c>
      <c r="B409" s="713"/>
      <c r="C409" s="713"/>
      <c r="D409" s="713"/>
      <c r="E409" s="713"/>
      <c r="F409" s="713"/>
      <c r="G409" s="713"/>
      <c r="H409" s="713"/>
      <c r="I409" s="713"/>
      <c r="J409" s="713"/>
      <c r="K409" s="713"/>
      <c r="L409" s="713"/>
      <c r="M409" s="713"/>
      <c r="N409" s="714"/>
    </row>
    <row r="410" spans="1:14" x14ac:dyDescent="0.25">
      <c r="A410" s="71">
        <v>400</v>
      </c>
      <c r="B410" s="72" t="s">
        <v>514</v>
      </c>
      <c r="C410" s="72" t="s">
        <v>2796</v>
      </c>
      <c r="D410" s="72" t="s">
        <v>2803</v>
      </c>
      <c r="E410" s="72">
        <v>3.3399999999999999E-2</v>
      </c>
      <c r="F410" s="72">
        <v>3.0999999999999999E-3</v>
      </c>
      <c r="G410" s="72">
        <v>4.0599999999999997E-2</v>
      </c>
      <c r="H410" s="72">
        <v>0.91539999999999999</v>
      </c>
      <c r="I410" s="72">
        <v>1.4E-3</v>
      </c>
      <c r="J410" s="72">
        <v>2.9999999999999997E-4</v>
      </c>
      <c r="K410" s="72">
        <v>4.7000000000000002E-3</v>
      </c>
      <c r="L410" s="72">
        <v>4.0000000000000002E-4</v>
      </c>
      <c r="M410" s="72">
        <v>5.9999999999999995E-4</v>
      </c>
      <c r="N410" s="73">
        <v>0</v>
      </c>
    </row>
    <row r="411" spans="1:14" x14ac:dyDescent="0.25">
      <c r="A411" s="66">
        <v>401</v>
      </c>
      <c r="B411" s="65" t="s">
        <v>28</v>
      </c>
      <c r="C411" s="65" t="s">
        <v>2796</v>
      </c>
      <c r="D411" s="65" t="s">
        <v>2803</v>
      </c>
      <c r="E411" s="65">
        <v>7.3000000000000001E-3</v>
      </c>
      <c r="F411" s="65">
        <v>0.29170000000000001</v>
      </c>
      <c r="G411" s="65">
        <v>6.8699999999999997E-2</v>
      </c>
      <c r="H411" s="65">
        <v>0.58460000000000001</v>
      </c>
      <c r="I411" s="65">
        <v>5.9999999999999995E-4</v>
      </c>
      <c r="J411" s="65">
        <v>2.9999999999999997E-4</v>
      </c>
      <c r="K411" s="65">
        <v>2.7300000000000001E-2</v>
      </c>
      <c r="L411" s="65">
        <v>0</v>
      </c>
      <c r="M411" s="65">
        <v>2.0000000000000001E-4</v>
      </c>
      <c r="N411" s="67">
        <v>1.9099999999999999E-2</v>
      </c>
    </row>
    <row r="412" spans="1:14" x14ac:dyDescent="0.25">
      <c r="A412" s="66">
        <v>402</v>
      </c>
      <c r="B412" s="65" t="s">
        <v>208</v>
      </c>
      <c r="C412" s="65" t="s">
        <v>2796</v>
      </c>
      <c r="D412" s="65" t="s">
        <v>2803</v>
      </c>
      <c r="E412" s="65">
        <v>0</v>
      </c>
      <c r="F412" s="65">
        <v>2.0000000000000001E-4</v>
      </c>
      <c r="G412" s="65">
        <v>1E-4</v>
      </c>
      <c r="H412" s="65">
        <v>0.99939999999999996</v>
      </c>
      <c r="I412" s="65">
        <v>1E-4</v>
      </c>
      <c r="J412" s="65">
        <v>0</v>
      </c>
      <c r="K412" s="65">
        <v>1E-4</v>
      </c>
      <c r="L412" s="65">
        <v>0</v>
      </c>
      <c r="M412" s="65">
        <v>0</v>
      </c>
      <c r="N412" s="67">
        <v>1E-4</v>
      </c>
    </row>
    <row r="413" spans="1:14" x14ac:dyDescent="0.25">
      <c r="A413" s="66">
        <v>403</v>
      </c>
      <c r="B413" s="65" t="s">
        <v>299</v>
      </c>
      <c r="C413" s="65" t="s">
        <v>2796</v>
      </c>
      <c r="D413" s="65" t="s">
        <v>2803</v>
      </c>
      <c r="E413" s="65">
        <v>1.49E-2</v>
      </c>
      <c r="F413" s="65">
        <v>5.9499999999999997E-2</v>
      </c>
      <c r="G413" s="65">
        <v>2.24E-2</v>
      </c>
      <c r="H413" s="65">
        <v>0.84470000000000001</v>
      </c>
      <c r="I413" s="65">
        <v>1.41E-2</v>
      </c>
      <c r="J413" s="65">
        <v>1.1000000000000001E-3</v>
      </c>
      <c r="K413" s="65">
        <v>9.7000000000000003E-3</v>
      </c>
      <c r="L413" s="65">
        <v>8.9999999999999998E-4</v>
      </c>
      <c r="M413" s="65">
        <v>5.9999999999999995E-4</v>
      </c>
      <c r="N413" s="67">
        <v>3.2000000000000001E-2</v>
      </c>
    </row>
    <row r="414" spans="1:14" x14ac:dyDescent="0.25">
      <c r="A414" s="66">
        <v>404</v>
      </c>
      <c r="B414" s="65" t="s">
        <v>248</v>
      </c>
      <c r="C414" s="65" t="s">
        <v>2796</v>
      </c>
      <c r="D414" s="65" t="s">
        <v>2802</v>
      </c>
      <c r="E414" s="65">
        <v>1E-4</v>
      </c>
      <c r="F414" s="65">
        <v>1E-4</v>
      </c>
      <c r="G414" s="65">
        <v>2.9999999999999997E-4</v>
      </c>
      <c r="H414" s="65">
        <v>0.99919999999999998</v>
      </c>
      <c r="I414" s="65">
        <v>0</v>
      </c>
      <c r="J414" s="65">
        <v>0</v>
      </c>
      <c r="K414" s="65">
        <v>1E-4</v>
      </c>
      <c r="L414" s="65">
        <v>0</v>
      </c>
      <c r="M414" s="65">
        <v>1E-4</v>
      </c>
      <c r="N414" s="67">
        <v>0</v>
      </c>
    </row>
    <row r="415" spans="1:14" x14ac:dyDescent="0.25">
      <c r="A415" s="66">
        <v>405</v>
      </c>
      <c r="B415" s="65" t="s">
        <v>2546</v>
      </c>
      <c r="C415" s="65" t="s">
        <v>2796</v>
      </c>
      <c r="D415" s="65" t="s">
        <v>2802</v>
      </c>
      <c r="E415" s="65">
        <v>1.1000000000000001E-3</v>
      </c>
      <c r="F415" s="65">
        <v>1.2999999999999999E-3</v>
      </c>
      <c r="G415" s="65">
        <v>4.4000000000000003E-3</v>
      </c>
      <c r="H415" s="65">
        <v>0.98109999999999997</v>
      </c>
      <c r="I415" s="65">
        <v>2.0999999999999999E-3</v>
      </c>
      <c r="J415" s="65">
        <v>1.2999999999999999E-3</v>
      </c>
      <c r="K415" s="65">
        <v>6.8999999999999999E-3</v>
      </c>
      <c r="L415" s="65">
        <v>2.0000000000000001E-4</v>
      </c>
      <c r="M415" s="65">
        <v>4.0000000000000002E-4</v>
      </c>
      <c r="N415" s="67">
        <v>1.1999999999999999E-3</v>
      </c>
    </row>
    <row r="416" spans="1:14" x14ac:dyDescent="0.25">
      <c r="A416" s="66">
        <v>406</v>
      </c>
      <c r="B416" s="65" t="s">
        <v>2634</v>
      </c>
      <c r="C416" s="65" t="s">
        <v>2796</v>
      </c>
      <c r="D416" s="65" t="s">
        <v>2802</v>
      </c>
      <c r="E416" s="65">
        <v>8.6E-3</v>
      </c>
      <c r="F416" s="65">
        <v>5.62E-2</v>
      </c>
      <c r="G416" s="65">
        <v>6.3E-2</v>
      </c>
      <c r="H416" s="65">
        <v>0.62509999999999999</v>
      </c>
      <c r="I416" s="65">
        <v>1.2500000000000001E-2</v>
      </c>
      <c r="J416" s="65">
        <v>7.8700000000000006E-2</v>
      </c>
      <c r="K416" s="65">
        <v>1.18E-2</v>
      </c>
      <c r="L416" s="65">
        <v>9.5600000000000004E-2</v>
      </c>
      <c r="M416" s="65">
        <v>2.8199999999999999E-2</v>
      </c>
      <c r="N416" s="67">
        <v>2.0400000000000001E-2</v>
      </c>
    </row>
    <row r="417" spans="1:14" x14ac:dyDescent="0.25">
      <c r="A417" s="66">
        <v>407</v>
      </c>
      <c r="B417" s="65" t="s">
        <v>2521</v>
      </c>
      <c r="C417" s="65" t="s">
        <v>2796</v>
      </c>
      <c r="D417" s="65" t="s">
        <v>2803</v>
      </c>
      <c r="E417" s="65">
        <v>9.1000000000000004E-3</v>
      </c>
      <c r="F417" s="65">
        <v>1.0800000000000001E-2</v>
      </c>
      <c r="G417" s="65">
        <v>6.9999999999999999E-4</v>
      </c>
      <c r="H417" s="65">
        <v>0.97099999999999997</v>
      </c>
      <c r="I417" s="65">
        <v>4.0000000000000002E-4</v>
      </c>
      <c r="J417" s="65">
        <v>1E-4</v>
      </c>
      <c r="K417" s="65">
        <v>2.0999999999999999E-3</v>
      </c>
      <c r="L417" s="65">
        <v>6.9999999999999999E-4</v>
      </c>
      <c r="M417" s="65">
        <v>2.0999999999999999E-3</v>
      </c>
      <c r="N417" s="67">
        <v>2.8999999999999998E-3</v>
      </c>
    </row>
    <row r="418" spans="1:14" x14ac:dyDescent="0.25">
      <c r="A418" s="66">
        <v>408</v>
      </c>
      <c r="B418" s="65" t="s">
        <v>2459</v>
      </c>
      <c r="C418" s="65" t="s">
        <v>2796</v>
      </c>
      <c r="D418" s="65" t="s">
        <v>2803</v>
      </c>
      <c r="E418" s="65">
        <v>0</v>
      </c>
      <c r="F418" s="65">
        <v>2.9999999999999997E-4</v>
      </c>
      <c r="G418" s="65">
        <v>0</v>
      </c>
      <c r="H418" s="65">
        <v>0.99880000000000002</v>
      </c>
      <c r="I418" s="65">
        <v>0</v>
      </c>
      <c r="J418" s="65">
        <v>0</v>
      </c>
      <c r="K418" s="65">
        <v>4.0000000000000002E-4</v>
      </c>
      <c r="L418" s="65">
        <v>0</v>
      </c>
      <c r="M418" s="65">
        <v>0</v>
      </c>
      <c r="N418" s="67">
        <v>5.0000000000000001E-4</v>
      </c>
    </row>
    <row r="419" spans="1:14" x14ac:dyDescent="0.25">
      <c r="A419" s="66">
        <v>409</v>
      </c>
      <c r="B419" s="65" t="s">
        <v>2363</v>
      </c>
      <c r="C419" s="65" t="s">
        <v>2796</v>
      </c>
      <c r="D419" s="65" t="s">
        <v>2803</v>
      </c>
      <c r="E419" s="65">
        <v>0</v>
      </c>
      <c r="F419" s="65">
        <v>8.0000000000000004E-4</v>
      </c>
      <c r="G419" s="65">
        <v>2.0000000000000001E-4</v>
      </c>
      <c r="H419" s="65">
        <v>0.99180000000000001</v>
      </c>
      <c r="I419" s="65">
        <v>4.0000000000000002E-4</v>
      </c>
      <c r="J419" s="65">
        <v>0</v>
      </c>
      <c r="K419" s="65">
        <v>5.0000000000000001E-4</v>
      </c>
      <c r="L419" s="65">
        <v>0</v>
      </c>
      <c r="M419" s="65">
        <v>0</v>
      </c>
      <c r="N419" s="67">
        <v>6.3E-3</v>
      </c>
    </row>
    <row r="420" spans="1:14" x14ac:dyDescent="0.25">
      <c r="A420" s="66">
        <v>410</v>
      </c>
      <c r="B420" s="65" t="s">
        <v>2346</v>
      </c>
      <c r="C420" s="65" t="s">
        <v>2796</v>
      </c>
      <c r="D420" s="65" t="s">
        <v>2803</v>
      </c>
      <c r="E420" s="65">
        <v>0</v>
      </c>
      <c r="F420" s="65">
        <v>2.9999999999999997E-4</v>
      </c>
      <c r="G420" s="65">
        <v>0</v>
      </c>
      <c r="H420" s="65">
        <v>0.89019999999999999</v>
      </c>
      <c r="I420" s="65">
        <v>0</v>
      </c>
      <c r="J420" s="65">
        <v>0</v>
      </c>
      <c r="K420" s="65">
        <v>0.1081</v>
      </c>
      <c r="L420" s="65">
        <v>0</v>
      </c>
      <c r="M420" s="65">
        <v>0</v>
      </c>
      <c r="N420" s="67">
        <v>1.4E-3</v>
      </c>
    </row>
    <row r="421" spans="1:14" x14ac:dyDescent="0.25">
      <c r="A421" s="66">
        <v>411</v>
      </c>
      <c r="B421" s="65" t="s">
        <v>2449</v>
      </c>
      <c r="C421" s="65" t="s">
        <v>2796</v>
      </c>
      <c r="D421" s="65" t="s">
        <v>2802</v>
      </c>
      <c r="E421" s="65">
        <v>0</v>
      </c>
      <c r="F421" s="65">
        <v>0</v>
      </c>
      <c r="G421" s="65">
        <v>0</v>
      </c>
      <c r="H421" s="65">
        <v>0.88660000000000005</v>
      </c>
      <c r="I421" s="65">
        <v>0</v>
      </c>
      <c r="J421" s="65">
        <v>2.9999999999999997E-4</v>
      </c>
      <c r="K421" s="65">
        <v>0.11269999999999999</v>
      </c>
      <c r="L421" s="65">
        <v>0</v>
      </c>
      <c r="M421" s="65">
        <v>0</v>
      </c>
      <c r="N421" s="67">
        <v>2.9999999999999997E-4</v>
      </c>
    </row>
    <row r="422" spans="1:14" x14ac:dyDescent="0.25">
      <c r="A422" s="66">
        <v>412</v>
      </c>
      <c r="B422" s="65" t="s">
        <v>2498</v>
      </c>
      <c r="C422" s="65" t="s">
        <v>2796</v>
      </c>
      <c r="D422" s="65" t="s">
        <v>2803</v>
      </c>
      <c r="E422" s="65">
        <v>1.6000000000000001E-3</v>
      </c>
      <c r="F422" s="65">
        <v>0.1024</v>
      </c>
      <c r="G422" s="65">
        <v>5.0000000000000001E-4</v>
      </c>
      <c r="H422" s="65">
        <v>0.75780000000000003</v>
      </c>
      <c r="I422" s="65">
        <v>2.9999999999999997E-4</v>
      </c>
      <c r="J422" s="65">
        <v>1E-4</v>
      </c>
      <c r="K422" s="65">
        <v>2.2800000000000001E-2</v>
      </c>
      <c r="L422" s="65">
        <v>0</v>
      </c>
      <c r="M422" s="65">
        <v>4.0000000000000002E-4</v>
      </c>
      <c r="N422" s="67">
        <v>0.1142</v>
      </c>
    </row>
    <row r="423" spans="1:14" x14ac:dyDescent="0.25">
      <c r="A423" s="66">
        <v>413</v>
      </c>
      <c r="B423" s="65" t="s">
        <v>2262</v>
      </c>
      <c r="C423" s="65" t="s">
        <v>2796</v>
      </c>
      <c r="D423" s="65" t="s">
        <v>2803</v>
      </c>
      <c r="E423" s="65">
        <v>0</v>
      </c>
      <c r="F423" s="65">
        <v>8.0000000000000004E-4</v>
      </c>
      <c r="G423" s="65">
        <v>0</v>
      </c>
      <c r="H423" s="65">
        <v>0.997</v>
      </c>
      <c r="I423" s="65">
        <v>0</v>
      </c>
      <c r="J423" s="65">
        <v>0</v>
      </c>
      <c r="K423" s="65">
        <v>2.9999999999999997E-4</v>
      </c>
      <c r="L423" s="65">
        <v>0</v>
      </c>
      <c r="M423" s="65">
        <v>0</v>
      </c>
      <c r="N423" s="67">
        <v>1.9E-3</v>
      </c>
    </row>
    <row r="424" spans="1:14" x14ac:dyDescent="0.25">
      <c r="A424" s="66">
        <v>414</v>
      </c>
      <c r="B424" s="65" t="s">
        <v>2302</v>
      </c>
      <c r="C424" s="65" t="s">
        <v>2796</v>
      </c>
      <c r="D424" s="65" t="s">
        <v>2802</v>
      </c>
      <c r="E424" s="65">
        <v>1.0999999999999999E-2</v>
      </c>
      <c r="F424" s="65">
        <v>7.7999999999999996E-3</v>
      </c>
      <c r="G424" s="65">
        <v>1.1999999999999999E-3</v>
      </c>
      <c r="H424" s="65">
        <v>0.97860000000000003</v>
      </c>
      <c r="I424" s="65">
        <v>5.0000000000000001E-4</v>
      </c>
      <c r="J424" s="65">
        <v>1E-4</v>
      </c>
      <c r="K424" s="65">
        <v>4.0000000000000002E-4</v>
      </c>
      <c r="L424" s="65">
        <v>1E-4</v>
      </c>
      <c r="M424" s="65">
        <v>2.0000000000000001E-4</v>
      </c>
      <c r="N424" s="67">
        <v>1E-4</v>
      </c>
    </row>
    <row r="425" spans="1:14" x14ac:dyDescent="0.25">
      <c r="A425" s="66">
        <v>415</v>
      </c>
      <c r="B425" s="65" t="s">
        <v>2247</v>
      </c>
      <c r="C425" s="65" t="s">
        <v>2796</v>
      </c>
      <c r="D425" s="65" t="s">
        <v>2803</v>
      </c>
      <c r="E425" s="65">
        <v>0</v>
      </c>
      <c r="F425" s="65">
        <v>1E-3</v>
      </c>
      <c r="G425" s="65">
        <v>2.0000000000000001E-4</v>
      </c>
      <c r="H425" s="65">
        <v>0.95960000000000001</v>
      </c>
      <c r="I425" s="65">
        <v>0</v>
      </c>
      <c r="J425" s="65">
        <v>0</v>
      </c>
      <c r="K425" s="65">
        <v>3.8699999999999998E-2</v>
      </c>
      <c r="L425" s="65">
        <v>0</v>
      </c>
      <c r="M425" s="65">
        <v>0</v>
      </c>
      <c r="N425" s="67">
        <v>4.0000000000000002E-4</v>
      </c>
    </row>
    <row r="426" spans="1:14" x14ac:dyDescent="0.25">
      <c r="A426" s="66">
        <v>416</v>
      </c>
      <c r="B426" s="65" t="s">
        <v>2172</v>
      </c>
      <c r="C426" s="65" t="s">
        <v>2796</v>
      </c>
      <c r="D426" s="65" t="s">
        <v>2802</v>
      </c>
      <c r="E426" s="65">
        <v>6.3E-3</v>
      </c>
      <c r="F426" s="65">
        <v>0.1341</v>
      </c>
      <c r="G426" s="65">
        <v>1.4999999999999999E-2</v>
      </c>
      <c r="H426" s="65">
        <v>0.26519999999999999</v>
      </c>
      <c r="I426" s="65">
        <v>1.7399999999999999E-2</v>
      </c>
      <c r="J426" s="65">
        <v>0.26079999999999998</v>
      </c>
      <c r="K426" s="65">
        <v>9.9000000000000005E-2</v>
      </c>
      <c r="L426" s="65">
        <v>4.9700000000000001E-2</v>
      </c>
      <c r="M426" s="65">
        <v>9.8199999999999996E-2</v>
      </c>
      <c r="N426" s="67">
        <v>5.4199999999999998E-2</v>
      </c>
    </row>
    <row r="427" spans="1:14" x14ac:dyDescent="0.25">
      <c r="A427" s="66">
        <v>417</v>
      </c>
      <c r="B427" s="65" t="s">
        <v>2326</v>
      </c>
      <c r="C427" s="65" t="s">
        <v>2796</v>
      </c>
      <c r="D427" s="65" t="s">
        <v>2803</v>
      </c>
      <c r="E427" s="65">
        <v>5.0000000000000001E-4</v>
      </c>
      <c r="F427" s="65">
        <v>4.7000000000000002E-3</v>
      </c>
      <c r="G427" s="65">
        <v>1.4E-3</v>
      </c>
      <c r="H427" s="65">
        <v>0.98729999999999996</v>
      </c>
      <c r="I427" s="65">
        <v>4.0000000000000002E-4</v>
      </c>
      <c r="J427" s="65">
        <v>2.0000000000000001E-4</v>
      </c>
      <c r="K427" s="65">
        <v>2.5999999999999999E-3</v>
      </c>
      <c r="L427" s="65">
        <v>1E-4</v>
      </c>
      <c r="M427" s="65">
        <v>2.0000000000000001E-4</v>
      </c>
      <c r="N427" s="67">
        <v>2.7000000000000001E-3</v>
      </c>
    </row>
    <row r="428" spans="1:14" x14ac:dyDescent="0.25">
      <c r="A428" s="66">
        <v>418</v>
      </c>
      <c r="B428" s="65" t="s">
        <v>1716</v>
      </c>
      <c r="C428" s="65" t="s">
        <v>2796</v>
      </c>
      <c r="D428" s="65" t="s">
        <v>2802</v>
      </c>
      <c r="E428" s="65">
        <v>1E-3</v>
      </c>
      <c r="F428" s="65">
        <v>3.0000000000000001E-3</v>
      </c>
      <c r="G428" s="65">
        <v>1.9E-2</v>
      </c>
      <c r="H428" s="65">
        <v>0.92759999999999998</v>
      </c>
      <c r="I428" s="65">
        <v>9.7999999999999997E-3</v>
      </c>
      <c r="J428" s="65">
        <v>2.87E-2</v>
      </c>
      <c r="K428" s="65">
        <v>1E-3</v>
      </c>
      <c r="L428" s="65">
        <v>1.2999999999999999E-3</v>
      </c>
      <c r="M428" s="65">
        <v>2.5999999999999999E-3</v>
      </c>
      <c r="N428" s="67">
        <v>6.0000000000000001E-3</v>
      </c>
    </row>
    <row r="429" spans="1:14" x14ac:dyDescent="0.25">
      <c r="A429" s="66">
        <v>419</v>
      </c>
      <c r="B429" s="65" t="s">
        <v>1928</v>
      </c>
      <c r="C429" s="65" t="s">
        <v>2796</v>
      </c>
      <c r="D429" s="65" t="s">
        <v>2802</v>
      </c>
      <c r="E429" s="65">
        <v>1.3299999999999999E-2</v>
      </c>
      <c r="F429" s="65">
        <v>8.8999999999999999E-3</v>
      </c>
      <c r="G429" s="65">
        <v>6.5500000000000003E-2</v>
      </c>
      <c r="H429" s="65">
        <v>0.77849999999999997</v>
      </c>
      <c r="I429" s="65">
        <v>0.1114</v>
      </c>
      <c r="J429" s="65">
        <v>6.7999999999999996E-3</v>
      </c>
      <c r="K429" s="65">
        <v>2.9999999999999997E-4</v>
      </c>
      <c r="L429" s="65">
        <v>1.15E-2</v>
      </c>
      <c r="M429" s="65">
        <v>3.0000000000000001E-3</v>
      </c>
      <c r="N429" s="67">
        <v>6.9999999999999999E-4</v>
      </c>
    </row>
    <row r="430" spans="1:14" x14ac:dyDescent="0.25">
      <c r="A430" s="66">
        <v>420</v>
      </c>
      <c r="B430" s="65" t="s">
        <v>1782</v>
      </c>
      <c r="C430" s="65" t="s">
        <v>2796</v>
      </c>
      <c r="D430" s="65" t="s">
        <v>2802</v>
      </c>
      <c r="E430" s="65">
        <v>4.0000000000000002E-4</v>
      </c>
      <c r="F430" s="65">
        <v>1.1000000000000001E-3</v>
      </c>
      <c r="G430" s="65">
        <v>8.0000000000000004E-4</v>
      </c>
      <c r="H430" s="65">
        <v>0.88039999999999996</v>
      </c>
      <c r="I430" s="65">
        <v>5.0000000000000001E-4</v>
      </c>
      <c r="J430" s="65">
        <v>1.5E-3</v>
      </c>
      <c r="K430" s="65">
        <v>1.1999999999999999E-3</v>
      </c>
      <c r="L430" s="65">
        <v>1E-4</v>
      </c>
      <c r="M430" s="65">
        <v>1E-4</v>
      </c>
      <c r="N430" s="67">
        <v>0.1139</v>
      </c>
    </row>
    <row r="431" spans="1:14" x14ac:dyDescent="0.25">
      <c r="A431" s="66">
        <v>421</v>
      </c>
      <c r="B431" s="65" t="s">
        <v>1816</v>
      </c>
      <c r="C431" s="65" t="s">
        <v>2796</v>
      </c>
      <c r="D431" s="65" t="s">
        <v>2803</v>
      </c>
      <c r="E431" s="65">
        <v>1E-4</v>
      </c>
      <c r="F431" s="65">
        <v>2.0000000000000001E-4</v>
      </c>
      <c r="G431" s="65">
        <v>0</v>
      </c>
      <c r="H431" s="65">
        <v>0.98229999999999995</v>
      </c>
      <c r="I431" s="65">
        <v>0</v>
      </c>
      <c r="J431" s="65">
        <v>0</v>
      </c>
      <c r="K431" s="65">
        <v>1.7399999999999999E-2</v>
      </c>
      <c r="L431" s="65">
        <v>0</v>
      </c>
      <c r="M431" s="65">
        <v>0</v>
      </c>
      <c r="N431" s="67">
        <v>0</v>
      </c>
    </row>
    <row r="432" spans="1:14" x14ac:dyDescent="0.25">
      <c r="A432" s="66">
        <v>422</v>
      </c>
      <c r="B432" s="65" t="s">
        <v>1953</v>
      </c>
      <c r="C432" s="65" t="s">
        <v>2796</v>
      </c>
      <c r="D432" s="65" t="s">
        <v>2803</v>
      </c>
      <c r="E432" s="65">
        <v>2.3999999999999998E-3</v>
      </c>
      <c r="F432" s="65">
        <v>1.1999999999999999E-3</v>
      </c>
      <c r="G432" s="65">
        <v>0</v>
      </c>
      <c r="H432" s="65">
        <v>0.99539999999999995</v>
      </c>
      <c r="I432" s="65">
        <v>0</v>
      </c>
      <c r="J432" s="65">
        <v>0</v>
      </c>
      <c r="K432" s="65">
        <v>5.0000000000000001E-4</v>
      </c>
      <c r="L432" s="65">
        <v>0</v>
      </c>
      <c r="M432" s="65">
        <v>0</v>
      </c>
      <c r="N432" s="67">
        <v>4.0000000000000002E-4</v>
      </c>
    </row>
    <row r="433" spans="1:14" x14ac:dyDescent="0.25">
      <c r="A433" s="66">
        <v>423</v>
      </c>
      <c r="B433" s="65" t="s">
        <v>1387</v>
      </c>
      <c r="C433" s="65" t="s">
        <v>2796</v>
      </c>
      <c r="D433" s="65" t="s">
        <v>2803</v>
      </c>
      <c r="E433" s="65">
        <v>8.2000000000000007E-3</v>
      </c>
      <c r="F433" s="65">
        <v>0.16389999999999999</v>
      </c>
      <c r="G433" s="65">
        <v>2.2000000000000001E-3</v>
      </c>
      <c r="H433" s="65">
        <v>0.51939999999999997</v>
      </c>
      <c r="I433" s="65">
        <v>1.4E-3</v>
      </c>
      <c r="J433" s="65">
        <v>5.0000000000000001E-4</v>
      </c>
      <c r="K433" s="65">
        <v>0.105</v>
      </c>
      <c r="L433" s="65">
        <v>2.0000000000000001E-4</v>
      </c>
      <c r="M433" s="65">
        <v>5.9999999999999995E-4</v>
      </c>
      <c r="N433" s="67">
        <v>0.19869999999999999</v>
      </c>
    </row>
    <row r="434" spans="1:14" x14ac:dyDescent="0.25">
      <c r="A434" s="66">
        <v>424</v>
      </c>
      <c r="B434" s="65" t="s">
        <v>1563</v>
      </c>
      <c r="C434" s="65" t="s">
        <v>2796</v>
      </c>
      <c r="D434" s="65" t="s">
        <v>2803</v>
      </c>
      <c r="E434" s="65">
        <v>0</v>
      </c>
      <c r="F434" s="65">
        <v>4.0000000000000002E-4</v>
      </c>
      <c r="G434" s="65">
        <v>5.9999999999999995E-4</v>
      </c>
      <c r="H434" s="65">
        <v>0.99839999999999995</v>
      </c>
      <c r="I434" s="65">
        <v>2.9999999999999997E-4</v>
      </c>
      <c r="J434" s="65">
        <v>0</v>
      </c>
      <c r="K434" s="65">
        <v>2.0000000000000001E-4</v>
      </c>
      <c r="L434" s="65">
        <v>0</v>
      </c>
      <c r="M434" s="65">
        <v>0</v>
      </c>
      <c r="N434" s="67">
        <v>2.0000000000000001E-4</v>
      </c>
    </row>
    <row r="435" spans="1:14" x14ac:dyDescent="0.25">
      <c r="A435" s="66">
        <v>425</v>
      </c>
      <c r="B435" s="65" t="s">
        <v>605</v>
      </c>
      <c r="C435" s="65" t="s">
        <v>2796</v>
      </c>
      <c r="D435" s="65" t="s">
        <v>2802</v>
      </c>
      <c r="E435" s="65">
        <v>2.9999999999999997E-4</v>
      </c>
      <c r="F435" s="65">
        <v>4.0000000000000002E-4</v>
      </c>
      <c r="G435" s="65">
        <v>1.1000000000000001E-3</v>
      </c>
      <c r="H435" s="65">
        <v>0.99719999999999998</v>
      </c>
      <c r="I435" s="65">
        <v>4.0000000000000002E-4</v>
      </c>
      <c r="J435" s="65">
        <v>2.0000000000000001E-4</v>
      </c>
      <c r="K435" s="65">
        <v>0</v>
      </c>
      <c r="L435" s="65">
        <v>1E-4</v>
      </c>
      <c r="M435" s="65">
        <v>0</v>
      </c>
      <c r="N435" s="67">
        <v>1E-4</v>
      </c>
    </row>
    <row r="436" spans="1:14" x14ac:dyDescent="0.25">
      <c r="A436" s="66">
        <v>426</v>
      </c>
      <c r="B436" s="65" t="s">
        <v>595</v>
      </c>
      <c r="C436" s="65" t="s">
        <v>2796</v>
      </c>
      <c r="D436" s="65" t="s">
        <v>2802</v>
      </c>
      <c r="E436" s="65">
        <v>1E-4</v>
      </c>
      <c r="F436" s="65">
        <v>1E-4</v>
      </c>
      <c r="G436" s="65">
        <v>2.0000000000000001E-4</v>
      </c>
      <c r="H436" s="65">
        <v>0.99950000000000006</v>
      </c>
      <c r="I436" s="65">
        <v>0</v>
      </c>
      <c r="J436" s="65">
        <v>0</v>
      </c>
      <c r="K436" s="65">
        <v>1E-4</v>
      </c>
      <c r="L436" s="65">
        <v>0</v>
      </c>
      <c r="M436" s="65">
        <v>0</v>
      </c>
      <c r="N436" s="67">
        <v>0</v>
      </c>
    </row>
    <row r="437" spans="1:14" x14ac:dyDescent="0.25">
      <c r="A437" s="66">
        <v>427</v>
      </c>
      <c r="B437" s="65" t="s">
        <v>1708</v>
      </c>
      <c r="C437" s="65" t="s">
        <v>2796</v>
      </c>
      <c r="D437" s="65" t="s">
        <v>2803</v>
      </c>
      <c r="E437" s="65">
        <v>1.5900000000000001E-2</v>
      </c>
      <c r="F437" s="65">
        <v>1.3100000000000001E-2</v>
      </c>
      <c r="G437" s="65">
        <v>0</v>
      </c>
      <c r="H437" s="65">
        <v>0.95609999999999995</v>
      </c>
      <c r="I437" s="65">
        <v>0</v>
      </c>
      <c r="J437" s="65">
        <v>0</v>
      </c>
      <c r="K437" s="65">
        <v>6.9999999999999999E-4</v>
      </c>
      <c r="L437" s="65">
        <v>0</v>
      </c>
      <c r="M437" s="65">
        <v>1E-4</v>
      </c>
      <c r="N437" s="67">
        <v>1.41E-2</v>
      </c>
    </row>
    <row r="438" spans="1:14" x14ac:dyDescent="0.25">
      <c r="A438" s="66">
        <v>428</v>
      </c>
      <c r="B438" s="65" t="s">
        <v>1762</v>
      </c>
      <c r="C438" s="65" t="s">
        <v>2796</v>
      </c>
      <c r="D438" s="65" t="s">
        <v>2803</v>
      </c>
      <c r="E438" s="65">
        <v>0</v>
      </c>
      <c r="F438" s="65">
        <v>1E-4</v>
      </c>
      <c r="G438" s="65">
        <v>1E-4</v>
      </c>
      <c r="H438" s="65">
        <v>0.99939999999999996</v>
      </c>
      <c r="I438" s="65">
        <v>1E-4</v>
      </c>
      <c r="J438" s="65">
        <v>0</v>
      </c>
      <c r="K438" s="65">
        <v>1E-4</v>
      </c>
      <c r="L438" s="65">
        <v>0</v>
      </c>
      <c r="M438" s="65">
        <v>0</v>
      </c>
      <c r="N438" s="67">
        <v>2.0000000000000001E-4</v>
      </c>
    </row>
    <row r="439" spans="1:14" x14ac:dyDescent="0.25">
      <c r="A439" s="66">
        <v>429</v>
      </c>
      <c r="B439" s="65" t="s">
        <v>2076</v>
      </c>
      <c r="C439" s="65" t="s">
        <v>2796</v>
      </c>
      <c r="D439" s="65" t="s">
        <v>2802</v>
      </c>
      <c r="E439" s="65">
        <v>0</v>
      </c>
      <c r="F439" s="65">
        <v>1E-4</v>
      </c>
      <c r="G439" s="65">
        <v>0</v>
      </c>
      <c r="H439" s="65">
        <v>0.73619999999999997</v>
      </c>
      <c r="I439" s="65">
        <v>8.6999999999999994E-3</v>
      </c>
      <c r="J439" s="65">
        <v>0.2137</v>
      </c>
      <c r="K439" s="65">
        <v>1.34E-2</v>
      </c>
      <c r="L439" s="65">
        <v>1.1999999999999999E-3</v>
      </c>
      <c r="M439" s="65">
        <v>4.4999999999999997E-3</v>
      </c>
      <c r="N439" s="67">
        <v>2.2200000000000001E-2</v>
      </c>
    </row>
    <row r="440" spans="1:14" x14ac:dyDescent="0.25">
      <c r="A440" s="66">
        <v>430</v>
      </c>
      <c r="B440" s="65" t="s">
        <v>2037</v>
      </c>
      <c r="C440" s="65" t="s">
        <v>2796</v>
      </c>
      <c r="D440" s="65" t="s">
        <v>2803</v>
      </c>
      <c r="E440" s="65">
        <v>2.5000000000000001E-3</v>
      </c>
      <c r="F440" s="65">
        <v>3.6900000000000002E-2</v>
      </c>
      <c r="G440" s="65">
        <v>6.9999999999999999E-4</v>
      </c>
      <c r="H440" s="65">
        <v>0.67979999999999996</v>
      </c>
      <c r="I440" s="65">
        <v>1E-4</v>
      </c>
      <c r="J440" s="65">
        <v>1E-4</v>
      </c>
      <c r="K440" s="65">
        <v>0.26290000000000002</v>
      </c>
      <c r="L440" s="65">
        <v>1E-4</v>
      </c>
      <c r="M440" s="65">
        <v>2.9999999999999997E-4</v>
      </c>
      <c r="N440" s="67">
        <v>1.67E-2</v>
      </c>
    </row>
    <row r="441" spans="1:14" x14ac:dyDescent="0.25">
      <c r="A441" s="66">
        <v>431</v>
      </c>
      <c r="B441" s="65" t="s">
        <v>1688</v>
      </c>
      <c r="C441" s="65" t="s">
        <v>2796</v>
      </c>
      <c r="D441" s="65" t="s">
        <v>2803</v>
      </c>
      <c r="E441" s="65">
        <v>1.6000000000000001E-3</v>
      </c>
      <c r="F441" s="65">
        <v>0.1181</v>
      </c>
      <c r="G441" s="65">
        <v>5.0000000000000001E-4</v>
      </c>
      <c r="H441" s="65">
        <v>0.71940000000000004</v>
      </c>
      <c r="I441" s="65">
        <v>2.0999999999999999E-3</v>
      </c>
      <c r="J441" s="65">
        <v>1.8E-3</v>
      </c>
      <c r="K441" s="65">
        <v>1.6400000000000001E-2</v>
      </c>
      <c r="L441" s="65">
        <v>1E-4</v>
      </c>
      <c r="M441" s="65">
        <v>1.2999999999999999E-3</v>
      </c>
      <c r="N441" s="67">
        <v>0.13869999999999999</v>
      </c>
    </row>
    <row r="442" spans="1:14" x14ac:dyDescent="0.25">
      <c r="A442" s="66">
        <v>432</v>
      </c>
      <c r="B442" s="65" t="s">
        <v>1772</v>
      </c>
      <c r="C442" s="65" t="s">
        <v>2796</v>
      </c>
      <c r="D442" s="65" t="s">
        <v>2803</v>
      </c>
      <c r="E442" s="65">
        <v>0</v>
      </c>
      <c r="F442" s="65">
        <v>2.0000000000000001E-4</v>
      </c>
      <c r="G442" s="65">
        <v>0</v>
      </c>
      <c r="H442" s="65">
        <v>0.99229999999999996</v>
      </c>
      <c r="I442" s="65">
        <v>0</v>
      </c>
      <c r="J442" s="65">
        <v>0</v>
      </c>
      <c r="K442" s="65">
        <v>7.3000000000000001E-3</v>
      </c>
      <c r="L442" s="65">
        <v>0</v>
      </c>
      <c r="M442" s="65">
        <v>0</v>
      </c>
      <c r="N442" s="67">
        <v>2.0000000000000001E-4</v>
      </c>
    </row>
    <row r="443" spans="1:14" x14ac:dyDescent="0.25">
      <c r="A443" s="66">
        <v>433</v>
      </c>
      <c r="B443" s="65" t="s">
        <v>2701</v>
      </c>
      <c r="C443" s="65" t="s">
        <v>2796</v>
      </c>
      <c r="D443" s="65" t="s">
        <v>2802</v>
      </c>
      <c r="E443" s="65">
        <v>5.5899999999999998E-2</v>
      </c>
      <c r="F443" s="65">
        <v>0.13220000000000001</v>
      </c>
      <c r="G443" s="65">
        <v>2.3400000000000001E-2</v>
      </c>
      <c r="H443" s="65">
        <v>0.2646</v>
      </c>
      <c r="I443" s="65">
        <v>2.41E-2</v>
      </c>
      <c r="J443" s="65">
        <v>3.9100000000000003E-2</v>
      </c>
      <c r="K443" s="65">
        <v>0.17269999999999999</v>
      </c>
      <c r="L443" s="65">
        <v>2.0799999999999999E-2</v>
      </c>
      <c r="M443" s="65">
        <v>1.8700000000000001E-2</v>
      </c>
      <c r="N443" s="67">
        <v>0.24840000000000001</v>
      </c>
    </row>
    <row r="444" spans="1:14" x14ac:dyDescent="0.25">
      <c r="A444" s="66">
        <v>434</v>
      </c>
      <c r="B444" s="65" t="s">
        <v>1537</v>
      </c>
      <c r="C444" s="65" t="s">
        <v>2796</v>
      </c>
      <c r="D444" s="65" t="s">
        <v>2803</v>
      </c>
      <c r="E444" s="65">
        <v>0</v>
      </c>
      <c r="F444" s="65">
        <v>1E-4</v>
      </c>
      <c r="G444" s="65">
        <v>1E-4</v>
      </c>
      <c r="H444" s="65">
        <v>0.99950000000000006</v>
      </c>
      <c r="I444" s="65">
        <v>0</v>
      </c>
      <c r="J444" s="65">
        <v>0</v>
      </c>
      <c r="K444" s="65">
        <v>1E-4</v>
      </c>
      <c r="L444" s="65">
        <v>0</v>
      </c>
      <c r="M444" s="65">
        <v>0</v>
      </c>
      <c r="N444" s="67">
        <v>1E-4</v>
      </c>
    </row>
    <row r="445" spans="1:14" x14ac:dyDescent="0.25">
      <c r="A445" s="66">
        <v>435</v>
      </c>
      <c r="B445" s="65" t="s">
        <v>1503</v>
      </c>
      <c r="C445" s="65" t="s">
        <v>2796</v>
      </c>
      <c r="D445" s="65" t="s">
        <v>2803</v>
      </c>
      <c r="E445" s="65">
        <v>1E-4</v>
      </c>
      <c r="F445" s="65">
        <v>4.5999999999999999E-3</v>
      </c>
      <c r="G445" s="65">
        <v>1E-4</v>
      </c>
      <c r="H445" s="65">
        <v>0.98880000000000001</v>
      </c>
      <c r="I445" s="65">
        <v>0</v>
      </c>
      <c r="J445" s="65">
        <v>0</v>
      </c>
      <c r="K445" s="65">
        <v>4.0000000000000002E-4</v>
      </c>
      <c r="L445" s="65">
        <v>0</v>
      </c>
      <c r="M445" s="65">
        <v>0</v>
      </c>
      <c r="N445" s="67">
        <v>6.0000000000000001E-3</v>
      </c>
    </row>
    <row r="446" spans="1:14" x14ac:dyDescent="0.25">
      <c r="A446" s="66">
        <v>436</v>
      </c>
      <c r="B446" s="65" t="s">
        <v>1479</v>
      </c>
      <c r="C446" s="65" t="s">
        <v>2796</v>
      </c>
      <c r="D446" s="65" t="s">
        <v>2802</v>
      </c>
      <c r="E446" s="65">
        <v>3.44E-2</v>
      </c>
      <c r="F446" s="65">
        <v>9.1300000000000006E-2</v>
      </c>
      <c r="G446" s="65">
        <v>3.5999999999999999E-3</v>
      </c>
      <c r="H446" s="65">
        <v>0.40550000000000003</v>
      </c>
      <c r="I446" s="65">
        <v>5.7500000000000002E-2</v>
      </c>
      <c r="J446" s="65">
        <v>0.1021</v>
      </c>
      <c r="K446" s="65">
        <v>3.4200000000000001E-2</v>
      </c>
      <c r="L446" s="65">
        <v>3.6900000000000002E-2</v>
      </c>
      <c r="M446" s="65">
        <v>0.10780000000000001</v>
      </c>
      <c r="N446" s="67">
        <v>0.12670000000000001</v>
      </c>
    </row>
    <row r="447" spans="1:14" x14ac:dyDescent="0.25">
      <c r="A447" s="66">
        <v>437</v>
      </c>
      <c r="B447" s="65" t="s">
        <v>1377</v>
      </c>
      <c r="C447" s="65" t="s">
        <v>2796</v>
      </c>
      <c r="D447" s="65" t="s">
        <v>2803</v>
      </c>
      <c r="E447" s="65">
        <v>5.0000000000000001E-4</v>
      </c>
      <c r="F447" s="65">
        <v>1.4E-3</v>
      </c>
      <c r="G447" s="65">
        <v>1.4E-3</v>
      </c>
      <c r="H447" s="65">
        <v>0.99639999999999995</v>
      </c>
      <c r="I447" s="65">
        <v>1E-4</v>
      </c>
      <c r="J447" s="65">
        <v>0</v>
      </c>
      <c r="K447" s="65">
        <v>0</v>
      </c>
      <c r="L447" s="65">
        <v>0</v>
      </c>
      <c r="M447" s="65">
        <v>0</v>
      </c>
      <c r="N447" s="67">
        <v>1E-4</v>
      </c>
    </row>
    <row r="448" spans="1:14" x14ac:dyDescent="0.25">
      <c r="A448" s="66">
        <v>438</v>
      </c>
      <c r="B448" s="65" t="s">
        <v>1232</v>
      </c>
      <c r="C448" s="65" t="s">
        <v>2796</v>
      </c>
      <c r="D448" s="65" t="s">
        <v>2803</v>
      </c>
      <c r="E448" s="65">
        <v>2.3E-2</v>
      </c>
      <c r="F448" s="65">
        <v>0.2293</v>
      </c>
      <c r="G448" s="65">
        <v>4.1999999999999997E-3</v>
      </c>
      <c r="H448" s="65">
        <v>0.68379999999999996</v>
      </c>
      <c r="I448" s="65">
        <v>5.0000000000000001E-4</v>
      </c>
      <c r="J448" s="65">
        <v>4.0000000000000002E-4</v>
      </c>
      <c r="K448" s="65">
        <v>3.39E-2</v>
      </c>
      <c r="L448" s="65">
        <v>0</v>
      </c>
      <c r="M448" s="65">
        <v>8.0000000000000004E-4</v>
      </c>
      <c r="N448" s="67">
        <v>2.41E-2</v>
      </c>
    </row>
    <row r="449" spans="1:14" x14ac:dyDescent="0.25">
      <c r="A449" s="66">
        <v>439</v>
      </c>
      <c r="B449" s="65" t="s">
        <v>1277</v>
      </c>
      <c r="C449" s="65" t="s">
        <v>2796</v>
      </c>
      <c r="D449" s="65" t="s">
        <v>2803</v>
      </c>
      <c r="E449" s="65">
        <v>0.15540000000000001</v>
      </c>
      <c r="F449" s="65">
        <v>3.1699999999999999E-2</v>
      </c>
      <c r="G449" s="65">
        <v>5.1299999999999998E-2</v>
      </c>
      <c r="H449" s="65">
        <v>0.72009999999999996</v>
      </c>
      <c r="I449" s="65">
        <v>4.0000000000000002E-4</v>
      </c>
      <c r="J449" s="65">
        <v>1E-4</v>
      </c>
      <c r="K449" s="65">
        <v>5.9999999999999995E-4</v>
      </c>
      <c r="L449" s="65">
        <v>1E-4</v>
      </c>
      <c r="M449" s="65">
        <v>1E-4</v>
      </c>
      <c r="N449" s="67">
        <v>4.02E-2</v>
      </c>
    </row>
    <row r="450" spans="1:14" x14ac:dyDescent="0.25">
      <c r="A450" s="66">
        <v>440</v>
      </c>
      <c r="B450" s="65" t="s">
        <v>1312</v>
      </c>
      <c r="C450" s="65" t="s">
        <v>2796</v>
      </c>
      <c r="D450" s="65" t="s">
        <v>2803</v>
      </c>
      <c r="E450" s="65">
        <v>3.73E-2</v>
      </c>
      <c r="F450" s="65">
        <v>2.2599999999999999E-2</v>
      </c>
      <c r="G450" s="65">
        <v>5.0000000000000001E-4</v>
      </c>
      <c r="H450" s="65">
        <v>0.91710000000000003</v>
      </c>
      <c r="I450" s="65">
        <v>4.0000000000000002E-4</v>
      </c>
      <c r="J450" s="65">
        <v>1E-4</v>
      </c>
      <c r="K450" s="65">
        <v>5.5999999999999999E-3</v>
      </c>
      <c r="L450" s="65">
        <v>0</v>
      </c>
      <c r="M450" s="65">
        <v>0</v>
      </c>
      <c r="N450" s="67">
        <v>1.6500000000000001E-2</v>
      </c>
    </row>
    <row r="451" spans="1:14" x14ac:dyDescent="0.25">
      <c r="A451" s="66">
        <v>441</v>
      </c>
      <c r="B451" s="65" t="s">
        <v>1412</v>
      </c>
      <c r="C451" s="65" t="s">
        <v>2796</v>
      </c>
      <c r="D451" s="65" t="s">
        <v>2803</v>
      </c>
      <c r="E451" s="65">
        <v>0</v>
      </c>
      <c r="F451" s="65">
        <v>4.0000000000000002E-4</v>
      </c>
      <c r="G451" s="65">
        <v>4.0000000000000002E-4</v>
      </c>
      <c r="H451" s="65">
        <v>0.99850000000000005</v>
      </c>
      <c r="I451" s="65">
        <v>0</v>
      </c>
      <c r="J451" s="65">
        <v>0</v>
      </c>
      <c r="K451" s="65">
        <v>5.0000000000000001E-4</v>
      </c>
      <c r="L451" s="65">
        <v>0</v>
      </c>
      <c r="M451" s="65">
        <v>0</v>
      </c>
      <c r="N451" s="67">
        <v>1E-4</v>
      </c>
    </row>
    <row r="452" spans="1:14" x14ac:dyDescent="0.25">
      <c r="A452" s="66">
        <v>442</v>
      </c>
      <c r="B452" s="65" t="s">
        <v>1222</v>
      </c>
      <c r="C452" s="65" t="s">
        <v>2796</v>
      </c>
      <c r="D452" s="65" t="s">
        <v>2802</v>
      </c>
      <c r="E452" s="65">
        <v>7.0000000000000001E-3</v>
      </c>
      <c r="F452" s="65">
        <v>1.5699999999999999E-2</v>
      </c>
      <c r="G452" s="65">
        <v>7.0900000000000005E-2</v>
      </c>
      <c r="H452" s="65">
        <v>0.63629999999999998</v>
      </c>
      <c r="I452" s="65">
        <v>5.7500000000000002E-2</v>
      </c>
      <c r="J452" s="65">
        <v>3.5999999999999997E-2</v>
      </c>
      <c r="K452" s="65">
        <v>3.1099999999999999E-2</v>
      </c>
      <c r="L452" s="65">
        <v>2.0999999999999999E-3</v>
      </c>
      <c r="M452" s="65">
        <v>9.9699999999999997E-2</v>
      </c>
      <c r="N452" s="67">
        <v>4.3700000000000003E-2</v>
      </c>
    </row>
    <row r="453" spans="1:14" x14ac:dyDescent="0.25">
      <c r="A453" s="66">
        <v>443</v>
      </c>
      <c r="B453" s="65" t="s">
        <v>998</v>
      </c>
      <c r="C453" s="65" t="s">
        <v>2796</v>
      </c>
      <c r="D453" s="65" t="s">
        <v>2803</v>
      </c>
      <c r="E453" s="65">
        <v>0</v>
      </c>
      <c r="F453" s="65">
        <v>2.9999999999999997E-4</v>
      </c>
      <c r="G453" s="65">
        <v>2.9999999999999997E-4</v>
      </c>
      <c r="H453" s="65">
        <v>0.99880000000000002</v>
      </c>
      <c r="I453" s="65">
        <v>0</v>
      </c>
      <c r="J453" s="65">
        <v>0</v>
      </c>
      <c r="K453" s="65">
        <v>4.0000000000000002E-4</v>
      </c>
      <c r="L453" s="65">
        <v>0</v>
      </c>
      <c r="M453" s="65">
        <v>0</v>
      </c>
      <c r="N453" s="67">
        <v>1E-4</v>
      </c>
    </row>
    <row r="454" spans="1:14" x14ac:dyDescent="0.25">
      <c r="A454" s="66">
        <v>444</v>
      </c>
      <c r="B454" s="65" t="s">
        <v>1197</v>
      </c>
      <c r="C454" s="65" t="s">
        <v>2796</v>
      </c>
      <c r="D454" s="65" t="s">
        <v>2803</v>
      </c>
      <c r="E454" s="65">
        <v>0</v>
      </c>
      <c r="F454" s="65">
        <v>8.9999999999999998E-4</v>
      </c>
      <c r="G454" s="65">
        <v>0</v>
      </c>
      <c r="H454" s="65">
        <v>0.99760000000000004</v>
      </c>
      <c r="I454" s="65">
        <v>0</v>
      </c>
      <c r="J454" s="65">
        <v>0</v>
      </c>
      <c r="K454" s="65">
        <v>2.9999999999999997E-4</v>
      </c>
      <c r="L454" s="65">
        <v>0</v>
      </c>
      <c r="M454" s="65">
        <v>0</v>
      </c>
      <c r="N454" s="67">
        <v>1.1000000000000001E-3</v>
      </c>
    </row>
    <row r="455" spans="1:14" x14ac:dyDescent="0.25">
      <c r="A455" s="66">
        <v>445</v>
      </c>
      <c r="B455" s="65" t="s">
        <v>620</v>
      </c>
      <c r="C455" s="65" t="s">
        <v>2796</v>
      </c>
      <c r="D455" s="65" t="s">
        <v>2803</v>
      </c>
      <c r="E455" s="65">
        <v>0.2485</v>
      </c>
      <c r="F455" s="65">
        <v>0.24740000000000001</v>
      </c>
      <c r="G455" s="65">
        <v>1E-4</v>
      </c>
      <c r="H455" s="65">
        <v>0.50390000000000001</v>
      </c>
      <c r="I455" s="65">
        <v>1E-4</v>
      </c>
      <c r="J455" s="65">
        <v>0</v>
      </c>
      <c r="K455" s="65">
        <v>0</v>
      </c>
      <c r="L455" s="65">
        <v>0</v>
      </c>
      <c r="M455" s="65">
        <v>0</v>
      </c>
      <c r="N455" s="67">
        <v>1E-4</v>
      </c>
    </row>
    <row r="456" spans="1:14" x14ac:dyDescent="0.25">
      <c r="A456" s="66">
        <v>446</v>
      </c>
      <c r="B456" s="65" t="s">
        <v>765</v>
      </c>
      <c r="C456" s="65" t="s">
        <v>2796</v>
      </c>
      <c r="D456" s="65" t="s">
        <v>2803</v>
      </c>
      <c r="E456" s="65">
        <v>5.9999999999999995E-4</v>
      </c>
      <c r="F456" s="65">
        <v>2E-3</v>
      </c>
      <c r="G456" s="65">
        <v>1.1999999999999999E-3</v>
      </c>
      <c r="H456" s="65">
        <v>0.99519999999999997</v>
      </c>
      <c r="I456" s="65">
        <v>0</v>
      </c>
      <c r="J456" s="65">
        <v>0</v>
      </c>
      <c r="K456" s="65">
        <v>8.0000000000000004E-4</v>
      </c>
      <c r="L456" s="65">
        <v>0</v>
      </c>
      <c r="M456" s="65">
        <v>0</v>
      </c>
      <c r="N456" s="67">
        <v>0</v>
      </c>
    </row>
    <row r="457" spans="1:14" x14ac:dyDescent="0.25">
      <c r="A457" s="66">
        <v>447</v>
      </c>
      <c r="B457" s="65" t="s">
        <v>746</v>
      </c>
      <c r="C457" s="65" t="s">
        <v>2796</v>
      </c>
      <c r="D457" s="65" t="s">
        <v>2803</v>
      </c>
      <c r="E457" s="65">
        <v>1.4E-3</v>
      </c>
      <c r="F457" s="65">
        <v>1.5E-3</v>
      </c>
      <c r="G457" s="65">
        <v>9.1800000000000007E-2</v>
      </c>
      <c r="H457" s="65">
        <v>0.88170000000000004</v>
      </c>
      <c r="I457" s="65">
        <v>2.7000000000000001E-3</v>
      </c>
      <c r="J457" s="65">
        <v>6.4000000000000003E-3</v>
      </c>
      <c r="K457" s="65">
        <v>1.01E-2</v>
      </c>
      <c r="L457" s="65">
        <v>1E-3</v>
      </c>
      <c r="M457" s="65">
        <v>3.0000000000000001E-3</v>
      </c>
      <c r="N457" s="67">
        <v>2.0000000000000001E-4</v>
      </c>
    </row>
    <row r="458" spans="1:14" x14ac:dyDescent="0.25">
      <c r="A458" s="66">
        <v>448</v>
      </c>
      <c r="B458" s="65" t="s">
        <v>956</v>
      </c>
      <c r="C458" s="65" t="s">
        <v>2796</v>
      </c>
      <c r="D458" s="65" t="s">
        <v>2803</v>
      </c>
      <c r="E458" s="65">
        <v>3.3599999999999998E-2</v>
      </c>
      <c r="F458" s="65">
        <v>5.7000000000000002E-2</v>
      </c>
      <c r="G458" s="65">
        <v>2.0000000000000001E-4</v>
      </c>
      <c r="H458" s="65">
        <v>0.90659999999999996</v>
      </c>
      <c r="I458" s="65">
        <v>0</v>
      </c>
      <c r="J458" s="65">
        <v>0</v>
      </c>
      <c r="K458" s="65">
        <v>1E-4</v>
      </c>
      <c r="L458" s="65">
        <v>0</v>
      </c>
      <c r="M458" s="65">
        <v>0</v>
      </c>
      <c r="N458" s="67">
        <v>2.3999999999999998E-3</v>
      </c>
    </row>
    <row r="459" spans="1:14" x14ac:dyDescent="0.25">
      <c r="A459" s="66">
        <v>449</v>
      </c>
      <c r="B459" s="65" t="s">
        <v>1018</v>
      </c>
      <c r="C459" s="65" t="s">
        <v>2796</v>
      </c>
      <c r="D459" s="65" t="s">
        <v>2803</v>
      </c>
      <c r="E459" s="65">
        <v>0</v>
      </c>
      <c r="F459" s="65">
        <v>5.9999999999999995E-4</v>
      </c>
      <c r="G459" s="65">
        <v>0</v>
      </c>
      <c r="H459" s="65">
        <v>0.99780000000000002</v>
      </c>
      <c r="I459" s="65">
        <v>1E-4</v>
      </c>
      <c r="J459" s="65">
        <v>0</v>
      </c>
      <c r="K459" s="65">
        <v>4.0000000000000002E-4</v>
      </c>
      <c r="L459" s="65">
        <v>0</v>
      </c>
      <c r="M459" s="65">
        <v>0</v>
      </c>
      <c r="N459" s="67">
        <v>1.1000000000000001E-3</v>
      </c>
    </row>
    <row r="460" spans="1:14" x14ac:dyDescent="0.25">
      <c r="A460" s="66">
        <v>450</v>
      </c>
      <c r="B460" s="65" t="s">
        <v>951</v>
      </c>
      <c r="C460" s="65" t="s">
        <v>2796</v>
      </c>
      <c r="D460" s="65" t="s">
        <v>2803</v>
      </c>
      <c r="E460" s="65">
        <v>0</v>
      </c>
      <c r="F460" s="65">
        <v>8.0000000000000004E-4</v>
      </c>
      <c r="G460" s="65">
        <v>0</v>
      </c>
      <c r="H460" s="65">
        <v>0.99750000000000005</v>
      </c>
      <c r="I460" s="65">
        <v>0</v>
      </c>
      <c r="J460" s="65">
        <v>0</v>
      </c>
      <c r="K460" s="65">
        <v>2.9999999999999997E-4</v>
      </c>
      <c r="L460" s="65">
        <v>0</v>
      </c>
      <c r="M460" s="65">
        <v>0</v>
      </c>
      <c r="N460" s="67">
        <v>1.1999999999999999E-3</v>
      </c>
    </row>
    <row r="461" spans="1:14" x14ac:dyDescent="0.25">
      <c r="A461" s="66">
        <v>451</v>
      </c>
      <c r="B461" s="65" t="s">
        <v>871</v>
      </c>
      <c r="C461" s="65" t="s">
        <v>2796</v>
      </c>
      <c r="D461" s="65" t="s">
        <v>2802</v>
      </c>
      <c r="E461" s="65">
        <v>2.0000000000000001E-4</v>
      </c>
      <c r="F461" s="65">
        <v>1E-4</v>
      </c>
      <c r="G461" s="65">
        <v>1.1999999999999999E-3</v>
      </c>
      <c r="H461" s="65">
        <v>0.99809999999999999</v>
      </c>
      <c r="I461" s="65">
        <v>2.0000000000000001E-4</v>
      </c>
      <c r="J461" s="65">
        <v>0</v>
      </c>
      <c r="K461" s="65">
        <v>0</v>
      </c>
      <c r="L461" s="65">
        <v>1E-4</v>
      </c>
      <c r="M461" s="65">
        <v>1E-4</v>
      </c>
      <c r="N461" s="67">
        <v>0</v>
      </c>
    </row>
    <row r="462" spans="1:14" x14ac:dyDescent="0.25">
      <c r="A462" s="66">
        <v>452</v>
      </c>
      <c r="B462" s="65" t="s">
        <v>805</v>
      </c>
      <c r="C462" s="65" t="s">
        <v>2796</v>
      </c>
      <c r="D462" s="65" t="s">
        <v>2803</v>
      </c>
      <c r="E462" s="65">
        <v>5.0000000000000001E-4</v>
      </c>
      <c r="F462" s="65">
        <v>2.0899999999999998E-2</v>
      </c>
      <c r="G462" s="65">
        <v>2.81E-2</v>
      </c>
      <c r="H462" s="65">
        <v>0.93689999999999996</v>
      </c>
      <c r="I462" s="65">
        <v>2.0999999999999999E-3</v>
      </c>
      <c r="J462" s="65">
        <v>3.3E-3</v>
      </c>
      <c r="K462" s="65">
        <v>3.3E-3</v>
      </c>
      <c r="L462" s="65">
        <v>2.9999999999999997E-4</v>
      </c>
      <c r="M462" s="65">
        <v>1E-3</v>
      </c>
      <c r="N462" s="67">
        <v>3.5999999999999999E-3</v>
      </c>
    </row>
    <row r="463" spans="1:14" x14ac:dyDescent="0.25">
      <c r="A463" s="66">
        <v>453</v>
      </c>
      <c r="B463" s="65" t="s">
        <v>742</v>
      </c>
      <c r="C463" s="65" t="s">
        <v>2796</v>
      </c>
      <c r="D463" s="65" t="s">
        <v>2803</v>
      </c>
      <c r="E463" s="65">
        <v>3.3E-3</v>
      </c>
      <c r="F463" s="65">
        <v>2.3E-3</v>
      </c>
      <c r="G463" s="65">
        <v>5.9999999999999995E-4</v>
      </c>
      <c r="H463" s="65">
        <v>0.98629999999999995</v>
      </c>
      <c r="I463" s="65">
        <v>2.0000000000000001E-4</v>
      </c>
      <c r="J463" s="65">
        <v>1E-4</v>
      </c>
      <c r="K463" s="65">
        <v>1.1999999999999999E-3</v>
      </c>
      <c r="L463" s="65">
        <v>1E-4</v>
      </c>
      <c r="M463" s="65">
        <v>5.4000000000000003E-3</v>
      </c>
      <c r="N463" s="67">
        <v>4.0000000000000002E-4</v>
      </c>
    </row>
    <row r="464" spans="1:14" x14ac:dyDescent="0.25">
      <c r="A464" s="66">
        <v>454</v>
      </c>
      <c r="B464" s="65" t="s">
        <v>721</v>
      </c>
      <c r="C464" s="65" t="s">
        <v>2796</v>
      </c>
      <c r="D464" s="65" t="s">
        <v>2803</v>
      </c>
      <c r="E464" s="65">
        <v>0</v>
      </c>
      <c r="F464" s="65">
        <v>3.2000000000000002E-3</v>
      </c>
      <c r="G464" s="65">
        <v>8.9999999999999998E-4</v>
      </c>
      <c r="H464" s="65">
        <v>0.99490000000000001</v>
      </c>
      <c r="I464" s="65">
        <v>1E-4</v>
      </c>
      <c r="J464" s="65">
        <v>0</v>
      </c>
      <c r="K464" s="65">
        <v>4.0000000000000002E-4</v>
      </c>
      <c r="L464" s="65">
        <v>0</v>
      </c>
      <c r="M464" s="65">
        <v>0</v>
      </c>
      <c r="N464" s="67">
        <v>4.0000000000000002E-4</v>
      </c>
    </row>
    <row r="465" spans="1:14" x14ac:dyDescent="0.25">
      <c r="A465" s="66">
        <v>455</v>
      </c>
      <c r="B465" s="65" t="s">
        <v>737</v>
      </c>
      <c r="C465" s="65" t="s">
        <v>2796</v>
      </c>
      <c r="D465" s="65" t="s">
        <v>2803</v>
      </c>
      <c r="E465" s="65">
        <v>1.0999999999999999E-2</v>
      </c>
      <c r="F465" s="65">
        <v>8.3099999999999993E-2</v>
      </c>
      <c r="G465" s="65">
        <v>5.7999999999999996E-3</v>
      </c>
      <c r="H465" s="65">
        <v>0.66779999999999995</v>
      </c>
      <c r="I465" s="65">
        <v>0.01</v>
      </c>
      <c r="J465" s="65">
        <v>2.0999999999999999E-3</v>
      </c>
      <c r="K465" s="65">
        <v>4.1700000000000001E-2</v>
      </c>
      <c r="L465" s="65">
        <v>6.9999999999999999E-4</v>
      </c>
      <c r="M465" s="65">
        <v>4.1000000000000003E-3</v>
      </c>
      <c r="N465" s="67">
        <v>0.17369999999999999</v>
      </c>
    </row>
    <row r="466" spans="1:14" x14ac:dyDescent="0.25">
      <c r="A466" s="66">
        <v>456</v>
      </c>
      <c r="B466" s="65" t="s">
        <v>751</v>
      </c>
      <c r="C466" s="65" t="s">
        <v>2796</v>
      </c>
      <c r="D466" s="65" t="s">
        <v>2803</v>
      </c>
      <c r="E466" s="65">
        <v>0</v>
      </c>
      <c r="F466" s="65">
        <v>1E-4</v>
      </c>
      <c r="G466" s="65">
        <v>0</v>
      </c>
      <c r="H466" s="65">
        <v>0.99970000000000003</v>
      </c>
      <c r="I466" s="65">
        <v>0</v>
      </c>
      <c r="J466" s="65">
        <v>0</v>
      </c>
      <c r="K466" s="65">
        <v>1E-4</v>
      </c>
      <c r="L466" s="65">
        <v>0</v>
      </c>
      <c r="M466" s="65">
        <v>0</v>
      </c>
      <c r="N466" s="67">
        <v>0</v>
      </c>
    </row>
    <row r="467" spans="1:14" x14ac:dyDescent="0.25">
      <c r="A467" s="66">
        <v>457</v>
      </c>
      <c r="B467" s="65" t="s">
        <v>1812</v>
      </c>
      <c r="C467" s="65" t="s">
        <v>2796</v>
      </c>
      <c r="D467" s="65" t="s">
        <v>2803</v>
      </c>
      <c r="E467" s="65">
        <v>2.0000000000000001E-4</v>
      </c>
      <c r="F467" s="65">
        <v>4.0000000000000002E-4</v>
      </c>
      <c r="G467" s="65">
        <v>2.9999999999999997E-4</v>
      </c>
      <c r="H467" s="65">
        <v>0.999</v>
      </c>
      <c r="I467" s="65">
        <v>0</v>
      </c>
      <c r="J467" s="65">
        <v>0</v>
      </c>
      <c r="K467" s="65">
        <v>0</v>
      </c>
      <c r="L467" s="65">
        <v>0</v>
      </c>
      <c r="M467" s="65">
        <v>0</v>
      </c>
      <c r="N467" s="67">
        <v>0</v>
      </c>
    </row>
    <row r="468" spans="1:14" x14ac:dyDescent="0.25">
      <c r="A468" s="66">
        <v>458</v>
      </c>
      <c r="B468" s="65" t="s">
        <v>1956</v>
      </c>
      <c r="C468" s="65" t="s">
        <v>2796</v>
      </c>
      <c r="D468" s="65" t="s">
        <v>2802</v>
      </c>
      <c r="E468" s="65">
        <v>6.9999999999999999E-4</v>
      </c>
      <c r="F468" s="65">
        <v>1E-3</v>
      </c>
      <c r="G468" s="65">
        <v>2.0000000000000001E-4</v>
      </c>
      <c r="H468" s="65">
        <v>0.99729999999999996</v>
      </c>
      <c r="I468" s="65">
        <v>4.0000000000000002E-4</v>
      </c>
      <c r="J468" s="65">
        <v>0</v>
      </c>
      <c r="K468" s="65">
        <v>1E-4</v>
      </c>
      <c r="L468" s="65">
        <v>0</v>
      </c>
      <c r="M468" s="65">
        <v>0</v>
      </c>
      <c r="N468" s="67">
        <v>2.0000000000000001E-4</v>
      </c>
    </row>
    <row r="469" spans="1:14" x14ac:dyDescent="0.25">
      <c r="A469" s="66">
        <v>459</v>
      </c>
      <c r="B469" s="65" t="s">
        <v>1573</v>
      </c>
      <c r="C469" s="65" t="s">
        <v>2796</v>
      </c>
      <c r="D469" s="65" t="s">
        <v>2803</v>
      </c>
      <c r="E469" s="65">
        <v>8.6999999999999994E-3</v>
      </c>
      <c r="F469" s="65">
        <v>0.28899999999999998</v>
      </c>
      <c r="G469" s="65">
        <v>1.1000000000000001E-3</v>
      </c>
      <c r="H469" s="65">
        <v>0.69940000000000002</v>
      </c>
      <c r="I469" s="65">
        <v>2.0000000000000001E-4</v>
      </c>
      <c r="J469" s="65">
        <v>0</v>
      </c>
      <c r="K469" s="65">
        <v>2.0000000000000001E-4</v>
      </c>
      <c r="L469" s="65">
        <v>0</v>
      </c>
      <c r="M469" s="65">
        <v>0</v>
      </c>
      <c r="N469" s="67">
        <v>1.4E-3</v>
      </c>
    </row>
    <row r="470" spans="1:14" x14ac:dyDescent="0.25">
      <c r="A470" s="66">
        <v>460</v>
      </c>
      <c r="B470" s="65" t="s">
        <v>1656</v>
      </c>
      <c r="C470" s="65" t="s">
        <v>2796</v>
      </c>
      <c r="D470" s="65" t="s">
        <v>2803</v>
      </c>
      <c r="E470" s="65">
        <v>3.8199999999999998E-2</v>
      </c>
      <c r="F470" s="65">
        <v>7.4099999999999999E-2</v>
      </c>
      <c r="G470" s="65">
        <v>1.8E-3</v>
      </c>
      <c r="H470" s="65">
        <v>0.60489999999999999</v>
      </c>
      <c r="I470" s="65">
        <v>5.9999999999999995E-4</v>
      </c>
      <c r="J470" s="65">
        <v>4.0000000000000002E-4</v>
      </c>
      <c r="K470" s="65">
        <v>0.27550000000000002</v>
      </c>
      <c r="L470" s="65">
        <v>5.0000000000000001E-4</v>
      </c>
      <c r="M470" s="65">
        <v>1.4E-3</v>
      </c>
      <c r="N470" s="67">
        <v>2.5999999999999999E-3</v>
      </c>
    </row>
    <row r="471" spans="1:14" x14ac:dyDescent="0.25">
      <c r="A471" s="66">
        <v>461</v>
      </c>
      <c r="B471" s="65" t="s">
        <v>1889</v>
      </c>
      <c r="C471" s="65" t="s">
        <v>2796</v>
      </c>
      <c r="D471" s="65" t="s">
        <v>2803</v>
      </c>
      <c r="E471" s="65">
        <v>3.4299999999999997E-2</v>
      </c>
      <c r="F471" s="65">
        <v>4.6100000000000002E-2</v>
      </c>
      <c r="G471" s="65">
        <v>1.1299999999999999E-2</v>
      </c>
      <c r="H471" s="65">
        <v>0.85440000000000005</v>
      </c>
      <c r="I471" s="65">
        <v>8.9999999999999998E-4</v>
      </c>
      <c r="J471" s="65">
        <v>1E-4</v>
      </c>
      <c r="K471" s="65">
        <v>5.0700000000000002E-2</v>
      </c>
      <c r="L471" s="65">
        <v>1E-4</v>
      </c>
      <c r="M471" s="65">
        <v>2.0000000000000001E-4</v>
      </c>
      <c r="N471" s="67">
        <v>1.8E-3</v>
      </c>
    </row>
    <row r="472" spans="1:14" x14ac:dyDescent="0.25">
      <c r="A472" s="66">
        <v>462</v>
      </c>
      <c r="B472" s="65" t="s">
        <v>1904</v>
      </c>
      <c r="C472" s="65" t="s">
        <v>2796</v>
      </c>
      <c r="D472" s="65" t="s">
        <v>2803</v>
      </c>
      <c r="E472" s="65">
        <v>0.37119999999999997</v>
      </c>
      <c r="F472" s="65">
        <v>0.19470000000000001</v>
      </c>
      <c r="G472" s="65">
        <v>4.5999999999999999E-3</v>
      </c>
      <c r="H472" s="65">
        <v>0.40260000000000001</v>
      </c>
      <c r="I472" s="65">
        <v>1.7299999999999999E-2</v>
      </c>
      <c r="J472" s="65">
        <v>2.9999999999999997E-4</v>
      </c>
      <c r="K472" s="65">
        <v>2.9999999999999997E-4</v>
      </c>
      <c r="L472" s="65">
        <v>6.3E-3</v>
      </c>
      <c r="M472" s="65">
        <v>8.0000000000000004E-4</v>
      </c>
      <c r="N472" s="67">
        <v>2E-3</v>
      </c>
    </row>
    <row r="473" spans="1:14" x14ac:dyDescent="0.25">
      <c r="A473" s="66">
        <v>463</v>
      </c>
      <c r="B473" s="65" t="s">
        <v>1924</v>
      </c>
      <c r="C473" s="65" t="s">
        <v>2796</v>
      </c>
      <c r="D473" s="65" t="s">
        <v>2803</v>
      </c>
      <c r="E473" s="65">
        <v>0.1666</v>
      </c>
      <c r="F473" s="65">
        <v>8.8700000000000001E-2</v>
      </c>
      <c r="G473" s="65">
        <v>5.1999999999999998E-3</v>
      </c>
      <c r="H473" s="65">
        <v>0.70399999999999996</v>
      </c>
      <c r="I473" s="65">
        <v>4.1999999999999997E-3</v>
      </c>
      <c r="J473" s="65">
        <v>1E-3</v>
      </c>
      <c r="K473" s="65">
        <v>1.29E-2</v>
      </c>
      <c r="L473" s="65">
        <v>8.9999999999999993E-3</v>
      </c>
      <c r="M473" s="65">
        <v>4.1000000000000003E-3</v>
      </c>
      <c r="N473" s="67">
        <v>4.4000000000000003E-3</v>
      </c>
    </row>
    <row r="474" spans="1:14" x14ac:dyDescent="0.25">
      <c r="A474" s="66">
        <v>464</v>
      </c>
      <c r="B474" s="65" t="s">
        <v>1786</v>
      </c>
      <c r="C474" s="65" t="s">
        <v>2796</v>
      </c>
      <c r="D474" s="65" t="s">
        <v>2802</v>
      </c>
      <c r="E474" s="65">
        <v>2E-3</v>
      </c>
      <c r="F474" s="65">
        <v>1.8800000000000001E-2</v>
      </c>
      <c r="G474" s="65">
        <v>6.8999999999999999E-3</v>
      </c>
      <c r="H474" s="65">
        <v>0.75339999999999996</v>
      </c>
      <c r="I474" s="65">
        <v>2.8999999999999998E-3</v>
      </c>
      <c r="J474" s="65">
        <v>2E-3</v>
      </c>
      <c r="K474" s="65">
        <v>0.17599999999999999</v>
      </c>
      <c r="L474" s="65">
        <v>8.0000000000000004E-4</v>
      </c>
      <c r="M474" s="65">
        <v>2.3999999999999998E-3</v>
      </c>
      <c r="N474" s="67">
        <v>3.4700000000000002E-2</v>
      </c>
    </row>
    <row r="475" spans="1:14" ht="15.75" thickBot="1" x14ac:dyDescent="0.3">
      <c r="A475" s="86">
        <v>465</v>
      </c>
      <c r="B475" s="87" t="s">
        <v>1586</v>
      </c>
      <c r="C475" s="87" t="s">
        <v>2796</v>
      </c>
      <c r="D475" s="87" t="s">
        <v>2803</v>
      </c>
      <c r="E475" s="87">
        <v>0</v>
      </c>
      <c r="F475" s="87">
        <v>2.9999999999999997E-4</v>
      </c>
      <c r="G475" s="87">
        <v>2.9999999999999997E-4</v>
      </c>
      <c r="H475" s="87">
        <v>0.99890000000000001</v>
      </c>
      <c r="I475" s="87">
        <v>2.9999999999999997E-4</v>
      </c>
      <c r="J475" s="87">
        <v>0</v>
      </c>
      <c r="K475" s="87">
        <v>2.0000000000000001E-4</v>
      </c>
      <c r="L475" s="87">
        <v>0</v>
      </c>
      <c r="M475" s="87">
        <v>0</v>
      </c>
      <c r="N475" s="88">
        <v>1E-4</v>
      </c>
    </row>
    <row r="476" spans="1:14" ht="15.75" thickBot="1" x14ac:dyDescent="0.3">
      <c r="A476" s="712" t="s">
        <v>2793</v>
      </c>
      <c r="B476" s="713"/>
      <c r="C476" s="713"/>
      <c r="D476" s="713"/>
      <c r="E476" s="713"/>
      <c r="F476" s="713"/>
      <c r="G476" s="713"/>
      <c r="H476" s="713"/>
      <c r="I476" s="713"/>
      <c r="J476" s="713"/>
      <c r="K476" s="713"/>
      <c r="L476" s="713"/>
      <c r="M476" s="713"/>
      <c r="N476" s="714"/>
    </row>
    <row r="477" spans="1:14" x14ac:dyDescent="0.25">
      <c r="A477" s="71">
        <v>466</v>
      </c>
      <c r="B477" s="72" t="s">
        <v>488</v>
      </c>
      <c r="C477" s="72" t="s">
        <v>2793</v>
      </c>
      <c r="D477" s="72" t="s">
        <v>2803</v>
      </c>
      <c r="E477" s="72">
        <v>0.99909999999999999</v>
      </c>
      <c r="F477" s="72">
        <v>8.9999999999999998E-4</v>
      </c>
      <c r="G477" s="72">
        <v>0</v>
      </c>
      <c r="H477" s="72">
        <v>0</v>
      </c>
      <c r="I477" s="72">
        <v>0</v>
      </c>
      <c r="J477" s="72">
        <v>0</v>
      </c>
      <c r="K477" s="72">
        <v>0</v>
      </c>
      <c r="L477" s="72">
        <v>0</v>
      </c>
      <c r="M477" s="72">
        <v>0</v>
      </c>
      <c r="N477" s="73">
        <v>0</v>
      </c>
    </row>
    <row r="478" spans="1:14" x14ac:dyDescent="0.25">
      <c r="A478" s="66">
        <v>467</v>
      </c>
      <c r="B478" s="65" t="s">
        <v>433</v>
      </c>
      <c r="C478" s="65" t="s">
        <v>2793</v>
      </c>
      <c r="D478" s="65" t="s">
        <v>2803</v>
      </c>
      <c r="E478" s="65">
        <v>0.91200000000000003</v>
      </c>
      <c r="F478" s="65">
        <v>8.72E-2</v>
      </c>
      <c r="G478" s="65">
        <v>0</v>
      </c>
      <c r="H478" s="65">
        <v>2.0000000000000001E-4</v>
      </c>
      <c r="I478" s="65">
        <v>1E-4</v>
      </c>
      <c r="J478" s="65">
        <v>1E-4</v>
      </c>
      <c r="K478" s="65">
        <v>0</v>
      </c>
      <c r="L478" s="65">
        <v>0</v>
      </c>
      <c r="M478" s="65">
        <v>0</v>
      </c>
      <c r="N478" s="67">
        <v>5.0000000000000001E-4</v>
      </c>
    </row>
    <row r="479" spans="1:14" x14ac:dyDescent="0.25">
      <c r="A479" s="66">
        <v>468</v>
      </c>
      <c r="B479" s="65" t="s">
        <v>509</v>
      </c>
      <c r="C479" s="65" t="s">
        <v>2793</v>
      </c>
      <c r="D479" s="65" t="s">
        <v>2803</v>
      </c>
      <c r="E479" s="65">
        <v>0.80800000000000005</v>
      </c>
      <c r="F479" s="65">
        <v>0.14480000000000001</v>
      </c>
      <c r="G479" s="65">
        <v>3.2000000000000002E-3</v>
      </c>
      <c r="H479" s="65">
        <v>4.1000000000000002E-2</v>
      </c>
      <c r="I479" s="65">
        <v>1.5E-3</v>
      </c>
      <c r="J479" s="65">
        <v>0</v>
      </c>
      <c r="K479" s="65">
        <v>1E-4</v>
      </c>
      <c r="L479" s="65">
        <v>2.0000000000000001E-4</v>
      </c>
      <c r="M479" s="65">
        <v>1E-4</v>
      </c>
      <c r="N479" s="67">
        <v>1E-3</v>
      </c>
    </row>
    <row r="480" spans="1:14" x14ac:dyDescent="0.25">
      <c r="A480" s="66">
        <v>469</v>
      </c>
      <c r="B480" s="65" t="s">
        <v>438</v>
      </c>
      <c r="C480" s="65" t="s">
        <v>2793</v>
      </c>
      <c r="D480" s="65" t="s">
        <v>2803</v>
      </c>
      <c r="E480" s="65">
        <v>1</v>
      </c>
      <c r="F480" s="65">
        <v>0</v>
      </c>
      <c r="G480" s="65">
        <v>0</v>
      </c>
      <c r="H480" s="65">
        <v>0</v>
      </c>
      <c r="I480" s="65">
        <v>0</v>
      </c>
      <c r="J480" s="65">
        <v>0</v>
      </c>
      <c r="K480" s="65">
        <v>0</v>
      </c>
      <c r="L480" s="65">
        <v>0</v>
      </c>
      <c r="M480" s="65">
        <v>0</v>
      </c>
      <c r="N480" s="67">
        <v>0</v>
      </c>
    </row>
    <row r="481" spans="1:14" x14ac:dyDescent="0.25">
      <c r="A481" s="66">
        <v>470</v>
      </c>
      <c r="B481" s="65" t="s">
        <v>405</v>
      </c>
      <c r="C481" s="65" t="s">
        <v>2793</v>
      </c>
      <c r="D481" s="65" t="s">
        <v>2803</v>
      </c>
      <c r="E481" s="65">
        <v>0.64280000000000004</v>
      </c>
      <c r="F481" s="65">
        <v>0.3</v>
      </c>
      <c r="G481" s="65">
        <v>2.0000000000000001E-4</v>
      </c>
      <c r="H481" s="65">
        <v>5.6800000000000003E-2</v>
      </c>
      <c r="I481" s="65">
        <v>1E-4</v>
      </c>
      <c r="J481" s="65">
        <v>0</v>
      </c>
      <c r="K481" s="65">
        <v>0</v>
      </c>
      <c r="L481" s="65">
        <v>0</v>
      </c>
      <c r="M481" s="65">
        <v>0</v>
      </c>
      <c r="N481" s="67">
        <v>1E-4</v>
      </c>
    </row>
    <row r="482" spans="1:14" x14ac:dyDescent="0.25">
      <c r="A482" s="66">
        <v>471</v>
      </c>
      <c r="B482" s="65" t="s">
        <v>504</v>
      </c>
      <c r="C482" s="65" t="s">
        <v>2793</v>
      </c>
      <c r="D482" s="65" t="s">
        <v>2803</v>
      </c>
      <c r="E482" s="65">
        <v>0.63800000000000001</v>
      </c>
      <c r="F482" s="65">
        <v>0.33660000000000001</v>
      </c>
      <c r="G482" s="65">
        <v>1E-4</v>
      </c>
      <c r="H482" s="65">
        <v>2.4899999999999999E-2</v>
      </c>
      <c r="I482" s="65">
        <v>1E-4</v>
      </c>
      <c r="J482" s="65">
        <v>1E-4</v>
      </c>
      <c r="K482" s="65">
        <v>0</v>
      </c>
      <c r="L482" s="65">
        <v>0</v>
      </c>
      <c r="M482" s="65">
        <v>0</v>
      </c>
      <c r="N482" s="67">
        <v>1E-4</v>
      </c>
    </row>
    <row r="483" spans="1:14" x14ac:dyDescent="0.25">
      <c r="A483" s="66">
        <v>472</v>
      </c>
      <c r="B483" s="65" t="s">
        <v>183</v>
      </c>
      <c r="C483" s="65" t="s">
        <v>2793</v>
      </c>
      <c r="D483" s="65" t="s">
        <v>2803</v>
      </c>
      <c r="E483" s="65">
        <v>0.72099999999999997</v>
      </c>
      <c r="F483" s="65">
        <v>0.22589999999999999</v>
      </c>
      <c r="G483" s="65">
        <v>0</v>
      </c>
      <c r="H483" s="65">
        <v>5.1200000000000002E-2</v>
      </c>
      <c r="I483" s="65">
        <v>2.0000000000000001E-4</v>
      </c>
      <c r="J483" s="65">
        <v>5.0000000000000001E-4</v>
      </c>
      <c r="K483" s="65">
        <v>0</v>
      </c>
      <c r="L483" s="65">
        <v>0</v>
      </c>
      <c r="M483" s="65">
        <v>0</v>
      </c>
      <c r="N483" s="67">
        <v>1.1999999999999999E-3</v>
      </c>
    </row>
    <row r="484" spans="1:14" x14ac:dyDescent="0.25">
      <c r="A484" s="66">
        <v>473</v>
      </c>
      <c r="B484" s="65" t="s">
        <v>92</v>
      </c>
      <c r="C484" s="65" t="s">
        <v>2793</v>
      </c>
      <c r="D484" s="65" t="s">
        <v>2803</v>
      </c>
      <c r="E484" s="65">
        <v>0.93359999999999999</v>
      </c>
      <c r="F484" s="65">
        <v>3.3000000000000002E-2</v>
      </c>
      <c r="G484" s="65">
        <v>1.01E-2</v>
      </c>
      <c r="H484" s="65">
        <v>1.72E-2</v>
      </c>
      <c r="I484" s="65">
        <v>3.3E-3</v>
      </c>
      <c r="J484" s="65">
        <v>1.8E-3</v>
      </c>
      <c r="K484" s="65">
        <v>2.0000000000000001E-4</v>
      </c>
      <c r="L484" s="65">
        <v>8.0000000000000004E-4</v>
      </c>
      <c r="M484" s="65">
        <v>1E-4</v>
      </c>
      <c r="N484" s="67">
        <v>0</v>
      </c>
    </row>
    <row r="485" spans="1:14" x14ac:dyDescent="0.25">
      <c r="A485" s="66">
        <v>474</v>
      </c>
      <c r="B485" s="65" t="s">
        <v>97</v>
      </c>
      <c r="C485" s="65" t="s">
        <v>2793</v>
      </c>
      <c r="D485" s="65" t="s">
        <v>2803</v>
      </c>
      <c r="E485" s="65">
        <v>0.45750000000000002</v>
      </c>
      <c r="F485" s="65">
        <v>0.32450000000000001</v>
      </c>
      <c r="G485" s="65">
        <v>1.5E-3</v>
      </c>
      <c r="H485" s="65">
        <v>6.0400000000000002E-2</v>
      </c>
      <c r="I485" s="65">
        <v>1.06E-2</v>
      </c>
      <c r="J485" s="65">
        <v>5.9200000000000003E-2</v>
      </c>
      <c r="K485" s="65">
        <v>4.4999999999999997E-3</v>
      </c>
      <c r="L485" s="65">
        <v>3.9600000000000003E-2</v>
      </c>
      <c r="M485" s="65">
        <v>2.92E-2</v>
      </c>
      <c r="N485" s="67">
        <v>1.2999999999999999E-2</v>
      </c>
    </row>
    <row r="486" spans="1:14" x14ac:dyDescent="0.25">
      <c r="A486" s="66">
        <v>475</v>
      </c>
      <c r="B486" s="65" t="s">
        <v>315</v>
      </c>
      <c r="C486" s="65" t="s">
        <v>2793</v>
      </c>
      <c r="D486" s="65" t="s">
        <v>2802</v>
      </c>
      <c r="E486" s="65">
        <v>0.99480000000000002</v>
      </c>
      <c r="F486" s="65">
        <v>3.8999999999999998E-3</v>
      </c>
      <c r="G486" s="65">
        <v>0</v>
      </c>
      <c r="H486" s="65">
        <v>0</v>
      </c>
      <c r="I486" s="65">
        <v>2.0000000000000001E-4</v>
      </c>
      <c r="J486" s="65">
        <v>4.0000000000000002E-4</v>
      </c>
      <c r="K486" s="65">
        <v>0</v>
      </c>
      <c r="L486" s="65">
        <v>5.0000000000000001E-4</v>
      </c>
      <c r="M486" s="65">
        <v>1E-4</v>
      </c>
      <c r="N486" s="67">
        <v>0</v>
      </c>
    </row>
    <row r="487" spans="1:14" x14ac:dyDescent="0.25">
      <c r="A487" s="66">
        <v>476</v>
      </c>
      <c r="B487" s="65" t="s">
        <v>585</v>
      </c>
      <c r="C487" s="65" t="s">
        <v>2793</v>
      </c>
      <c r="D487" s="65" t="s">
        <v>2803</v>
      </c>
      <c r="E487" s="65">
        <v>0.73240000000000005</v>
      </c>
      <c r="F487" s="65">
        <v>4.1700000000000001E-2</v>
      </c>
      <c r="G487" s="65">
        <v>2.3E-3</v>
      </c>
      <c r="H487" s="65">
        <v>0.21260000000000001</v>
      </c>
      <c r="I487" s="65">
        <v>2.3E-3</v>
      </c>
      <c r="J487" s="65">
        <v>1E-4</v>
      </c>
      <c r="K487" s="65">
        <v>8.3999999999999995E-3</v>
      </c>
      <c r="L487" s="65">
        <v>0</v>
      </c>
      <c r="M487" s="65">
        <v>0</v>
      </c>
      <c r="N487" s="67">
        <v>1E-4</v>
      </c>
    </row>
    <row r="488" spans="1:14" x14ac:dyDescent="0.25">
      <c r="A488" s="66">
        <v>477</v>
      </c>
      <c r="B488" s="65" t="s">
        <v>2479</v>
      </c>
      <c r="C488" s="65" t="s">
        <v>2793</v>
      </c>
      <c r="D488" s="65" t="s">
        <v>2803</v>
      </c>
      <c r="E488" s="65">
        <v>0.56200000000000006</v>
      </c>
      <c r="F488" s="65">
        <v>0.4123</v>
      </c>
      <c r="G488" s="65">
        <v>1.1999999999999999E-3</v>
      </c>
      <c r="H488" s="65">
        <v>1.1599999999999999E-2</v>
      </c>
      <c r="I488" s="65">
        <v>6.4999999999999997E-3</v>
      </c>
      <c r="J488" s="65">
        <v>6.9999999999999999E-4</v>
      </c>
      <c r="K488" s="65">
        <v>6.9999999999999999E-4</v>
      </c>
      <c r="L488" s="65">
        <v>1.4E-3</v>
      </c>
      <c r="M488" s="65">
        <v>1.6999999999999999E-3</v>
      </c>
      <c r="N488" s="67">
        <v>1.9E-3</v>
      </c>
    </row>
    <row r="489" spans="1:14" x14ac:dyDescent="0.25">
      <c r="A489" s="66">
        <v>478</v>
      </c>
      <c r="B489" s="65" t="s">
        <v>2730</v>
      </c>
      <c r="C489" s="65" t="s">
        <v>2793</v>
      </c>
      <c r="D489" s="65" t="s">
        <v>2803</v>
      </c>
      <c r="E489" s="65">
        <v>0.91300000000000003</v>
      </c>
      <c r="F489" s="65">
        <v>8.5699999999999998E-2</v>
      </c>
      <c r="G489" s="65">
        <v>0</v>
      </c>
      <c r="H489" s="65">
        <v>8.9999999999999998E-4</v>
      </c>
      <c r="I489" s="65">
        <v>1E-4</v>
      </c>
      <c r="J489" s="65">
        <v>0</v>
      </c>
      <c r="K489" s="65">
        <v>0</v>
      </c>
      <c r="L489" s="65">
        <v>0</v>
      </c>
      <c r="M489" s="65">
        <v>0</v>
      </c>
      <c r="N489" s="67">
        <v>2.0000000000000001E-4</v>
      </c>
    </row>
    <row r="490" spans="1:14" x14ac:dyDescent="0.25">
      <c r="A490" s="66">
        <v>479</v>
      </c>
      <c r="B490" s="65" t="s">
        <v>2416</v>
      </c>
      <c r="C490" s="65" t="s">
        <v>2793</v>
      </c>
      <c r="D490" s="65" t="s">
        <v>2803</v>
      </c>
      <c r="E490" s="65">
        <v>0.60060000000000002</v>
      </c>
      <c r="F490" s="65">
        <v>0.38600000000000001</v>
      </c>
      <c r="G490" s="65">
        <v>1.5E-3</v>
      </c>
      <c r="H490" s="65">
        <v>2.8E-3</v>
      </c>
      <c r="I490" s="65">
        <v>1.6999999999999999E-3</v>
      </c>
      <c r="J490" s="65">
        <v>5.0000000000000001E-4</v>
      </c>
      <c r="K490" s="65">
        <v>5.9999999999999995E-4</v>
      </c>
      <c r="L490" s="65">
        <v>1.6999999999999999E-3</v>
      </c>
      <c r="M490" s="65">
        <v>4.0000000000000001E-3</v>
      </c>
      <c r="N490" s="67">
        <v>5.9999999999999995E-4</v>
      </c>
    </row>
    <row r="491" spans="1:14" x14ac:dyDescent="0.25">
      <c r="A491" s="66">
        <v>480</v>
      </c>
      <c r="B491" s="65" t="s">
        <v>2369</v>
      </c>
      <c r="C491" s="65" t="s">
        <v>2793</v>
      </c>
      <c r="D491" s="65" t="s">
        <v>2803</v>
      </c>
      <c r="E491" s="65">
        <v>0.5141</v>
      </c>
      <c r="F491" s="65">
        <v>0.47</v>
      </c>
      <c r="G491" s="65">
        <v>8.0000000000000004E-4</v>
      </c>
      <c r="H491" s="65">
        <v>2E-3</v>
      </c>
      <c r="I491" s="65">
        <v>2E-3</v>
      </c>
      <c r="J491" s="65">
        <v>4.8999999999999998E-3</v>
      </c>
      <c r="K491" s="65">
        <v>2.9999999999999997E-4</v>
      </c>
      <c r="L491" s="65">
        <v>1.9E-3</v>
      </c>
      <c r="M491" s="65">
        <v>3.0999999999999999E-3</v>
      </c>
      <c r="N491" s="67">
        <v>8.9999999999999998E-4</v>
      </c>
    </row>
    <row r="492" spans="1:14" x14ac:dyDescent="0.25">
      <c r="A492" s="66">
        <v>481</v>
      </c>
      <c r="B492" s="65" t="s">
        <v>2393</v>
      </c>
      <c r="C492" s="65" t="s">
        <v>2793</v>
      </c>
      <c r="D492" s="65" t="s">
        <v>2803</v>
      </c>
      <c r="E492" s="65">
        <v>0.8367</v>
      </c>
      <c r="F492" s="65">
        <v>0.16309999999999999</v>
      </c>
      <c r="G492" s="65">
        <v>0</v>
      </c>
      <c r="H492" s="65">
        <v>0</v>
      </c>
      <c r="I492" s="65">
        <v>1E-4</v>
      </c>
      <c r="J492" s="65">
        <v>0</v>
      </c>
      <c r="K492" s="65">
        <v>0</v>
      </c>
      <c r="L492" s="65">
        <v>0</v>
      </c>
      <c r="M492" s="65">
        <v>0</v>
      </c>
      <c r="N492" s="67">
        <v>0</v>
      </c>
    </row>
    <row r="493" spans="1:14" x14ac:dyDescent="0.25">
      <c r="A493" s="66">
        <v>482</v>
      </c>
      <c r="B493" s="65" t="s">
        <v>2664</v>
      </c>
      <c r="C493" s="65" t="s">
        <v>2793</v>
      </c>
      <c r="D493" s="65" t="s">
        <v>2803</v>
      </c>
      <c r="E493" s="65">
        <v>0.76770000000000005</v>
      </c>
      <c r="F493" s="65">
        <v>0.188</v>
      </c>
      <c r="G493" s="65">
        <v>1.4500000000000001E-2</v>
      </c>
      <c r="H493" s="65">
        <v>2.5899999999999999E-2</v>
      </c>
      <c r="I493" s="65">
        <v>2.8999999999999998E-3</v>
      </c>
      <c r="J493" s="65">
        <v>0</v>
      </c>
      <c r="K493" s="65">
        <v>0</v>
      </c>
      <c r="L493" s="65">
        <v>1E-4</v>
      </c>
      <c r="M493" s="65">
        <v>1E-4</v>
      </c>
      <c r="N493" s="67">
        <v>6.9999999999999999E-4</v>
      </c>
    </row>
    <row r="494" spans="1:14" x14ac:dyDescent="0.25">
      <c r="A494" s="66">
        <v>483</v>
      </c>
      <c r="B494" s="65" t="s">
        <v>2223</v>
      </c>
      <c r="C494" s="65" t="s">
        <v>2793</v>
      </c>
      <c r="D494" s="65" t="s">
        <v>2803</v>
      </c>
      <c r="E494" s="65">
        <v>0.43159999999999998</v>
      </c>
      <c r="F494" s="65">
        <v>0.4022</v>
      </c>
      <c r="G494" s="65">
        <v>2.5999999999999999E-3</v>
      </c>
      <c r="H494" s="65">
        <v>9.0300000000000005E-2</v>
      </c>
      <c r="I494" s="65">
        <v>1.8E-3</v>
      </c>
      <c r="J494" s="65">
        <v>1.4E-3</v>
      </c>
      <c r="K494" s="65">
        <v>3.49E-2</v>
      </c>
      <c r="L494" s="65">
        <v>1.4E-3</v>
      </c>
      <c r="M494" s="65">
        <v>2.7E-2</v>
      </c>
      <c r="N494" s="67">
        <v>6.7999999999999996E-3</v>
      </c>
    </row>
    <row r="495" spans="1:14" x14ac:dyDescent="0.25">
      <c r="A495" s="66">
        <v>484</v>
      </c>
      <c r="B495" s="65" t="s">
        <v>2242</v>
      </c>
      <c r="C495" s="65" t="s">
        <v>2793</v>
      </c>
      <c r="D495" s="65" t="s">
        <v>2803</v>
      </c>
      <c r="E495" s="65">
        <v>0.99390000000000001</v>
      </c>
      <c r="F495" s="65">
        <v>4.7999999999999996E-3</v>
      </c>
      <c r="G495" s="65">
        <v>0</v>
      </c>
      <c r="H495" s="65">
        <v>6.9999999999999999E-4</v>
      </c>
      <c r="I495" s="65">
        <v>0</v>
      </c>
      <c r="J495" s="65">
        <v>2.0000000000000001E-4</v>
      </c>
      <c r="K495" s="65">
        <v>0</v>
      </c>
      <c r="L495" s="65">
        <v>0</v>
      </c>
      <c r="M495" s="65">
        <v>0</v>
      </c>
      <c r="N495" s="67">
        <v>2.9999999999999997E-4</v>
      </c>
    </row>
    <row r="496" spans="1:14" x14ac:dyDescent="0.25">
      <c r="A496" s="66">
        <v>485</v>
      </c>
      <c r="B496" s="65" t="s">
        <v>2297</v>
      </c>
      <c r="C496" s="65" t="s">
        <v>2793</v>
      </c>
      <c r="D496" s="65" t="s">
        <v>2803</v>
      </c>
      <c r="E496" s="65">
        <v>0.66249999999999998</v>
      </c>
      <c r="F496" s="65">
        <v>0.28000000000000003</v>
      </c>
      <c r="G496" s="65">
        <v>4.7000000000000002E-3</v>
      </c>
      <c r="H496" s="65">
        <v>1.1000000000000001E-3</v>
      </c>
      <c r="I496" s="65">
        <v>1.4E-2</v>
      </c>
      <c r="J496" s="65">
        <v>2.9000000000000001E-2</v>
      </c>
      <c r="K496" s="65">
        <v>1E-4</v>
      </c>
      <c r="L496" s="65">
        <v>2E-3</v>
      </c>
      <c r="M496" s="65">
        <v>6.4000000000000003E-3</v>
      </c>
      <c r="N496" s="67">
        <v>1E-4</v>
      </c>
    </row>
    <row r="497" spans="1:14" x14ac:dyDescent="0.25">
      <c r="A497" s="66">
        <v>486</v>
      </c>
      <c r="B497" s="65" t="s">
        <v>2312</v>
      </c>
      <c r="C497" s="65" t="s">
        <v>2793</v>
      </c>
      <c r="D497" s="65" t="s">
        <v>2803</v>
      </c>
      <c r="E497" s="65">
        <v>0.81100000000000005</v>
      </c>
      <c r="F497" s="65">
        <v>0.12</v>
      </c>
      <c r="G497" s="65">
        <v>5.6899999999999999E-2</v>
      </c>
      <c r="H497" s="65">
        <v>1.09E-2</v>
      </c>
      <c r="I497" s="65">
        <v>5.9999999999999995E-4</v>
      </c>
      <c r="J497" s="65">
        <v>2.0000000000000001E-4</v>
      </c>
      <c r="K497" s="65">
        <v>1E-4</v>
      </c>
      <c r="L497" s="65">
        <v>1E-4</v>
      </c>
      <c r="M497" s="65">
        <v>0</v>
      </c>
      <c r="N497" s="67">
        <v>2.9999999999999997E-4</v>
      </c>
    </row>
    <row r="498" spans="1:14" x14ac:dyDescent="0.25">
      <c r="A498" s="66">
        <v>487</v>
      </c>
      <c r="B498" s="65" t="s">
        <v>1581</v>
      </c>
      <c r="C498" s="65" t="s">
        <v>2793</v>
      </c>
      <c r="D498" s="65" t="s">
        <v>2803</v>
      </c>
      <c r="E498" s="65">
        <v>0.6149</v>
      </c>
      <c r="F498" s="65">
        <v>0.33160000000000001</v>
      </c>
      <c r="G498" s="65">
        <v>5.4999999999999997E-3</v>
      </c>
      <c r="H498" s="65">
        <v>7.4000000000000003E-3</v>
      </c>
      <c r="I498" s="65">
        <v>2.2000000000000001E-3</v>
      </c>
      <c r="J498" s="65">
        <v>5.9999999999999995E-4</v>
      </c>
      <c r="K498" s="65">
        <v>3.3300000000000003E-2</v>
      </c>
      <c r="L498" s="65">
        <v>8.0000000000000004E-4</v>
      </c>
      <c r="M498" s="65">
        <v>3.3E-3</v>
      </c>
      <c r="N498" s="67">
        <v>4.0000000000000002E-4</v>
      </c>
    </row>
    <row r="499" spans="1:14" x14ac:dyDescent="0.25">
      <c r="A499" s="66">
        <v>488</v>
      </c>
      <c r="B499" s="65" t="s">
        <v>2705</v>
      </c>
      <c r="C499" s="65" t="s">
        <v>2793</v>
      </c>
      <c r="D499" s="65" t="s">
        <v>2803</v>
      </c>
      <c r="E499" s="65">
        <v>0.8669</v>
      </c>
      <c r="F499" s="65">
        <v>1.14E-2</v>
      </c>
      <c r="G499" s="65">
        <v>1.8E-3</v>
      </c>
      <c r="H499" s="65">
        <v>2.0000000000000001E-4</v>
      </c>
      <c r="I499" s="65">
        <v>0.1197</v>
      </c>
      <c r="J499" s="65">
        <v>0</v>
      </c>
      <c r="K499" s="65">
        <v>0</v>
      </c>
      <c r="L499" s="65">
        <v>0</v>
      </c>
      <c r="M499" s="65">
        <v>0</v>
      </c>
      <c r="N499" s="67">
        <v>0</v>
      </c>
    </row>
    <row r="500" spans="1:14" x14ac:dyDescent="0.25">
      <c r="A500" s="66">
        <v>489</v>
      </c>
      <c r="B500" s="65" t="s">
        <v>1397</v>
      </c>
      <c r="C500" s="65" t="s">
        <v>2793</v>
      </c>
      <c r="D500" s="65" t="s">
        <v>2803</v>
      </c>
      <c r="E500" s="65">
        <v>0.49540000000000001</v>
      </c>
      <c r="F500" s="65">
        <v>0.43140000000000001</v>
      </c>
      <c r="G500" s="65">
        <v>0.01</v>
      </c>
      <c r="H500" s="65">
        <v>4.1099999999999998E-2</v>
      </c>
      <c r="I500" s="65">
        <v>4.1000000000000003E-3</v>
      </c>
      <c r="J500" s="65">
        <v>6.7999999999999996E-3</v>
      </c>
      <c r="K500" s="65">
        <v>3.5000000000000001E-3</v>
      </c>
      <c r="L500" s="65">
        <v>1.1999999999999999E-3</v>
      </c>
      <c r="M500" s="65">
        <v>5.3E-3</v>
      </c>
      <c r="N500" s="67">
        <v>1.2999999999999999E-3</v>
      </c>
    </row>
    <row r="501" spans="1:14" x14ac:dyDescent="0.25">
      <c r="A501" s="66">
        <v>490</v>
      </c>
      <c r="B501" s="65" t="s">
        <v>1547</v>
      </c>
      <c r="C501" s="65" t="s">
        <v>2793</v>
      </c>
      <c r="D501" s="65" t="s">
        <v>2803</v>
      </c>
      <c r="E501" s="65">
        <v>0.56610000000000005</v>
      </c>
      <c r="F501" s="65">
        <v>0.42859999999999998</v>
      </c>
      <c r="G501" s="65">
        <v>1E-4</v>
      </c>
      <c r="H501" s="65">
        <v>1.2999999999999999E-3</v>
      </c>
      <c r="I501" s="65">
        <v>2.0000000000000001E-4</v>
      </c>
      <c r="J501" s="65">
        <v>1.4E-3</v>
      </c>
      <c r="K501" s="65">
        <v>2.0000000000000001E-4</v>
      </c>
      <c r="L501" s="65">
        <v>5.0000000000000001E-4</v>
      </c>
      <c r="M501" s="65">
        <v>8.9999999999999998E-4</v>
      </c>
      <c r="N501" s="67">
        <v>5.9999999999999995E-4</v>
      </c>
    </row>
    <row r="502" spans="1:14" x14ac:dyDescent="0.25">
      <c r="A502" s="66">
        <v>491</v>
      </c>
      <c r="B502" s="65" t="s">
        <v>644</v>
      </c>
      <c r="C502" s="65" t="s">
        <v>2793</v>
      </c>
      <c r="D502" s="65" t="s">
        <v>2802</v>
      </c>
      <c r="E502" s="65">
        <v>0.84430000000000005</v>
      </c>
      <c r="F502" s="65">
        <v>6.6799999999999998E-2</v>
      </c>
      <c r="G502" s="65">
        <v>0</v>
      </c>
      <c r="H502" s="65">
        <v>1E-4</v>
      </c>
      <c r="I502" s="65">
        <v>8.0000000000000004E-4</v>
      </c>
      <c r="J502" s="65">
        <v>1.8E-3</v>
      </c>
      <c r="K502" s="65">
        <v>1E-4</v>
      </c>
      <c r="L502" s="65">
        <v>2.1399999999999999E-2</v>
      </c>
      <c r="M502" s="65">
        <v>6.4000000000000001E-2</v>
      </c>
      <c r="N502" s="67">
        <v>8.0000000000000004E-4</v>
      </c>
    </row>
    <row r="503" spans="1:14" x14ac:dyDescent="0.25">
      <c r="A503" s="66">
        <v>492</v>
      </c>
      <c r="B503" s="65" t="s">
        <v>1998</v>
      </c>
      <c r="C503" s="65" t="s">
        <v>2793</v>
      </c>
      <c r="D503" s="65" t="s">
        <v>2803</v>
      </c>
      <c r="E503" s="65">
        <v>0.62039999999999995</v>
      </c>
      <c r="F503" s="65">
        <v>0.20330000000000001</v>
      </c>
      <c r="G503" s="65">
        <v>3.8999999999999998E-3</v>
      </c>
      <c r="H503" s="65">
        <v>0.16450000000000001</v>
      </c>
      <c r="I503" s="65">
        <v>5.0000000000000001E-4</v>
      </c>
      <c r="J503" s="65">
        <v>2.0000000000000001E-4</v>
      </c>
      <c r="K503" s="65">
        <v>2.0999999999999999E-3</v>
      </c>
      <c r="L503" s="65">
        <v>1E-4</v>
      </c>
      <c r="M503" s="65">
        <v>8.0000000000000004E-4</v>
      </c>
      <c r="N503" s="67">
        <v>4.1000000000000003E-3</v>
      </c>
    </row>
    <row r="504" spans="1:14" x14ac:dyDescent="0.25">
      <c r="A504" s="66">
        <v>493</v>
      </c>
      <c r="B504" s="65" t="s">
        <v>1746</v>
      </c>
      <c r="C504" s="65" t="s">
        <v>2793</v>
      </c>
      <c r="D504" s="65" t="s">
        <v>2803</v>
      </c>
      <c r="E504" s="65">
        <v>0.60019999999999996</v>
      </c>
      <c r="F504" s="65">
        <v>0.30020000000000002</v>
      </c>
      <c r="G504" s="65">
        <v>3.2000000000000002E-3</v>
      </c>
      <c r="H504" s="65">
        <v>3.3999999999999998E-3</v>
      </c>
      <c r="I504" s="65">
        <v>1.8E-3</v>
      </c>
      <c r="J504" s="65">
        <v>5.4999999999999997E-3</v>
      </c>
      <c r="K504" s="65">
        <v>2.5999999999999999E-3</v>
      </c>
      <c r="L504" s="65">
        <v>1E-3</v>
      </c>
      <c r="M504" s="65">
        <v>8.1799999999999998E-2</v>
      </c>
      <c r="N504" s="67">
        <v>2.0000000000000001E-4</v>
      </c>
    </row>
    <row r="505" spans="1:14" x14ac:dyDescent="0.25">
      <c r="A505" s="66">
        <v>494</v>
      </c>
      <c r="B505" s="65" t="s">
        <v>1674</v>
      </c>
      <c r="C505" s="65" t="s">
        <v>2793</v>
      </c>
      <c r="D505" s="65" t="s">
        <v>2803</v>
      </c>
      <c r="E505" s="65">
        <v>0.90280000000000005</v>
      </c>
      <c r="F505" s="65">
        <v>3.5000000000000003E-2</v>
      </c>
      <c r="G505" s="65">
        <v>4.0000000000000002E-4</v>
      </c>
      <c r="H505" s="65">
        <v>5.5300000000000002E-2</v>
      </c>
      <c r="I505" s="65">
        <v>5.9999999999999995E-4</v>
      </c>
      <c r="J505" s="65">
        <v>2.9999999999999997E-4</v>
      </c>
      <c r="K505" s="65">
        <v>8.0000000000000004E-4</v>
      </c>
      <c r="L505" s="65">
        <v>5.9999999999999995E-4</v>
      </c>
      <c r="M505" s="65">
        <v>1.1999999999999999E-3</v>
      </c>
      <c r="N505" s="67">
        <v>2.8999999999999998E-3</v>
      </c>
    </row>
    <row r="506" spans="1:14" x14ac:dyDescent="0.25">
      <c r="A506" s="66">
        <v>495</v>
      </c>
      <c r="B506" s="65" t="s">
        <v>2111</v>
      </c>
      <c r="C506" s="65" t="s">
        <v>2793</v>
      </c>
      <c r="D506" s="65" t="s">
        <v>2803</v>
      </c>
      <c r="E506" s="65">
        <v>0.99929999999999997</v>
      </c>
      <c r="F506" s="65">
        <v>5.9999999999999995E-4</v>
      </c>
      <c r="G506" s="65">
        <v>0</v>
      </c>
      <c r="H506" s="65">
        <v>1E-4</v>
      </c>
      <c r="I506" s="65">
        <v>0</v>
      </c>
      <c r="J506" s="65">
        <v>0</v>
      </c>
      <c r="K506" s="65">
        <v>0</v>
      </c>
      <c r="L506" s="65">
        <v>0</v>
      </c>
      <c r="M506" s="65">
        <v>0</v>
      </c>
      <c r="N506" s="67">
        <v>0</v>
      </c>
    </row>
    <row r="507" spans="1:14" x14ac:dyDescent="0.25">
      <c r="A507" s="66">
        <v>496</v>
      </c>
      <c r="B507" s="65" t="s">
        <v>2131</v>
      </c>
      <c r="C507" s="65" t="s">
        <v>2793</v>
      </c>
      <c r="D507" s="65" t="s">
        <v>2803</v>
      </c>
      <c r="E507" s="65">
        <v>0.49540000000000001</v>
      </c>
      <c r="F507" s="65">
        <v>0.4274</v>
      </c>
      <c r="G507" s="65">
        <v>2.3E-3</v>
      </c>
      <c r="H507" s="65">
        <v>2.3300000000000001E-2</v>
      </c>
      <c r="I507" s="65">
        <v>2.8999999999999998E-3</v>
      </c>
      <c r="J507" s="65">
        <v>6.4999999999999997E-3</v>
      </c>
      <c r="K507" s="65">
        <v>7.0000000000000001E-3</v>
      </c>
      <c r="L507" s="65">
        <v>9.7999999999999997E-3</v>
      </c>
      <c r="M507" s="65">
        <v>1.89E-2</v>
      </c>
      <c r="N507" s="67">
        <v>6.4000000000000003E-3</v>
      </c>
    </row>
    <row r="508" spans="1:14" x14ac:dyDescent="0.25">
      <c r="A508" s="66">
        <v>497</v>
      </c>
      <c r="B508" s="65" t="s">
        <v>2058</v>
      </c>
      <c r="C508" s="65" t="s">
        <v>2793</v>
      </c>
      <c r="D508" s="65" t="s">
        <v>2803</v>
      </c>
      <c r="E508" s="65">
        <v>0.55230000000000001</v>
      </c>
      <c r="F508" s="65">
        <v>0.38569999999999999</v>
      </c>
      <c r="G508" s="65">
        <v>8.9999999999999998E-4</v>
      </c>
      <c r="H508" s="65">
        <v>2.0999999999999999E-3</v>
      </c>
      <c r="I508" s="65">
        <v>2.76E-2</v>
      </c>
      <c r="J508" s="65">
        <v>8.6E-3</v>
      </c>
      <c r="K508" s="65">
        <v>5.0000000000000001E-4</v>
      </c>
      <c r="L508" s="65">
        <v>1.5800000000000002E-2</v>
      </c>
      <c r="M508" s="65">
        <v>6.3E-3</v>
      </c>
      <c r="N508" s="67">
        <v>2.0000000000000001E-4</v>
      </c>
    </row>
    <row r="509" spans="1:14" x14ac:dyDescent="0.25">
      <c r="A509" s="66">
        <v>498</v>
      </c>
      <c r="B509" s="65" t="s">
        <v>1713</v>
      </c>
      <c r="C509" s="65" t="s">
        <v>2793</v>
      </c>
      <c r="D509" s="65" t="s">
        <v>2803</v>
      </c>
      <c r="E509" s="65">
        <v>0.72370000000000001</v>
      </c>
      <c r="F509" s="65">
        <v>0.19500000000000001</v>
      </c>
      <c r="G509" s="65">
        <v>2.0000000000000001E-4</v>
      </c>
      <c r="H509" s="65">
        <v>2.7000000000000001E-3</v>
      </c>
      <c r="I509" s="65">
        <v>7.1999999999999998E-3</v>
      </c>
      <c r="J509" s="65">
        <v>2.3E-3</v>
      </c>
      <c r="K509" s="65">
        <v>1E-4</v>
      </c>
      <c r="L509" s="65">
        <v>4.3200000000000002E-2</v>
      </c>
      <c r="M509" s="65">
        <v>2.4400000000000002E-2</v>
      </c>
      <c r="N509" s="67">
        <v>1.1999999999999999E-3</v>
      </c>
    </row>
    <row r="510" spans="1:14" x14ac:dyDescent="0.25">
      <c r="A510" s="66">
        <v>499</v>
      </c>
      <c r="B510" s="65" t="s">
        <v>2017</v>
      </c>
      <c r="C510" s="65" t="s">
        <v>2793</v>
      </c>
      <c r="D510" s="65" t="s">
        <v>2803</v>
      </c>
      <c r="E510" s="65">
        <v>0.9204</v>
      </c>
      <c r="F510" s="65">
        <v>7.8100000000000003E-2</v>
      </c>
      <c r="G510" s="65">
        <v>0</v>
      </c>
      <c r="H510" s="65">
        <v>1E-4</v>
      </c>
      <c r="I510" s="65">
        <v>2.0000000000000001E-4</v>
      </c>
      <c r="J510" s="65">
        <v>1E-4</v>
      </c>
      <c r="K510" s="65">
        <v>0</v>
      </c>
      <c r="L510" s="65">
        <v>8.0000000000000004E-4</v>
      </c>
      <c r="M510" s="65">
        <v>2.0000000000000001E-4</v>
      </c>
      <c r="N510" s="67">
        <v>0</v>
      </c>
    </row>
    <row r="511" spans="1:14" x14ac:dyDescent="0.25">
      <c r="A511" s="66">
        <v>500</v>
      </c>
      <c r="B511" s="65" t="s">
        <v>2066</v>
      </c>
      <c r="C511" s="65" t="s">
        <v>2793</v>
      </c>
      <c r="D511" s="65" t="s">
        <v>2803</v>
      </c>
      <c r="E511" s="65">
        <v>0.62790000000000001</v>
      </c>
      <c r="F511" s="65">
        <v>0.36870000000000003</v>
      </c>
      <c r="G511" s="65">
        <v>0</v>
      </c>
      <c r="H511" s="65">
        <v>0</v>
      </c>
      <c r="I511" s="65">
        <v>2.0000000000000001E-4</v>
      </c>
      <c r="J511" s="65">
        <v>1E-4</v>
      </c>
      <c r="K511" s="65">
        <v>0</v>
      </c>
      <c r="L511" s="65">
        <v>1.5E-3</v>
      </c>
      <c r="M511" s="65">
        <v>1.2999999999999999E-3</v>
      </c>
      <c r="N511" s="67">
        <v>2.0000000000000001E-4</v>
      </c>
    </row>
    <row r="512" spans="1:14" x14ac:dyDescent="0.25">
      <c r="A512" s="66">
        <v>501</v>
      </c>
      <c r="B512" s="65" t="s">
        <v>1296</v>
      </c>
      <c r="C512" s="65" t="s">
        <v>2793</v>
      </c>
      <c r="D512" s="65" t="s">
        <v>2803</v>
      </c>
      <c r="E512" s="65">
        <v>0.77780000000000005</v>
      </c>
      <c r="F512" s="65">
        <v>9.2600000000000002E-2</v>
      </c>
      <c r="G512" s="65">
        <v>2.63E-2</v>
      </c>
      <c r="H512" s="65">
        <v>9.6500000000000002E-2</v>
      </c>
      <c r="I512" s="65">
        <v>4.7000000000000002E-3</v>
      </c>
      <c r="J512" s="65">
        <v>1.6000000000000001E-3</v>
      </c>
      <c r="K512" s="65">
        <v>0</v>
      </c>
      <c r="L512" s="65">
        <v>2.9999999999999997E-4</v>
      </c>
      <c r="M512" s="65">
        <v>2.0000000000000001E-4</v>
      </c>
      <c r="N512" s="67">
        <v>0</v>
      </c>
    </row>
    <row r="513" spans="1:14" x14ac:dyDescent="0.25">
      <c r="A513" s="66">
        <v>502</v>
      </c>
      <c r="B513" s="65" t="s">
        <v>1484</v>
      </c>
      <c r="C513" s="65" t="s">
        <v>2793</v>
      </c>
      <c r="D513" s="65" t="s">
        <v>2803</v>
      </c>
      <c r="E513" s="65">
        <v>0.72419999999999995</v>
      </c>
      <c r="F513" s="65">
        <v>8.5400000000000004E-2</v>
      </c>
      <c r="G513" s="65">
        <v>1E-4</v>
      </c>
      <c r="H513" s="65">
        <v>7.3499999999999996E-2</v>
      </c>
      <c r="I513" s="65">
        <v>5.3100000000000001E-2</v>
      </c>
      <c r="J513" s="65">
        <v>3.95E-2</v>
      </c>
      <c r="K513" s="65">
        <v>5.9999999999999995E-4</v>
      </c>
      <c r="L513" s="65">
        <v>1.38E-2</v>
      </c>
      <c r="M513" s="65">
        <v>6.1000000000000004E-3</v>
      </c>
      <c r="N513" s="67">
        <v>3.7000000000000002E-3</v>
      </c>
    </row>
    <row r="514" spans="1:14" x14ac:dyDescent="0.25">
      <c r="A514" s="66">
        <v>503</v>
      </c>
      <c r="B514" s="65" t="s">
        <v>1756</v>
      </c>
      <c r="C514" s="65" t="s">
        <v>2793</v>
      </c>
      <c r="D514" s="65" t="s">
        <v>2803</v>
      </c>
      <c r="E514" s="65">
        <v>0.40329999999999999</v>
      </c>
      <c r="F514" s="65">
        <v>0.30399999999999999</v>
      </c>
      <c r="G514" s="65">
        <v>7.0000000000000001E-3</v>
      </c>
      <c r="H514" s="65">
        <v>0.23400000000000001</v>
      </c>
      <c r="I514" s="65">
        <v>6.3E-3</v>
      </c>
      <c r="J514" s="65">
        <v>7.4999999999999997E-3</v>
      </c>
      <c r="K514" s="65">
        <v>9.4999999999999998E-3</v>
      </c>
      <c r="L514" s="65">
        <v>7.7000000000000002E-3</v>
      </c>
      <c r="M514" s="65">
        <v>1.2800000000000001E-2</v>
      </c>
      <c r="N514" s="67">
        <v>7.9000000000000008E-3</v>
      </c>
    </row>
    <row r="515" spans="1:14" x14ac:dyDescent="0.25">
      <c r="A515" s="66">
        <v>504</v>
      </c>
      <c r="B515" s="65" t="s">
        <v>1498</v>
      </c>
      <c r="C515" s="65" t="s">
        <v>2793</v>
      </c>
      <c r="D515" s="65" t="s">
        <v>2803</v>
      </c>
      <c r="E515" s="65">
        <v>0.95669999999999999</v>
      </c>
      <c r="F515" s="65">
        <v>4.3200000000000002E-2</v>
      </c>
      <c r="G515" s="65">
        <v>0</v>
      </c>
      <c r="H515" s="65">
        <v>0</v>
      </c>
      <c r="I515" s="65">
        <v>0</v>
      </c>
      <c r="J515" s="65">
        <v>0</v>
      </c>
      <c r="K515" s="65">
        <v>0</v>
      </c>
      <c r="L515" s="65">
        <v>0</v>
      </c>
      <c r="M515" s="65">
        <v>0</v>
      </c>
      <c r="N515" s="67">
        <v>0</v>
      </c>
    </row>
    <row r="516" spans="1:14" x14ac:dyDescent="0.25">
      <c r="A516" s="66">
        <v>505</v>
      </c>
      <c r="B516" s="65" t="s">
        <v>1553</v>
      </c>
      <c r="C516" s="65" t="s">
        <v>2793</v>
      </c>
      <c r="D516" s="65" t="s">
        <v>2803</v>
      </c>
      <c r="E516" s="65">
        <v>0.76349999999999996</v>
      </c>
      <c r="F516" s="65">
        <v>0.21590000000000001</v>
      </c>
      <c r="G516" s="65">
        <v>8.9999999999999993E-3</v>
      </c>
      <c r="H516" s="65">
        <v>5.1999999999999998E-3</v>
      </c>
      <c r="I516" s="65">
        <v>4.0000000000000001E-3</v>
      </c>
      <c r="J516" s="65">
        <v>2.0000000000000001E-4</v>
      </c>
      <c r="K516" s="65">
        <v>2.0000000000000001E-4</v>
      </c>
      <c r="L516" s="65">
        <v>5.9999999999999995E-4</v>
      </c>
      <c r="M516" s="65">
        <v>2.0000000000000001E-4</v>
      </c>
      <c r="N516" s="67">
        <v>1.1999999999999999E-3</v>
      </c>
    </row>
    <row r="517" spans="1:14" x14ac:dyDescent="0.25">
      <c r="A517" s="66">
        <v>506</v>
      </c>
      <c r="B517" s="65" t="s">
        <v>1751</v>
      </c>
      <c r="C517" s="65" t="s">
        <v>2793</v>
      </c>
      <c r="D517" s="65" t="s">
        <v>2803</v>
      </c>
      <c r="E517" s="65">
        <v>0.91979999999999995</v>
      </c>
      <c r="F517" s="65">
        <v>1.5E-3</v>
      </c>
      <c r="G517" s="65">
        <v>7.4000000000000003E-3</v>
      </c>
      <c r="H517" s="65">
        <v>5.0900000000000001E-2</v>
      </c>
      <c r="I517" s="65">
        <v>7.7999999999999996E-3</v>
      </c>
      <c r="J517" s="65">
        <v>4.4000000000000003E-3</v>
      </c>
      <c r="K517" s="65">
        <v>6.0000000000000001E-3</v>
      </c>
      <c r="L517" s="65">
        <v>2.2000000000000001E-3</v>
      </c>
      <c r="M517" s="65">
        <v>0</v>
      </c>
      <c r="N517" s="67">
        <v>0</v>
      </c>
    </row>
    <row r="518" spans="1:14" x14ac:dyDescent="0.25">
      <c r="A518" s="66">
        <v>507</v>
      </c>
      <c r="B518" s="65" t="s">
        <v>1517</v>
      </c>
      <c r="C518" s="65" t="s">
        <v>2793</v>
      </c>
      <c r="D518" s="65" t="s">
        <v>2803</v>
      </c>
      <c r="E518" s="65">
        <v>0.95789999999999997</v>
      </c>
      <c r="F518" s="65">
        <v>4.1500000000000002E-2</v>
      </c>
      <c r="G518" s="65">
        <v>0</v>
      </c>
      <c r="H518" s="65">
        <v>1E-4</v>
      </c>
      <c r="I518" s="65">
        <v>1E-4</v>
      </c>
      <c r="J518" s="65">
        <v>2.0000000000000001E-4</v>
      </c>
      <c r="K518" s="65">
        <v>0</v>
      </c>
      <c r="L518" s="65">
        <v>1E-4</v>
      </c>
      <c r="M518" s="65">
        <v>0</v>
      </c>
      <c r="N518" s="67">
        <v>2.9999999999999997E-4</v>
      </c>
    </row>
    <row r="519" spans="1:14" x14ac:dyDescent="0.25">
      <c r="A519" s="66">
        <v>508</v>
      </c>
      <c r="B519" s="65" t="s">
        <v>1767</v>
      </c>
      <c r="C519" s="65" t="s">
        <v>2793</v>
      </c>
      <c r="D519" s="65" t="s">
        <v>2803</v>
      </c>
      <c r="E519" s="65">
        <v>0.79469999999999996</v>
      </c>
      <c r="F519" s="65">
        <v>0.2001</v>
      </c>
      <c r="G519" s="65">
        <v>2.0000000000000001E-4</v>
      </c>
      <c r="H519" s="65">
        <v>3.0000000000000001E-3</v>
      </c>
      <c r="I519" s="65">
        <v>0</v>
      </c>
      <c r="J519" s="65">
        <v>1.5E-3</v>
      </c>
      <c r="K519" s="65">
        <v>2.9999999999999997E-4</v>
      </c>
      <c r="L519" s="65">
        <v>0</v>
      </c>
      <c r="M519" s="65">
        <v>1E-4</v>
      </c>
      <c r="N519" s="67">
        <v>1E-4</v>
      </c>
    </row>
    <row r="520" spans="1:14" x14ac:dyDescent="0.25">
      <c r="A520" s="66">
        <v>509</v>
      </c>
      <c r="B520" s="65" t="s">
        <v>2692</v>
      </c>
      <c r="C520" s="65" t="s">
        <v>2793</v>
      </c>
      <c r="D520" s="65" t="s">
        <v>2803</v>
      </c>
      <c r="E520" s="65">
        <v>0.94920000000000004</v>
      </c>
      <c r="F520" s="65">
        <v>5.0500000000000003E-2</v>
      </c>
      <c r="G520" s="65">
        <v>0</v>
      </c>
      <c r="H520" s="65">
        <v>0</v>
      </c>
      <c r="I520" s="65">
        <v>1E-4</v>
      </c>
      <c r="J520" s="65">
        <v>0</v>
      </c>
      <c r="K520" s="65">
        <v>0</v>
      </c>
      <c r="L520" s="65">
        <v>1E-4</v>
      </c>
      <c r="M520" s="65">
        <v>0</v>
      </c>
      <c r="N520" s="67">
        <v>0</v>
      </c>
    </row>
    <row r="521" spans="1:14" x14ac:dyDescent="0.25">
      <c r="A521" s="66">
        <v>510</v>
      </c>
      <c r="B521" s="65" t="s">
        <v>1731</v>
      </c>
      <c r="C521" s="65" t="s">
        <v>2793</v>
      </c>
      <c r="D521" s="65" t="s">
        <v>2803</v>
      </c>
      <c r="E521" s="65">
        <v>0.63629999999999998</v>
      </c>
      <c r="F521" s="65">
        <v>0.33019999999999999</v>
      </c>
      <c r="G521" s="65">
        <v>2.8E-3</v>
      </c>
      <c r="H521" s="65">
        <v>9.7000000000000003E-3</v>
      </c>
      <c r="I521" s="65">
        <v>8.2000000000000007E-3</v>
      </c>
      <c r="J521" s="65">
        <v>2.3E-3</v>
      </c>
      <c r="K521" s="65">
        <v>2.0999999999999999E-3</v>
      </c>
      <c r="L521" s="65">
        <v>3.0999999999999999E-3</v>
      </c>
      <c r="M521" s="65">
        <v>2.3999999999999998E-3</v>
      </c>
      <c r="N521" s="67">
        <v>2.8999999999999998E-3</v>
      </c>
    </row>
    <row r="522" spans="1:14" x14ac:dyDescent="0.25">
      <c r="A522" s="66">
        <v>511</v>
      </c>
      <c r="B522" s="65" t="s">
        <v>1436</v>
      </c>
      <c r="C522" s="65" t="s">
        <v>2793</v>
      </c>
      <c r="D522" s="65" t="s">
        <v>2803</v>
      </c>
      <c r="E522" s="65">
        <v>0.76100000000000001</v>
      </c>
      <c r="F522" s="65">
        <v>0.2238</v>
      </c>
      <c r="G522" s="65">
        <v>9.2999999999999992E-3</v>
      </c>
      <c r="H522" s="65">
        <v>5.5999999999999999E-3</v>
      </c>
      <c r="I522" s="65">
        <v>1E-4</v>
      </c>
      <c r="J522" s="65">
        <v>0</v>
      </c>
      <c r="K522" s="65">
        <v>2.0000000000000001E-4</v>
      </c>
      <c r="L522" s="65">
        <v>0</v>
      </c>
      <c r="M522" s="65">
        <v>0</v>
      </c>
      <c r="N522" s="67">
        <v>0</v>
      </c>
    </row>
    <row r="523" spans="1:14" x14ac:dyDescent="0.25">
      <c r="A523" s="66">
        <v>512</v>
      </c>
      <c r="B523" s="65" t="s">
        <v>1317</v>
      </c>
      <c r="C523" s="65" t="s">
        <v>2793</v>
      </c>
      <c r="D523" s="65" t="s">
        <v>2803</v>
      </c>
      <c r="E523" s="65">
        <v>0.79600000000000004</v>
      </c>
      <c r="F523" s="65">
        <v>0.20039999999999999</v>
      </c>
      <c r="G523" s="65">
        <v>0</v>
      </c>
      <c r="H523" s="65">
        <v>5.9999999999999995E-4</v>
      </c>
      <c r="I523" s="65">
        <v>1E-4</v>
      </c>
      <c r="J523" s="65">
        <v>1.1000000000000001E-3</v>
      </c>
      <c r="K523" s="65">
        <v>0</v>
      </c>
      <c r="L523" s="65">
        <v>4.0000000000000002E-4</v>
      </c>
      <c r="M523" s="65">
        <v>1.1999999999999999E-3</v>
      </c>
      <c r="N523" s="67">
        <v>2.0000000000000001E-4</v>
      </c>
    </row>
    <row r="524" spans="1:14" x14ac:dyDescent="0.25">
      <c r="A524" s="66">
        <v>513</v>
      </c>
      <c r="B524" s="65" t="s">
        <v>1217</v>
      </c>
      <c r="C524" s="65" t="s">
        <v>2793</v>
      </c>
      <c r="D524" s="65" t="s">
        <v>2803</v>
      </c>
      <c r="E524" s="65">
        <v>0.98170000000000002</v>
      </c>
      <c r="F524" s="65">
        <v>9.4000000000000004E-3</v>
      </c>
      <c r="G524" s="65">
        <v>0</v>
      </c>
      <c r="H524" s="65">
        <v>5.1999999999999998E-3</v>
      </c>
      <c r="I524" s="65">
        <v>2.0000000000000001E-4</v>
      </c>
      <c r="J524" s="65">
        <v>1.6999999999999999E-3</v>
      </c>
      <c r="K524" s="65">
        <v>2.9999999999999997E-4</v>
      </c>
      <c r="L524" s="65">
        <v>1.1999999999999999E-3</v>
      </c>
      <c r="M524" s="65">
        <v>2.9999999999999997E-4</v>
      </c>
      <c r="N524" s="67">
        <v>1E-4</v>
      </c>
    </row>
    <row r="525" spans="1:14" x14ac:dyDescent="0.25">
      <c r="A525" s="66">
        <v>514</v>
      </c>
      <c r="B525" s="65" t="s">
        <v>1115</v>
      </c>
      <c r="C525" s="65" t="s">
        <v>2793</v>
      </c>
      <c r="D525" s="65" t="s">
        <v>2803</v>
      </c>
      <c r="E525" s="65">
        <v>0.93110000000000004</v>
      </c>
      <c r="F525" s="65">
        <v>6.7799999999999999E-2</v>
      </c>
      <c r="G525" s="65">
        <v>2.9999999999999997E-4</v>
      </c>
      <c r="H525" s="65">
        <v>2.9999999999999997E-4</v>
      </c>
      <c r="I525" s="65">
        <v>0</v>
      </c>
      <c r="J525" s="65">
        <v>4.0000000000000002E-4</v>
      </c>
      <c r="K525" s="65">
        <v>0</v>
      </c>
      <c r="L525" s="65">
        <v>0</v>
      </c>
      <c r="M525" s="65">
        <v>0</v>
      </c>
      <c r="N525" s="67">
        <v>0</v>
      </c>
    </row>
    <row r="526" spans="1:14" x14ac:dyDescent="0.25">
      <c r="A526" s="66">
        <v>515</v>
      </c>
      <c r="B526" s="65" t="s">
        <v>1008</v>
      </c>
      <c r="C526" s="65" t="s">
        <v>2793</v>
      </c>
      <c r="D526" s="65" t="s">
        <v>2803</v>
      </c>
      <c r="E526" s="65">
        <v>0.99990000000000001</v>
      </c>
      <c r="F526" s="65">
        <v>1E-4</v>
      </c>
      <c r="G526" s="65">
        <v>0</v>
      </c>
      <c r="H526" s="65">
        <v>0</v>
      </c>
      <c r="I526" s="65">
        <v>0</v>
      </c>
      <c r="J526" s="65">
        <v>0</v>
      </c>
      <c r="K526" s="65">
        <v>0</v>
      </c>
      <c r="L526" s="65">
        <v>0</v>
      </c>
      <c r="M526" s="65">
        <v>0</v>
      </c>
      <c r="N526" s="67">
        <v>0</v>
      </c>
    </row>
    <row r="527" spans="1:14" x14ac:dyDescent="0.25">
      <c r="A527" s="66">
        <v>516</v>
      </c>
      <c r="B527" s="65" t="s">
        <v>969</v>
      </c>
      <c r="C527" s="65" t="s">
        <v>2793</v>
      </c>
      <c r="D527" s="65" t="s">
        <v>2803</v>
      </c>
      <c r="E527" s="65">
        <v>0.99909999999999999</v>
      </c>
      <c r="F527" s="65">
        <v>8.9999999999999998E-4</v>
      </c>
      <c r="G527" s="65">
        <v>0</v>
      </c>
      <c r="H527" s="65">
        <v>0</v>
      </c>
      <c r="I527" s="65">
        <v>0</v>
      </c>
      <c r="J527" s="65">
        <v>0</v>
      </c>
      <c r="K527" s="65">
        <v>0</v>
      </c>
      <c r="L527" s="65">
        <v>0</v>
      </c>
      <c r="M527" s="65">
        <v>0</v>
      </c>
      <c r="N527" s="67">
        <v>0</v>
      </c>
    </row>
    <row r="528" spans="1:14" x14ac:dyDescent="0.25">
      <c r="A528" s="66">
        <v>517</v>
      </c>
      <c r="B528" s="65" t="s">
        <v>795</v>
      </c>
      <c r="C528" s="65" t="s">
        <v>2793</v>
      </c>
      <c r="D528" s="65" t="s">
        <v>2803</v>
      </c>
      <c r="E528" s="65">
        <v>0.43269999999999997</v>
      </c>
      <c r="F528" s="65">
        <v>0.30740000000000001</v>
      </c>
      <c r="G528" s="65">
        <v>3.44E-2</v>
      </c>
      <c r="H528" s="65">
        <v>0.11600000000000001</v>
      </c>
      <c r="I528" s="65">
        <v>3.9199999999999999E-2</v>
      </c>
      <c r="J528" s="65">
        <v>1.11E-2</v>
      </c>
      <c r="K528" s="65">
        <v>9.7999999999999997E-3</v>
      </c>
      <c r="L528" s="65">
        <v>1.15E-2</v>
      </c>
      <c r="M528" s="65">
        <v>2.6200000000000001E-2</v>
      </c>
      <c r="N528" s="67">
        <v>1.17E-2</v>
      </c>
    </row>
    <row r="529" spans="1:14" x14ac:dyDescent="0.25">
      <c r="A529" s="66">
        <v>518</v>
      </c>
      <c r="B529" s="65" t="s">
        <v>974</v>
      </c>
      <c r="C529" s="65" t="s">
        <v>2793</v>
      </c>
      <c r="D529" s="65" t="s">
        <v>2803</v>
      </c>
      <c r="E529" s="65">
        <v>0.99780000000000002</v>
      </c>
      <c r="F529" s="65">
        <v>2.0999999999999999E-3</v>
      </c>
      <c r="G529" s="65">
        <v>0</v>
      </c>
      <c r="H529" s="65">
        <v>0</v>
      </c>
      <c r="I529" s="65">
        <v>0</v>
      </c>
      <c r="J529" s="65">
        <v>0</v>
      </c>
      <c r="K529" s="65">
        <v>0</v>
      </c>
      <c r="L529" s="65">
        <v>0</v>
      </c>
      <c r="M529" s="65">
        <v>0</v>
      </c>
      <c r="N529" s="67">
        <v>0</v>
      </c>
    </row>
    <row r="530" spans="1:14" x14ac:dyDescent="0.25">
      <c r="A530" s="66">
        <v>519</v>
      </c>
      <c r="B530" s="65" t="s">
        <v>2681</v>
      </c>
      <c r="C530" s="65" t="s">
        <v>2793</v>
      </c>
      <c r="D530" s="65" t="s">
        <v>2803</v>
      </c>
      <c r="E530" s="65">
        <v>0.99939999999999996</v>
      </c>
      <c r="F530" s="65">
        <v>5.0000000000000001E-4</v>
      </c>
      <c r="G530" s="65">
        <v>0</v>
      </c>
      <c r="H530" s="65">
        <v>0</v>
      </c>
      <c r="I530" s="65">
        <v>0</v>
      </c>
      <c r="J530" s="65">
        <v>1E-4</v>
      </c>
      <c r="K530" s="65">
        <v>0</v>
      </c>
      <c r="L530" s="65">
        <v>0</v>
      </c>
      <c r="M530" s="65">
        <v>0</v>
      </c>
      <c r="N530" s="67">
        <v>0</v>
      </c>
    </row>
    <row r="531" spans="1:14" x14ac:dyDescent="0.25">
      <c r="A531" s="66">
        <v>520</v>
      </c>
      <c r="B531" s="65" t="s">
        <v>1059</v>
      </c>
      <c r="C531" s="65" t="s">
        <v>2793</v>
      </c>
      <c r="D531" s="65" t="s">
        <v>2803</v>
      </c>
      <c r="E531" s="65">
        <v>0.98829999999999996</v>
      </c>
      <c r="F531" s="65">
        <v>9.1000000000000004E-3</v>
      </c>
      <c r="G531" s="65">
        <v>1E-4</v>
      </c>
      <c r="H531" s="65">
        <v>4.0000000000000002E-4</v>
      </c>
      <c r="I531" s="65">
        <v>0</v>
      </c>
      <c r="J531" s="65">
        <v>0</v>
      </c>
      <c r="K531" s="65">
        <v>0</v>
      </c>
      <c r="L531" s="65">
        <v>1E-4</v>
      </c>
      <c r="M531" s="65">
        <v>0</v>
      </c>
      <c r="N531" s="67">
        <v>2E-3</v>
      </c>
    </row>
    <row r="532" spans="1:14" x14ac:dyDescent="0.25">
      <c r="A532" s="66">
        <v>521</v>
      </c>
      <c r="B532" s="65" t="s">
        <v>1023</v>
      </c>
      <c r="C532" s="65" t="s">
        <v>2793</v>
      </c>
      <c r="D532" s="65" t="s">
        <v>2802</v>
      </c>
      <c r="E532" s="65">
        <v>0.82030000000000003</v>
      </c>
      <c r="F532" s="65">
        <v>2.41E-2</v>
      </c>
      <c r="G532" s="65">
        <v>1E-4</v>
      </c>
      <c r="H532" s="65">
        <v>2.0000000000000001E-4</v>
      </c>
      <c r="I532" s="65">
        <v>2.2800000000000001E-2</v>
      </c>
      <c r="J532" s="65">
        <v>3.0200000000000001E-2</v>
      </c>
      <c r="K532" s="65">
        <v>0</v>
      </c>
      <c r="L532" s="65">
        <v>8.5000000000000006E-2</v>
      </c>
      <c r="M532" s="65">
        <v>1.7100000000000001E-2</v>
      </c>
      <c r="N532" s="67">
        <v>2.9999999999999997E-4</v>
      </c>
    </row>
    <row r="533" spans="1:14" x14ac:dyDescent="0.25">
      <c r="A533" s="66">
        <v>522</v>
      </c>
      <c r="B533" s="65" t="s">
        <v>856</v>
      </c>
      <c r="C533" s="65" t="s">
        <v>2793</v>
      </c>
      <c r="D533" s="65" t="s">
        <v>2803</v>
      </c>
      <c r="E533" s="65">
        <v>0.85099999999999998</v>
      </c>
      <c r="F533" s="65">
        <v>0.13869999999999999</v>
      </c>
      <c r="G533" s="65">
        <v>1E-4</v>
      </c>
      <c r="H533" s="65">
        <v>1.1999999999999999E-3</v>
      </c>
      <c r="I533" s="65">
        <v>8.9999999999999998E-4</v>
      </c>
      <c r="J533" s="65">
        <v>2.0999999999999999E-3</v>
      </c>
      <c r="K533" s="65">
        <v>1E-4</v>
      </c>
      <c r="L533" s="65">
        <v>1.4E-3</v>
      </c>
      <c r="M533" s="65">
        <v>3.3E-3</v>
      </c>
      <c r="N533" s="67">
        <v>1.1000000000000001E-3</v>
      </c>
    </row>
    <row r="534" spans="1:14" x14ac:dyDescent="0.25">
      <c r="A534" s="66">
        <v>523</v>
      </c>
      <c r="B534" s="65" t="s">
        <v>687</v>
      </c>
      <c r="C534" s="65" t="s">
        <v>2793</v>
      </c>
      <c r="D534" s="65" t="s">
        <v>2802</v>
      </c>
      <c r="E534" s="65">
        <v>0.31159999999999999</v>
      </c>
      <c r="F534" s="65">
        <v>0.1123</v>
      </c>
      <c r="G534" s="65">
        <v>2.2800000000000001E-2</v>
      </c>
      <c r="H534" s="65">
        <v>0.23710000000000001</v>
      </c>
      <c r="I534" s="65">
        <v>0.10290000000000001</v>
      </c>
      <c r="J534" s="65">
        <v>7.1999999999999998E-3</v>
      </c>
      <c r="K534" s="65">
        <v>3.1E-2</v>
      </c>
      <c r="L534" s="65">
        <v>0.12280000000000001</v>
      </c>
      <c r="M534" s="65">
        <v>3.3099999999999997E-2</v>
      </c>
      <c r="N534" s="67">
        <v>1.9300000000000001E-2</v>
      </c>
    </row>
    <row r="535" spans="1:14" x14ac:dyDescent="0.25">
      <c r="A535" s="66">
        <v>524</v>
      </c>
      <c r="B535" s="65" t="s">
        <v>830</v>
      </c>
      <c r="C535" s="65" t="s">
        <v>2793</v>
      </c>
      <c r="D535" s="65" t="s">
        <v>2803</v>
      </c>
      <c r="E535" s="65">
        <v>0.87780000000000002</v>
      </c>
      <c r="F535" s="65">
        <v>0.1207</v>
      </c>
      <c r="G535" s="65">
        <v>1E-4</v>
      </c>
      <c r="H535" s="65">
        <v>6.9999999999999999E-4</v>
      </c>
      <c r="I535" s="65">
        <v>5.9999999999999995E-4</v>
      </c>
      <c r="J535" s="65">
        <v>0</v>
      </c>
      <c r="K535" s="65">
        <v>0</v>
      </c>
      <c r="L535" s="65">
        <v>0</v>
      </c>
      <c r="M535" s="65">
        <v>0</v>
      </c>
      <c r="N535" s="67">
        <v>1E-4</v>
      </c>
    </row>
    <row r="536" spans="1:14" x14ac:dyDescent="0.25">
      <c r="A536" s="66">
        <v>525</v>
      </c>
      <c r="B536" s="65" t="s">
        <v>682</v>
      </c>
      <c r="C536" s="65" t="s">
        <v>2793</v>
      </c>
      <c r="D536" s="65" t="s">
        <v>2803</v>
      </c>
      <c r="E536" s="65">
        <v>0.35709999999999997</v>
      </c>
      <c r="F536" s="65">
        <v>0.24249999999999999</v>
      </c>
      <c r="G536" s="65">
        <v>4.4000000000000003E-3</v>
      </c>
      <c r="H536" s="65">
        <v>6.6500000000000004E-2</v>
      </c>
      <c r="I536" s="65">
        <v>0.24</v>
      </c>
      <c r="J536" s="65">
        <v>5.8999999999999999E-3</v>
      </c>
      <c r="K536" s="65">
        <v>4.7000000000000002E-3</v>
      </c>
      <c r="L536" s="65">
        <v>4.8899999999999999E-2</v>
      </c>
      <c r="M536" s="65">
        <v>2.7E-2</v>
      </c>
      <c r="N536" s="67">
        <v>3.0000000000000001E-3</v>
      </c>
    </row>
    <row r="537" spans="1:14" x14ac:dyDescent="0.25">
      <c r="A537" s="66">
        <v>526</v>
      </c>
      <c r="B537" s="65" t="s">
        <v>706</v>
      </c>
      <c r="C537" s="65" t="s">
        <v>2793</v>
      </c>
      <c r="D537" s="65" t="s">
        <v>2803</v>
      </c>
      <c r="E537" s="65">
        <v>0.77869999999999995</v>
      </c>
      <c r="F537" s="65">
        <v>8.1900000000000001E-2</v>
      </c>
      <c r="G537" s="65">
        <v>4.0000000000000002E-4</v>
      </c>
      <c r="H537" s="65">
        <v>2.5999999999999999E-3</v>
      </c>
      <c r="I537" s="65">
        <v>9.7999999999999997E-3</v>
      </c>
      <c r="J537" s="65">
        <v>6.8199999999999997E-2</v>
      </c>
      <c r="K537" s="65">
        <v>2.0000000000000001E-4</v>
      </c>
      <c r="L537" s="65">
        <v>4.48E-2</v>
      </c>
      <c r="M537" s="65">
        <v>1.3100000000000001E-2</v>
      </c>
      <c r="N537" s="67">
        <v>2.0000000000000001E-4</v>
      </c>
    </row>
    <row r="538" spans="1:14" x14ac:dyDescent="0.25">
      <c r="A538" s="66">
        <v>527</v>
      </c>
      <c r="B538" s="65" t="s">
        <v>825</v>
      </c>
      <c r="C538" s="65" t="s">
        <v>2793</v>
      </c>
      <c r="D538" s="65" t="s">
        <v>2803</v>
      </c>
      <c r="E538" s="65">
        <v>0.87980000000000003</v>
      </c>
      <c r="F538" s="65">
        <v>0.1193</v>
      </c>
      <c r="G538" s="65">
        <v>0</v>
      </c>
      <c r="H538" s="65">
        <v>0</v>
      </c>
      <c r="I538" s="65">
        <v>5.0000000000000001E-4</v>
      </c>
      <c r="J538" s="65">
        <v>0</v>
      </c>
      <c r="K538" s="65">
        <v>0</v>
      </c>
      <c r="L538" s="65">
        <v>2.0000000000000001E-4</v>
      </c>
      <c r="M538" s="65">
        <v>1E-4</v>
      </c>
      <c r="N538" s="67">
        <v>0</v>
      </c>
    </row>
    <row r="539" spans="1:14" x14ac:dyDescent="0.25">
      <c r="A539" s="66">
        <v>528</v>
      </c>
      <c r="B539" s="65" t="s">
        <v>1909</v>
      </c>
      <c r="C539" s="65" t="s">
        <v>2793</v>
      </c>
      <c r="D539" s="65" t="s">
        <v>2803</v>
      </c>
      <c r="E539" s="65">
        <v>0.872</v>
      </c>
      <c r="F539" s="65">
        <v>0.11990000000000001</v>
      </c>
      <c r="G539" s="65">
        <v>0</v>
      </c>
      <c r="H539" s="65">
        <v>4.4000000000000003E-3</v>
      </c>
      <c r="I539" s="65">
        <v>8.9999999999999998E-4</v>
      </c>
      <c r="J539" s="65">
        <v>1E-4</v>
      </c>
      <c r="K539" s="65">
        <v>1.6999999999999999E-3</v>
      </c>
      <c r="L539" s="65">
        <v>6.9999999999999999E-4</v>
      </c>
      <c r="M539" s="65">
        <v>0</v>
      </c>
      <c r="N539" s="67">
        <v>2.9999999999999997E-4</v>
      </c>
    </row>
    <row r="540" spans="1:14" x14ac:dyDescent="0.25">
      <c r="A540" s="66">
        <v>529</v>
      </c>
      <c r="B540" s="65" t="s">
        <v>810</v>
      </c>
      <c r="C540" s="65" t="s">
        <v>2793</v>
      </c>
      <c r="D540" s="65" t="s">
        <v>2803</v>
      </c>
      <c r="E540" s="65">
        <v>0.90559999999999996</v>
      </c>
      <c r="F540" s="65">
        <v>6.9699999999999998E-2</v>
      </c>
      <c r="G540" s="65">
        <v>2.0000000000000001E-4</v>
      </c>
      <c r="H540" s="65">
        <v>2.4299999999999999E-2</v>
      </c>
      <c r="I540" s="65">
        <v>0</v>
      </c>
      <c r="J540" s="65">
        <v>0</v>
      </c>
      <c r="K540" s="65">
        <v>1E-4</v>
      </c>
      <c r="L540" s="65">
        <v>0</v>
      </c>
      <c r="M540" s="65">
        <v>0</v>
      </c>
      <c r="N540" s="67">
        <v>1E-4</v>
      </c>
    </row>
    <row r="541" spans="1:14" x14ac:dyDescent="0.25">
      <c r="A541" s="66">
        <v>530</v>
      </c>
      <c r="B541" s="65" t="s">
        <v>861</v>
      </c>
      <c r="C541" s="65" t="s">
        <v>2793</v>
      </c>
      <c r="D541" s="65" t="s">
        <v>2803</v>
      </c>
      <c r="E541" s="65">
        <v>0.86570000000000003</v>
      </c>
      <c r="F541" s="65">
        <v>0.13009999999999999</v>
      </c>
      <c r="G541" s="65">
        <v>1.8E-3</v>
      </c>
      <c r="H541" s="65">
        <v>1.4E-3</v>
      </c>
      <c r="I541" s="65">
        <v>5.0000000000000001E-4</v>
      </c>
      <c r="J541" s="65">
        <v>1E-4</v>
      </c>
      <c r="K541" s="65">
        <v>0</v>
      </c>
      <c r="L541" s="65">
        <v>2.0000000000000001E-4</v>
      </c>
      <c r="M541" s="65">
        <v>0</v>
      </c>
      <c r="N541" s="67">
        <v>2.0000000000000001E-4</v>
      </c>
    </row>
    <row r="542" spans="1:14" x14ac:dyDescent="0.25">
      <c r="A542" s="66">
        <v>531</v>
      </c>
      <c r="B542" s="65" t="s">
        <v>1894</v>
      </c>
      <c r="C542" s="65" t="s">
        <v>2793</v>
      </c>
      <c r="D542" s="65" t="s">
        <v>2803</v>
      </c>
      <c r="E542" s="65">
        <v>0.51829999999999998</v>
      </c>
      <c r="F542" s="65">
        <v>0.46310000000000001</v>
      </c>
      <c r="G542" s="65">
        <v>4.8999999999999998E-3</v>
      </c>
      <c r="H542" s="65">
        <v>3.5999999999999999E-3</v>
      </c>
      <c r="I542" s="65">
        <v>2.2000000000000001E-3</v>
      </c>
      <c r="J542" s="65">
        <v>2.8999999999999998E-3</v>
      </c>
      <c r="K542" s="65">
        <v>2.0000000000000001E-4</v>
      </c>
      <c r="L542" s="65">
        <v>8.0000000000000004E-4</v>
      </c>
      <c r="M542" s="65">
        <v>3.7000000000000002E-3</v>
      </c>
      <c r="N542" s="67">
        <v>4.0000000000000002E-4</v>
      </c>
    </row>
    <row r="543" spans="1:14" x14ac:dyDescent="0.25">
      <c r="A543" s="66">
        <v>532</v>
      </c>
      <c r="B543" s="65" t="s">
        <v>1825</v>
      </c>
      <c r="C543" s="65" t="s">
        <v>2793</v>
      </c>
      <c r="D543" s="65" t="s">
        <v>2803</v>
      </c>
      <c r="E543" s="65">
        <v>0.94359999999999999</v>
      </c>
      <c r="F543" s="65">
        <v>5.28E-2</v>
      </c>
      <c r="G543" s="65">
        <v>0</v>
      </c>
      <c r="H543" s="65">
        <v>8.9999999999999998E-4</v>
      </c>
      <c r="I543" s="65">
        <v>1E-4</v>
      </c>
      <c r="J543" s="65">
        <v>1.4E-3</v>
      </c>
      <c r="K543" s="65">
        <v>0</v>
      </c>
      <c r="L543" s="65">
        <v>1E-4</v>
      </c>
      <c r="M543" s="65">
        <v>1E-4</v>
      </c>
      <c r="N543" s="67">
        <v>1E-3</v>
      </c>
    </row>
    <row r="544" spans="1:14" x14ac:dyDescent="0.25">
      <c r="A544" s="66">
        <v>533</v>
      </c>
      <c r="B544" s="65" t="s">
        <v>1661</v>
      </c>
      <c r="C544" s="65" t="s">
        <v>2793</v>
      </c>
      <c r="D544" s="65" t="s">
        <v>2803</v>
      </c>
      <c r="E544" s="65">
        <v>0.99750000000000005</v>
      </c>
      <c r="F544" s="65">
        <v>2.5000000000000001E-3</v>
      </c>
      <c r="G544" s="65">
        <v>0</v>
      </c>
      <c r="H544" s="65">
        <v>0</v>
      </c>
      <c r="I544" s="65">
        <v>0</v>
      </c>
      <c r="J544" s="65">
        <v>0</v>
      </c>
      <c r="K544" s="65">
        <v>0</v>
      </c>
      <c r="L544" s="65">
        <v>0</v>
      </c>
      <c r="M544" s="65">
        <v>0</v>
      </c>
      <c r="N544" s="67">
        <v>0</v>
      </c>
    </row>
    <row r="545" spans="1:14" x14ac:dyDescent="0.25">
      <c r="A545" s="66">
        <v>534</v>
      </c>
      <c r="B545" s="65" t="s">
        <v>1834</v>
      </c>
      <c r="C545" s="65" t="s">
        <v>2793</v>
      </c>
      <c r="D545" s="65" t="s">
        <v>2803</v>
      </c>
      <c r="E545" s="65">
        <v>0.99709999999999999</v>
      </c>
      <c r="F545" s="65">
        <v>2.8999999999999998E-3</v>
      </c>
      <c r="G545" s="65">
        <v>0</v>
      </c>
      <c r="H545" s="65">
        <v>0</v>
      </c>
      <c r="I545" s="65">
        <v>0</v>
      </c>
      <c r="J545" s="65">
        <v>0</v>
      </c>
      <c r="K545" s="65">
        <v>0</v>
      </c>
      <c r="L545" s="65">
        <v>0</v>
      </c>
      <c r="M545" s="65">
        <v>0</v>
      </c>
      <c r="N545" s="67">
        <v>0</v>
      </c>
    </row>
    <row r="546" spans="1:14" x14ac:dyDescent="0.25">
      <c r="A546" s="66">
        <v>535</v>
      </c>
      <c r="B546" s="65" t="s">
        <v>1933</v>
      </c>
      <c r="C546" s="65" t="s">
        <v>2793</v>
      </c>
      <c r="D546" s="65" t="s">
        <v>2803</v>
      </c>
      <c r="E546" s="65">
        <v>0.89449999999999996</v>
      </c>
      <c r="F546" s="65">
        <v>0.1004</v>
      </c>
      <c r="G546" s="65">
        <v>0</v>
      </c>
      <c r="H546" s="65">
        <v>1E-4</v>
      </c>
      <c r="I546" s="65">
        <v>5.9999999999999995E-4</v>
      </c>
      <c r="J546" s="65">
        <v>2.9999999999999997E-4</v>
      </c>
      <c r="K546" s="65">
        <v>0</v>
      </c>
      <c r="L546" s="65">
        <v>1E-3</v>
      </c>
      <c r="M546" s="65">
        <v>3.0000000000000001E-3</v>
      </c>
      <c r="N546" s="67">
        <v>1E-4</v>
      </c>
    </row>
    <row r="547" spans="1:14" ht="15.75" thickBot="1" x14ac:dyDescent="0.3">
      <c r="A547" s="86">
        <v>536</v>
      </c>
      <c r="B547" s="87" t="s">
        <v>2126</v>
      </c>
      <c r="C547" s="87" t="s">
        <v>2793</v>
      </c>
      <c r="D547" s="87" t="s">
        <v>2803</v>
      </c>
      <c r="E547" s="87">
        <v>0.99460000000000004</v>
      </c>
      <c r="F547" s="87">
        <v>5.4000000000000003E-3</v>
      </c>
      <c r="G547" s="87">
        <v>0</v>
      </c>
      <c r="H547" s="87">
        <v>0</v>
      </c>
      <c r="I547" s="87">
        <v>0</v>
      </c>
      <c r="J547" s="87">
        <v>0</v>
      </c>
      <c r="K547" s="87">
        <v>0</v>
      </c>
      <c r="L547" s="87">
        <v>0</v>
      </c>
      <c r="M547" s="87">
        <v>0</v>
      </c>
      <c r="N547" s="88">
        <v>0</v>
      </c>
    </row>
    <row r="548" spans="1:14" ht="15.75" thickBot="1" x14ac:dyDescent="0.3">
      <c r="A548" s="712" t="s">
        <v>2801</v>
      </c>
      <c r="B548" s="713"/>
      <c r="C548" s="713"/>
      <c r="D548" s="713"/>
      <c r="E548" s="713"/>
      <c r="F548" s="713"/>
      <c r="G548" s="713"/>
      <c r="H548" s="713"/>
      <c r="I548" s="713"/>
      <c r="J548" s="713"/>
      <c r="K548" s="713"/>
      <c r="L548" s="713"/>
      <c r="M548" s="713"/>
      <c r="N548" s="714"/>
    </row>
    <row r="549" spans="1:14" x14ac:dyDescent="0.25">
      <c r="A549" s="71">
        <v>537</v>
      </c>
      <c r="B549" s="72" t="s">
        <v>2213</v>
      </c>
      <c r="C549" s="72" t="s">
        <v>2801</v>
      </c>
      <c r="D549" s="72" t="s">
        <v>2803</v>
      </c>
      <c r="E549" s="72">
        <v>1.6999999999999999E-3</v>
      </c>
      <c r="F549" s="72">
        <v>0.4718</v>
      </c>
      <c r="G549" s="72">
        <v>2.9999999999999997E-4</v>
      </c>
      <c r="H549" s="72">
        <v>4.58E-2</v>
      </c>
      <c r="I549" s="72">
        <v>2.0000000000000001E-4</v>
      </c>
      <c r="J549" s="72">
        <v>1.4E-3</v>
      </c>
      <c r="K549" s="72">
        <v>1.6000000000000001E-3</v>
      </c>
      <c r="L549" s="72">
        <v>1E-4</v>
      </c>
      <c r="M549" s="72">
        <v>2.5000000000000001E-3</v>
      </c>
      <c r="N549" s="73">
        <v>0.47449999999999998</v>
      </c>
    </row>
    <row r="550" spans="1:14" x14ac:dyDescent="0.25">
      <c r="A550" s="66">
        <v>538</v>
      </c>
      <c r="B550" s="65" t="s">
        <v>2321</v>
      </c>
      <c r="C550" s="65" t="s">
        <v>2801</v>
      </c>
      <c r="D550" s="65" t="s">
        <v>2803</v>
      </c>
      <c r="E550" s="65">
        <v>4.0000000000000002E-4</v>
      </c>
      <c r="F550" s="65">
        <v>0.45519999999999999</v>
      </c>
      <c r="G550" s="65">
        <v>1.5E-3</v>
      </c>
      <c r="H550" s="65">
        <v>1.12E-2</v>
      </c>
      <c r="I550" s="65">
        <v>2.9999999999999997E-4</v>
      </c>
      <c r="J550" s="65">
        <v>1.2999999999999999E-3</v>
      </c>
      <c r="K550" s="65">
        <v>2.7000000000000001E-3</v>
      </c>
      <c r="L550" s="65">
        <v>1E-4</v>
      </c>
      <c r="M550" s="65">
        <v>8.9999999999999998E-4</v>
      </c>
      <c r="N550" s="67">
        <v>0.52639999999999998</v>
      </c>
    </row>
    <row r="551" spans="1:14" x14ac:dyDescent="0.25">
      <c r="A551" s="66">
        <v>539</v>
      </c>
      <c r="B551" s="65" t="s">
        <v>2164</v>
      </c>
      <c r="C551" s="65" t="s">
        <v>2801</v>
      </c>
      <c r="D551" s="65" t="s">
        <v>2803</v>
      </c>
      <c r="E551" s="65">
        <v>5.3E-3</v>
      </c>
      <c r="F551" s="65">
        <v>0.40050000000000002</v>
      </c>
      <c r="G551" s="65">
        <v>2.3E-3</v>
      </c>
      <c r="H551" s="65">
        <v>9.1999999999999998E-3</v>
      </c>
      <c r="I551" s="65">
        <v>1.8E-3</v>
      </c>
      <c r="J551" s="65">
        <v>4.3E-3</v>
      </c>
      <c r="K551" s="65">
        <v>2.5000000000000001E-3</v>
      </c>
      <c r="L551" s="65">
        <v>1E-3</v>
      </c>
      <c r="M551" s="65">
        <v>4.0000000000000001E-3</v>
      </c>
      <c r="N551" s="67">
        <v>0.56899999999999995</v>
      </c>
    </row>
    <row r="552" spans="1:14" x14ac:dyDescent="0.25">
      <c r="A552" s="66">
        <v>540</v>
      </c>
      <c r="B552" s="65" t="s">
        <v>2027</v>
      </c>
      <c r="C552" s="65" t="s">
        <v>2801</v>
      </c>
      <c r="D552" s="65" t="s">
        <v>2803</v>
      </c>
      <c r="E552" s="65">
        <v>8.0000000000000004E-4</v>
      </c>
      <c r="F552" s="65">
        <v>0.31440000000000001</v>
      </c>
      <c r="G552" s="65">
        <v>3.8899999999999997E-2</v>
      </c>
      <c r="H552" s="65">
        <v>0.249</v>
      </c>
      <c r="I552" s="65">
        <v>2.6599999999999999E-2</v>
      </c>
      <c r="J552" s="65">
        <v>3.0000000000000001E-3</v>
      </c>
      <c r="K552" s="65">
        <v>2.5899999999999999E-2</v>
      </c>
      <c r="L552" s="65">
        <v>4.0000000000000002E-4</v>
      </c>
      <c r="M552" s="65">
        <v>2.8999999999999998E-3</v>
      </c>
      <c r="N552" s="67">
        <v>0.33800000000000002</v>
      </c>
    </row>
    <row r="553" spans="1:14" x14ac:dyDescent="0.25">
      <c r="A553" s="66">
        <v>541</v>
      </c>
      <c r="B553" s="65" t="s">
        <v>2032</v>
      </c>
      <c r="C553" s="65" t="s">
        <v>2801</v>
      </c>
      <c r="D553" s="65" t="s">
        <v>2803</v>
      </c>
      <c r="E553" s="65">
        <v>5.9999999999999995E-4</v>
      </c>
      <c r="F553" s="65">
        <v>0.2356</v>
      </c>
      <c r="G553" s="65">
        <v>5.3E-3</v>
      </c>
      <c r="H553" s="65">
        <v>4.9299999999999997E-2</v>
      </c>
      <c r="I553" s="65">
        <v>3.1699999999999999E-2</v>
      </c>
      <c r="J553" s="65">
        <v>6.4000000000000003E-3</v>
      </c>
      <c r="K553" s="65">
        <v>5.7999999999999996E-3</v>
      </c>
      <c r="L553" s="65">
        <v>5.0000000000000001E-4</v>
      </c>
      <c r="M553" s="65">
        <v>3.5000000000000001E-3</v>
      </c>
      <c r="N553" s="67">
        <v>0.6613</v>
      </c>
    </row>
    <row r="554" spans="1:14" x14ac:dyDescent="0.25">
      <c r="A554" s="66">
        <v>542</v>
      </c>
      <c r="B554" s="65" t="s">
        <v>1512</v>
      </c>
      <c r="C554" s="65" t="s">
        <v>2801</v>
      </c>
      <c r="D554" s="65" t="s">
        <v>2803</v>
      </c>
      <c r="E554" s="65">
        <v>1.1000000000000001E-3</v>
      </c>
      <c r="F554" s="65">
        <v>0.48699999999999999</v>
      </c>
      <c r="G554" s="65">
        <v>3.3E-3</v>
      </c>
      <c r="H554" s="65">
        <v>4.5999999999999999E-3</v>
      </c>
      <c r="I554" s="65">
        <v>1.6000000000000001E-3</v>
      </c>
      <c r="J554" s="65">
        <v>3.3E-3</v>
      </c>
      <c r="K554" s="65">
        <v>1E-3</v>
      </c>
      <c r="L554" s="65">
        <v>5.9999999999999995E-4</v>
      </c>
      <c r="M554" s="65">
        <v>2.2000000000000001E-3</v>
      </c>
      <c r="N554" s="67">
        <v>0.49530000000000002</v>
      </c>
    </row>
    <row r="555" spans="1:14" x14ac:dyDescent="0.25">
      <c r="A555" s="66">
        <v>543</v>
      </c>
      <c r="B555" s="65" t="s">
        <v>1474</v>
      </c>
      <c r="C555" s="65" t="s">
        <v>2801</v>
      </c>
      <c r="D555" s="65" t="s">
        <v>2802</v>
      </c>
      <c r="E555" s="65">
        <v>5.4999999999999997E-3</v>
      </c>
      <c r="F555" s="65">
        <v>0.1056</v>
      </c>
      <c r="G555" s="65">
        <v>1.66E-2</v>
      </c>
      <c r="H555" s="65">
        <v>3.0300000000000001E-2</v>
      </c>
      <c r="I555" s="65">
        <v>8.1000000000000003E-2</v>
      </c>
      <c r="J555" s="65">
        <v>0.31819999999999998</v>
      </c>
      <c r="K555" s="65">
        <v>5.1799999999999999E-2</v>
      </c>
      <c r="L555" s="65">
        <v>2.0400000000000001E-2</v>
      </c>
      <c r="M555" s="65">
        <v>3.6600000000000001E-2</v>
      </c>
      <c r="N555" s="67">
        <v>0.33389999999999997</v>
      </c>
    </row>
    <row r="556" spans="1:14" x14ac:dyDescent="0.25">
      <c r="A556" s="66">
        <v>544</v>
      </c>
      <c r="B556" s="65" t="s">
        <v>1125</v>
      </c>
      <c r="C556" s="65" t="s">
        <v>2801</v>
      </c>
      <c r="D556" s="65" t="s">
        <v>2803</v>
      </c>
      <c r="E556" s="65">
        <v>4.0000000000000002E-4</v>
      </c>
      <c r="F556" s="65">
        <v>0.41060000000000002</v>
      </c>
      <c r="G556" s="65">
        <v>4.0000000000000002E-4</v>
      </c>
      <c r="H556" s="65">
        <v>1.23E-2</v>
      </c>
      <c r="I556" s="65">
        <v>1E-4</v>
      </c>
      <c r="J556" s="65">
        <v>2.0000000000000001E-4</v>
      </c>
      <c r="K556" s="65">
        <v>5.0000000000000001E-4</v>
      </c>
      <c r="L556" s="65">
        <v>0</v>
      </c>
      <c r="M556" s="65">
        <v>5.9999999999999995E-4</v>
      </c>
      <c r="N556" s="67">
        <v>0.57489999999999997</v>
      </c>
    </row>
    <row r="557" spans="1:14" x14ac:dyDescent="0.25">
      <c r="A557" s="66">
        <v>545</v>
      </c>
      <c r="B557" s="65" t="s">
        <v>1139</v>
      </c>
      <c r="C557" s="65" t="s">
        <v>2801</v>
      </c>
      <c r="D557" s="65" t="s">
        <v>2803</v>
      </c>
      <c r="E557" s="65">
        <v>3.3E-3</v>
      </c>
      <c r="F557" s="65">
        <v>0.44109999999999999</v>
      </c>
      <c r="G557" s="65">
        <v>6.1999999999999998E-3</v>
      </c>
      <c r="H557" s="65">
        <v>3.6499999999999998E-2</v>
      </c>
      <c r="I557" s="65">
        <v>2.0999999999999999E-3</v>
      </c>
      <c r="J557" s="65">
        <v>6.1000000000000004E-3</v>
      </c>
      <c r="K557" s="65">
        <v>9.9000000000000008E-3</v>
      </c>
      <c r="L557" s="65">
        <v>8.9999999999999998E-4</v>
      </c>
      <c r="M557" s="65">
        <v>3.0999999999999999E-3</v>
      </c>
      <c r="N557" s="67">
        <v>0.49080000000000001</v>
      </c>
    </row>
    <row r="558" spans="1:14" ht="15.75" thickBot="1" x14ac:dyDescent="0.3">
      <c r="A558" s="86">
        <v>546</v>
      </c>
      <c r="B558" s="87" t="s">
        <v>905</v>
      </c>
      <c r="C558" s="87" t="s">
        <v>2801</v>
      </c>
      <c r="D558" s="87" t="s">
        <v>2803</v>
      </c>
      <c r="E558" s="87">
        <v>1.1000000000000001E-3</v>
      </c>
      <c r="F558" s="87">
        <v>0.45169999999999999</v>
      </c>
      <c r="G558" s="87">
        <v>8.9999999999999998E-4</v>
      </c>
      <c r="H558" s="87">
        <v>8.1199999999999994E-2</v>
      </c>
      <c r="I558" s="87">
        <v>5.0000000000000001E-4</v>
      </c>
      <c r="J558" s="87">
        <v>5.9999999999999995E-4</v>
      </c>
      <c r="K558" s="87">
        <v>7.7999999999999996E-3</v>
      </c>
      <c r="L558" s="87">
        <v>0</v>
      </c>
      <c r="M558" s="87">
        <v>5.0000000000000001E-4</v>
      </c>
      <c r="N558" s="88">
        <v>0.45569999999999999</v>
      </c>
    </row>
    <row r="559" spans="1:14" ht="15.75" thickBot="1" x14ac:dyDescent="0.3">
      <c r="A559" s="712" t="s">
        <v>2841</v>
      </c>
      <c r="B559" s="713"/>
      <c r="C559" s="713"/>
      <c r="D559" s="713"/>
      <c r="E559" s="713"/>
      <c r="F559" s="713"/>
      <c r="G559" s="713"/>
      <c r="H559" s="713"/>
      <c r="I559" s="713"/>
      <c r="J559" s="713"/>
      <c r="K559" s="713"/>
      <c r="L559" s="713"/>
      <c r="M559" s="713"/>
      <c r="N559" s="714"/>
    </row>
    <row r="560" spans="1:14" x14ac:dyDescent="0.25">
      <c r="A560" s="71">
        <v>547</v>
      </c>
      <c r="B560" s="72" t="s">
        <v>2155</v>
      </c>
      <c r="C560" s="72" t="s">
        <v>2841</v>
      </c>
      <c r="D560" s="72" t="s">
        <v>2803</v>
      </c>
      <c r="E560" s="72">
        <v>2.5000000000000001E-3</v>
      </c>
      <c r="F560" s="72">
        <v>1.11E-2</v>
      </c>
      <c r="G560" s="72">
        <v>0.10680000000000001</v>
      </c>
      <c r="H560" s="72">
        <v>0.14879999999999999</v>
      </c>
      <c r="I560" s="72">
        <v>8.9999999999999993E-3</v>
      </c>
      <c r="J560" s="72">
        <v>0.21129999999999999</v>
      </c>
      <c r="K560" s="72">
        <v>0.44429999999999997</v>
      </c>
      <c r="L560" s="72">
        <v>4.1999999999999997E-3</v>
      </c>
      <c r="M560" s="72">
        <v>4.4200000000000003E-2</v>
      </c>
      <c r="N560" s="73">
        <v>1.78E-2</v>
      </c>
    </row>
    <row r="561" spans="1:14" ht="15.75" thickBot="1" x14ac:dyDescent="0.3">
      <c r="A561" s="68">
        <v>548</v>
      </c>
      <c r="B561" s="69" t="s">
        <v>2686</v>
      </c>
      <c r="C561" s="69" t="s">
        <v>2841</v>
      </c>
      <c r="D561" s="69" t="s">
        <v>2803</v>
      </c>
      <c r="E561" s="69">
        <v>5.0000000000000001E-4</v>
      </c>
      <c r="F561" s="69">
        <v>2.12E-2</v>
      </c>
      <c r="G561" s="69">
        <v>6.0100000000000001E-2</v>
      </c>
      <c r="H561" s="69">
        <v>0.1903</v>
      </c>
      <c r="I561" s="69">
        <v>1E-4</v>
      </c>
      <c r="J561" s="69">
        <v>2.9999999999999997E-4</v>
      </c>
      <c r="K561" s="69">
        <v>0.72019999999999995</v>
      </c>
      <c r="L561" s="69">
        <v>0</v>
      </c>
      <c r="M561" s="69">
        <v>1E-4</v>
      </c>
      <c r="N561" s="70">
        <v>7.3000000000000001E-3</v>
      </c>
    </row>
    <row r="562" spans="1:14" x14ac:dyDescent="0.25">
      <c r="A562" s="2"/>
      <c r="B562" s="2"/>
      <c r="C562" s="2"/>
      <c r="D562" s="2"/>
      <c r="E562" s="2"/>
      <c r="F562" s="2"/>
      <c r="G562" s="2"/>
      <c r="H562" s="2"/>
      <c r="I562" s="2"/>
      <c r="J562" s="2"/>
      <c r="K562" s="2"/>
      <c r="L562" s="2"/>
      <c r="M562" s="2"/>
    </row>
    <row r="563" spans="1:14" x14ac:dyDescent="0.25">
      <c r="A563" s="2"/>
      <c r="B563" s="2"/>
      <c r="C563" s="2"/>
      <c r="D563" s="2"/>
      <c r="E563" s="2"/>
      <c r="F563" s="2"/>
      <c r="G563" s="2"/>
      <c r="H563" s="2"/>
      <c r="I563" s="2"/>
      <c r="J563" s="2"/>
      <c r="K563" s="2"/>
      <c r="L563" s="2"/>
      <c r="M563" s="2"/>
    </row>
    <row r="564" spans="1:14" x14ac:dyDescent="0.25">
      <c r="A564" s="2"/>
      <c r="B564" s="2"/>
      <c r="C564" s="2"/>
      <c r="D564" s="2"/>
      <c r="E564" s="2"/>
      <c r="F564" s="2"/>
      <c r="G564" s="2"/>
      <c r="H564" s="2"/>
      <c r="I564" s="2"/>
      <c r="J564" s="2"/>
      <c r="K564" s="2"/>
      <c r="L564" s="2"/>
      <c r="M564" s="2"/>
    </row>
    <row r="565" spans="1:14" x14ac:dyDescent="0.25">
      <c r="A565" s="2"/>
      <c r="B565" s="2"/>
      <c r="C565" s="2"/>
      <c r="D565" s="2"/>
      <c r="E565" s="2"/>
      <c r="F565" s="2"/>
      <c r="G565" s="2"/>
      <c r="H565" s="2"/>
      <c r="I565" s="2"/>
      <c r="J565" s="2"/>
      <c r="K565" s="2"/>
      <c r="L565" s="2"/>
      <c r="M565" s="2"/>
    </row>
    <row r="566" spans="1:14" x14ac:dyDescent="0.25">
      <c r="A566" s="2"/>
      <c r="B566" s="2"/>
      <c r="C566" s="2"/>
      <c r="D566" s="2"/>
      <c r="E566" s="2"/>
      <c r="F566" s="2"/>
      <c r="G566" s="2"/>
      <c r="H566" s="2"/>
      <c r="I566" s="2"/>
      <c r="J566" s="2"/>
      <c r="K566" s="2"/>
      <c r="L566" s="2"/>
      <c r="M566" s="2"/>
    </row>
    <row r="567" spans="1:14" x14ac:dyDescent="0.25">
      <c r="A567" s="2"/>
      <c r="B567" s="2"/>
      <c r="C567" s="2"/>
      <c r="D567" s="2"/>
      <c r="E567" s="2"/>
      <c r="F567" s="2"/>
      <c r="G567" s="2"/>
      <c r="H567" s="2"/>
      <c r="I567" s="2"/>
      <c r="J567" s="2"/>
      <c r="K567" s="2"/>
      <c r="L567" s="2"/>
      <c r="M567" s="2"/>
    </row>
    <row r="568" spans="1:14" x14ac:dyDescent="0.25">
      <c r="A568" s="2"/>
      <c r="B568" s="2"/>
      <c r="C568" s="2"/>
      <c r="D568" s="2"/>
      <c r="E568" s="2"/>
      <c r="F568" s="2"/>
      <c r="G568" s="2"/>
      <c r="H568" s="2"/>
      <c r="I568" s="2"/>
      <c r="J568" s="2"/>
      <c r="K568" s="2"/>
      <c r="L568" s="2"/>
      <c r="M568" s="2"/>
    </row>
    <row r="569" spans="1:14" x14ac:dyDescent="0.25">
      <c r="A569" s="2"/>
      <c r="B569" s="2"/>
      <c r="C569" s="2"/>
      <c r="D569" s="2"/>
      <c r="E569" s="2"/>
      <c r="F569" s="2"/>
      <c r="G569" s="2"/>
      <c r="H569" s="2"/>
      <c r="I569" s="2"/>
      <c r="J569" s="2"/>
      <c r="K569" s="2"/>
      <c r="L569" s="2"/>
      <c r="M569" s="2"/>
    </row>
    <row r="570" spans="1:14" x14ac:dyDescent="0.25">
      <c r="A570" s="2"/>
      <c r="B570" s="2"/>
      <c r="C570" s="2"/>
      <c r="D570" s="2"/>
      <c r="E570" s="2"/>
      <c r="F570" s="2"/>
      <c r="G570" s="2"/>
      <c r="H570" s="2"/>
      <c r="I570" s="2"/>
      <c r="J570" s="2"/>
      <c r="K570" s="2"/>
      <c r="L570" s="2"/>
      <c r="M570" s="2"/>
    </row>
  </sheetData>
  <mergeCells count="10">
    <mergeCell ref="A476:N476"/>
    <mergeCell ref="A548:N548"/>
    <mergeCell ref="A559:N559"/>
    <mergeCell ref="A4:N4"/>
    <mergeCell ref="A60:N60"/>
    <mergeCell ref="A305:N305"/>
    <mergeCell ref="A340:N340"/>
    <mergeCell ref="A382:N382"/>
    <mergeCell ref="A391:N391"/>
    <mergeCell ref="A409:N409"/>
  </mergeCells>
  <conditionalFormatting sqref="B571:B1048576">
    <cfRule type="duplicateValues" dxfId="157" priority="21"/>
  </conditionalFormatting>
  <conditionalFormatting sqref="B571:B1048576">
    <cfRule type="duplicateValues" dxfId="156" priority="23"/>
  </conditionalFormatting>
  <conditionalFormatting sqref="B571:B1048576 B1:B2">
    <cfRule type="duplicateValues" dxfId="155" priority="24"/>
  </conditionalFormatting>
  <conditionalFormatting sqref="B571:B1048576 B1:B2">
    <cfRule type="duplicateValues" dxfId="154" priority="25"/>
  </conditionalFormatting>
  <conditionalFormatting sqref="B3 B487:B499 B511:B547 B5:B59 B61:B304 B306:B339 B341:B381 B383:B390 B392:B408 B410:B438 B549:B558 B560:B561">
    <cfRule type="duplicateValues" dxfId="153" priority="6"/>
  </conditionalFormatting>
  <conditionalFormatting sqref="B439:B475 B477:B486">
    <cfRule type="duplicateValues" dxfId="152" priority="5"/>
  </conditionalFormatting>
  <conditionalFormatting sqref="B439:B475">
    <cfRule type="duplicateValues" dxfId="151" priority="4"/>
  </conditionalFormatting>
  <conditionalFormatting sqref="B500:B510">
    <cfRule type="duplicateValues" dxfId="150" priority="3"/>
  </conditionalFormatting>
  <conditionalFormatting sqref="B500:B510">
    <cfRule type="duplicateValues" dxfId="149" priority="2"/>
  </conditionalFormatting>
  <conditionalFormatting sqref="B500:B510">
    <cfRule type="duplicateValues" dxfId="148" priority="1"/>
  </conditionalFormatting>
  <conditionalFormatting sqref="B3 B5:B59 B61:B304 B306:B339 B341:B381 B383:B390 B392:B408 B410:B438">
    <cfRule type="duplicateValues" dxfId="147" priority="7"/>
  </conditionalFormatting>
  <conditionalFormatting sqref="B3 B511:B547 B5:B59 B61:B304 B306:B339 B341:B381 B383:B390 B392:B408 B410:B475 B477:B499 B549:B558 B560:B561">
    <cfRule type="duplicateValues" dxfId="146" priority="8"/>
  </conditionalFormatting>
  <conditionalFormatting sqref="B3 B5:B59 B61:B304 B306:B339 B341:B381 B383:B390 B392:B408 B410:B475 B477:B547 B549:B558 B560:B561">
    <cfRule type="duplicateValues" dxfId="145" priority="9"/>
  </conditionalFormatting>
  <conditionalFormatting sqref="B3 B5:B59 B61:B304 B306:B339 B341:B381 B383:B390 B392:B408 B410:B475 B477:B547 B549:B558 B560:B561">
    <cfRule type="duplicateValues" dxfId="144" priority="10"/>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
  <sheetViews>
    <sheetView zoomScale="80" zoomScaleNormal="80" workbookViewId="0"/>
  </sheetViews>
  <sheetFormatPr defaultColWidth="9.140625" defaultRowHeight="15" x14ac:dyDescent="0.25"/>
  <cols>
    <col min="1" max="1" width="12.85546875" style="82" customWidth="1"/>
    <col min="2" max="2" width="31" style="80" bestFit="1" customWidth="1"/>
    <col min="3" max="3" width="81.42578125" style="120" bestFit="1" customWidth="1"/>
    <col min="4" max="4" width="10.28515625" style="80" bestFit="1" customWidth="1"/>
    <col min="5" max="5" width="11.85546875" style="80" bestFit="1" customWidth="1"/>
    <col min="6" max="6" width="9.42578125" style="82" bestFit="1" customWidth="1"/>
    <col min="7" max="7" width="10" style="82" bestFit="1" customWidth="1"/>
    <col min="8" max="16384" width="9.140625" style="82"/>
  </cols>
  <sheetData>
    <row r="1" spans="1:7" ht="20.25" x14ac:dyDescent="0.25">
      <c r="A1" s="414" t="s">
        <v>4861</v>
      </c>
    </row>
    <row r="2" spans="1:7" ht="15.75" thickBot="1" x14ac:dyDescent="0.3"/>
    <row r="3" spans="1:7" x14ac:dyDescent="0.25">
      <c r="A3" s="724" t="s">
        <v>3027</v>
      </c>
      <c r="B3" s="725"/>
      <c r="C3" s="725"/>
      <c r="D3" s="725"/>
      <c r="E3" s="725"/>
      <c r="F3" s="725"/>
      <c r="G3" s="726"/>
    </row>
    <row r="4" spans="1:7" s="6" customFormat="1" ht="28.5" x14ac:dyDescent="0.25">
      <c r="A4" s="95" t="s">
        <v>2806</v>
      </c>
      <c r="B4" s="97" t="s">
        <v>2807</v>
      </c>
      <c r="C4" s="97" t="s">
        <v>2808</v>
      </c>
      <c r="D4" s="97" t="s">
        <v>2809</v>
      </c>
      <c r="E4" s="97" t="s">
        <v>2810</v>
      </c>
      <c r="F4" s="94" t="s">
        <v>2811</v>
      </c>
      <c r="G4" s="96" t="s">
        <v>2812</v>
      </c>
    </row>
    <row r="5" spans="1:7" ht="50.25" customHeight="1" x14ac:dyDescent="0.25">
      <c r="A5" s="135" t="s">
        <v>2813</v>
      </c>
      <c r="B5" s="98" t="s">
        <v>2814</v>
      </c>
      <c r="C5" s="107" t="s">
        <v>4424</v>
      </c>
      <c r="D5" s="118" t="s">
        <v>2815</v>
      </c>
      <c r="E5" s="118" t="s">
        <v>2816</v>
      </c>
      <c r="F5" s="415" t="s">
        <v>2817</v>
      </c>
      <c r="G5" s="416" t="s">
        <v>2818</v>
      </c>
    </row>
    <row r="6" spans="1:7" ht="24.75" customHeight="1" x14ac:dyDescent="0.25">
      <c r="A6" s="135" t="s">
        <v>2819</v>
      </c>
      <c r="B6" s="98" t="s">
        <v>2820</v>
      </c>
      <c r="C6" s="107" t="s">
        <v>4425</v>
      </c>
      <c r="D6" s="118" t="s">
        <v>2821</v>
      </c>
      <c r="E6" s="118" t="s">
        <v>2822</v>
      </c>
      <c r="F6" s="415" t="s">
        <v>2823</v>
      </c>
      <c r="G6" s="416" t="s">
        <v>2824</v>
      </c>
    </row>
    <row r="7" spans="1:7" ht="41.25" customHeight="1" x14ac:dyDescent="0.25">
      <c r="A7" s="135" t="s">
        <v>2825</v>
      </c>
      <c r="B7" s="98" t="s">
        <v>2826</v>
      </c>
      <c r="C7" s="107" t="s">
        <v>4426</v>
      </c>
      <c r="D7" s="118" t="s">
        <v>2827</v>
      </c>
      <c r="E7" s="118">
        <v>1.6095E-6</v>
      </c>
      <c r="F7" s="415" t="s">
        <v>2828</v>
      </c>
      <c r="G7" s="416" t="s">
        <v>2829</v>
      </c>
    </row>
    <row r="8" spans="1:7" ht="27.75" customHeight="1" x14ac:dyDescent="0.25">
      <c r="A8" s="135" t="s">
        <v>2830</v>
      </c>
      <c r="B8" s="98" t="s">
        <v>2831</v>
      </c>
      <c r="C8" s="107" t="s">
        <v>4427</v>
      </c>
      <c r="D8" s="118">
        <v>7.1798999999999995E-5</v>
      </c>
      <c r="E8" s="118">
        <v>1.9334E-3</v>
      </c>
      <c r="F8" s="415" t="s">
        <v>2832</v>
      </c>
      <c r="G8" s="416" t="s">
        <v>2833</v>
      </c>
    </row>
    <row r="9" spans="1:7" x14ac:dyDescent="0.25">
      <c r="A9" s="135" t="s">
        <v>2834</v>
      </c>
      <c r="B9" s="98" t="s">
        <v>2835</v>
      </c>
      <c r="C9" s="107" t="s">
        <v>4428</v>
      </c>
      <c r="D9" s="118">
        <v>4.7093999999999999E-4</v>
      </c>
      <c r="E9" s="118">
        <v>9.3443999999999992E-3</v>
      </c>
      <c r="F9" s="415" t="s">
        <v>2836</v>
      </c>
      <c r="G9" s="416" t="s">
        <v>2837</v>
      </c>
    </row>
    <row r="10" spans="1:7" ht="15.75" thickBot="1" x14ac:dyDescent="0.3">
      <c r="A10" s="417" t="s">
        <v>2838</v>
      </c>
      <c r="B10" s="99" t="s">
        <v>2839</v>
      </c>
      <c r="C10" s="418" t="s">
        <v>4429</v>
      </c>
      <c r="D10" s="419">
        <v>1.3925999999999999E-3</v>
      </c>
      <c r="E10" s="419">
        <v>2.3865000000000001E-2</v>
      </c>
      <c r="F10" s="420" t="s">
        <v>2840</v>
      </c>
      <c r="G10" s="421" t="s">
        <v>2837</v>
      </c>
    </row>
    <row r="11" spans="1:7" ht="15.75" thickBot="1" x14ac:dyDescent="0.3">
      <c r="A11" s="727" t="s">
        <v>3025</v>
      </c>
      <c r="B11" s="728"/>
      <c r="C11" s="728"/>
      <c r="D11" s="728"/>
      <c r="E11" s="728"/>
      <c r="F11" s="728"/>
      <c r="G11" s="729"/>
    </row>
    <row r="12" spans="1:7" ht="56.25" x14ac:dyDescent="0.25">
      <c r="A12" s="100" t="s">
        <v>2842</v>
      </c>
      <c r="B12" s="101" t="s">
        <v>2865</v>
      </c>
      <c r="C12" s="102" t="s">
        <v>4430</v>
      </c>
      <c r="D12" s="117" t="s">
        <v>2843</v>
      </c>
      <c r="E12" s="117" t="s">
        <v>2844</v>
      </c>
      <c r="F12" s="104" t="s">
        <v>2845</v>
      </c>
      <c r="G12" s="105" t="s">
        <v>2846</v>
      </c>
    </row>
    <row r="13" spans="1:7" ht="33.75" x14ac:dyDescent="0.25">
      <c r="A13" s="106" t="s">
        <v>2847</v>
      </c>
      <c r="B13" s="98" t="s">
        <v>2866</v>
      </c>
      <c r="C13" s="107" t="s">
        <v>4431</v>
      </c>
      <c r="D13" s="118" t="s">
        <v>2848</v>
      </c>
      <c r="E13" s="118" t="s">
        <v>2849</v>
      </c>
      <c r="F13" s="109" t="s">
        <v>2850</v>
      </c>
      <c r="G13" s="110" t="s">
        <v>2851</v>
      </c>
    </row>
    <row r="14" spans="1:7" ht="22.5" x14ac:dyDescent="0.25">
      <c r="A14" s="106" t="s">
        <v>2852</v>
      </c>
      <c r="B14" s="98" t="s">
        <v>2867</v>
      </c>
      <c r="C14" s="107" t="s">
        <v>4432</v>
      </c>
      <c r="D14" s="118">
        <v>1.9079E-6</v>
      </c>
      <c r="E14" s="118">
        <v>7.9919000000000005E-5</v>
      </c>
      <c r="F14" s="109" t="s">
        <v>2853</v>
      </c>
      <c r="G14" s="110" t="s">
        <v>2854</v>
      </c>
    </row>
    <row r="15" spans="1:7" x14ac:dyDescent="0.25">
      <c r="A15" s="106" t="s">
        <v>2855</v>
      </c>
      <c r="B15" s="98" t="s">
        <v>2868</v>
      </c>
      <c r="C15" s="107" t="s">
        <v>4433</v>
      </c>
      <c r="D15" s="118">
        <v>1.0093E-5</v>
      </c>
      <c r="E15" s="118">
        <v>3.1710000000000001E-4</v>
      </c>
      <c r="F15" s="109" t="s">
        <v>2856</v>
      </c>
      <c r="G15" s="110" t="s">
        <v>2857</v>
      </c>
    </row>
    <row r="16" spans="1:7" ht="33.75" x14ac:dyDescent="0.25">
      <c r="A16" s="106" t="s">
        <v>2858</v>
      </c>
      <c r="B16" s="98" t="s">
        <v>2869</v>
      </c>
      <c r="C16" s="107" t="s">
        <v>4434</v>
      </c>
      <c r="D16" s="118">
        <v>4.8062000000000002E-5</v>
      </c>
      <c r="E16" s="118">
        <v>1.3937999999999999E-3</v>
      </c>
      <c r="F16" s="109" t="s">
        <v>2859</v>
      </c>
      <c r="G16" s="110" t="s">
        <v>2860</v>
      </c>
    </row>
    <row r="17" spans="1:7" ht="33.75" x14ac:dyDescent="0.25">
      <c r="A17" s="106" t="s">
        <v>2861</v>
      </c>
      <c r="B17" s="98" t="s">
        <v>2798</v>
      </c>
      <c r="C17" s="107" t="s">
        <v>4435</v>
      </c>
      <c r="D17" s="118">
        <v>2.3907999999999999E-4</v>
      </c>
      <c r="E17" s="118">
        <v>6.0089000000000002E-3</v>
      </c>
      <c r="F17" s="109" t="s">
        <v>2862</v>
      </c>
      <c r="G17" s="110" t="s">
        <v>2863</v>
      </c>
    </row>
    <row r="18" spans="1:7" ht="15.75" thickBot="1" x14ac:dyDescent="0.3">
      <c r="A18" s="111" t="s">
        <v>2864</v>
      </c>
      <c r="B18" s="112" t="s">
        <v>2870</v>
      </c>
      <c r="C18" s="113" t="s">
        <v>4436</v>
      </c>
      <c r="D18" s="119">
        <v>1.3925999999999999E-3</v>
      </c>
      <c r="E18" s="119">
        <v>2.3865000000000001E-2</v>
      </c>
      <c r="F18" s="115" t="s">
        <v>2840</v>
      </c>
      <c r="G18" s="116" t="s">
        <v>2837</v>
      </c>
    </row>
    <row r="19" spans="1:7" ht="15.75" thickBot="1" x14ac:dyDescent="0.3">
      <c r="A19" s="727" t="s">
        <v>3026</v>
      </c>
      <c r="B19" s="728"/>
      <c r="C19" s="728"/>
      <c r="D19" s="728"/>
      <c r="E19" s="728"/>
      <c r="F19" s="728"/>
      <c r="G19" s="729"/>
    </row>
    <row r="20" spans="1:7" ht="26.25" customHeight="1" x14ac:dyDescent="0.25">
      <c r="A20" s="137" t="s">
        <v>2871</v>
      </c>
      <c r="B20" s="422" t="s">
        <v>2896</v>
      </c>
      <c r="C20" s="140" t="s">
        <v>4437</v>
      </c>
      <c r="D20" s="130" t="s">
        <v>2872</v>
      </c>
      <c r="E20" s="130" t="s">
        <v>2873</v>
      </c>
      <c r="F20" s="423" t="s">
        <v>2874</v>
      </c>
      <c r="G20" s="424" t="s">
        <v>2833</v>
      </c>
    </row>
    <row r="21" spans="1:7" ht="30" x14ac:dyDescent="0.25">
      <c r="A21" s="135" t="s">
        <v>2875</v>
      </c>
      <c r="B21" s="425" t="s">
        <v>2897</v>
      </c>
      <c r="C21" s="139" t="s">
        <v>4438</v>
      </c>
      <c r="D21" s="118" t="s">
        <v>2876</v>
      </c>
      <c r="E21" s="118" t="s">
        <v>2877</v>
      </c>
      <c r="F21" s="415" t="s">
        <v>2878</v>
      </c>
      <c r="G21" s="416" t="s">
        <v>2879</v>
      </c>
    </row>
    <row r="22" spans="1:7" ht="33.75" x14ac:dyDescent="0.25">
      <c r="A22" s="135" t="s">
        <v>2880</v>
      </c>
      <c r="B22" s="425" t="s">
        <v>2898</v>
      </c>
      <c r="C22" s="139" t="s">
        <v>4439</v>
      </c>
      <c r="D22" s="118">
        <v>1.544E-6</v>
      </c>
      <c r="E22" s="118">
        <v>7.2762999999999994E-5</v>
      </c>
      <c r="F22" s="415" t="s">
        <v>2881</v>
      </c>
      <c r="G22" s="416" t="s">
        <v>2860</v>
      </c>
    </row>
    <row r="23" spans="1:7" ht="30" x14ac:dyDescent="0.25">
      <c r="A23" s="135" t="s">
        <v>2882</v>
      </c>
      <c r="B23" s="425" t="s">
        <v>2883</v>
      </c>
      <c r="C23" s="139" t="s">
        <v>4440</v>
      </c>
      <c r="D23" s="118">
        <v>3.1101999999999999E-6</v>
      </c>
      <c r="E23" s="118">
        <v>1.1725E-4</v>
      </c>
      <c r="F23" s="415" t="s">
        <v>2884</v>
      </c>
      <c r="G23" s="416" t="s">
        <v>2885</v>
      </c>
    </row>
    <row r="24" spans="1:7" ht="30" x14ac:dyDescent="0.25">
      <c r="A24" s="135" t="s">
        <v>2886</v>
      </c>
      <c r="B24" s="425" t="s">
        <v>2899</v>
      </c>
      <c r="C24" s="139" t="s">
        <v>4441</v>
      </c>
      <c r="D24" s="118">
        <v>7.1349000000000001E-6</v>
      </c>
      <c r="E24" s="118">
        <v>2.4453000000000002E-4</v>
      </c>
      <c r="F24" s="415" t="s">
        <v>2887</v>
      </c>
      <c r="G24" s="416" t="s">
        <v>2885</v>
      </c>
    </row>
    <row r="25" spans="1:7" ht="30" x14ac:dyDescent="0.25">
      <c r="A25" s="135" t="s">
        <v>2888</v>
      </c>
      <c r="B25" s="425" t="s">
        <v>2900</v>
      </c>
      <c r="C25" s="139" t="s">
        <v>4442</v>
      </c>
      <c r="D25" s="118">
        <v>4.7093999999999999E-4</v>
      </c>
      <c r="E25" s="118">
        <v>9.3443999999999992E-3</v>
      </c>
      <c r="F25" s="415" t="s">
        <v>2836</v>
      </c>
      <c r="G25" s="416" t="s">
        <v>2837</v>
      </c>
    </row>
    <row r="26" spans="1:7" ht="30" x14ac:dyDescent="0.25">
      <c r="A26" s="135" t="s">
        <v>2889</v>
      </c>
      <c r="B26" s="425" t="s">
        <v>2901</v>
      </c>
      <c r="C26" s="139" t="s">
        <v>4428</v>
      </c>
      <c r="D26" s="118">
        <v>4.7093999999999999E-4</v>
      </c>
      <c r="E26" s="118">
        <v>9.3443999999999992E-3</v>
      </c>
      <c r="F26" s="415" t="s">
        <v>2836</v>
      </c>
      <c r="G26" s="416" t="s">
        <v>2837</v>
      </c>
    </row>
    <row r="27" spans="1:7" ht="45" x14ac:dyDescent="0.25">
      <c r="A27" s="135" t="s">
        <v>2890</v>
      </c>
      <c r="B27" s="425" t="s">
        <v>2902</v>
      </c>
      <c r="C27" s="139" t="s">
        <v>4443</v>
      </c>
      <c r="D27" s="118">
        <v>4.7093999999999999E-4</v>
      </c>
      <c r="E27" s="118">
        <v>9.3443999999999992E-3</v>
      </c>
      <c r="F27" s="415" t="s">
        <v>2836</v>
      </c>
      <c r="G27" s="416" t="s">
        <v>2837</v>
      </c>
    </row>
    <row r="28" spans="1:7" x14ac:dyDescent="0.25">
      <c r="A28" s="135" t="s">
        <v>2891</v>
      </c>
      <c r="B28" s="425" t="s">
        <v>2903</v>
      </c>
      <c r="C28" s="139" t="s">
        <v>4444</v>
      </c>
      <c r="D28" s="118">
        <v>1.3925999999999999E-3</v>
      </c>
      <c r="E28" s="118">
        <v>2.3865000000000001E-2</v>
      </c>
      <c r="F28" s="415" t="s">
        <v>2840</v>
      </c>
      <c r="G28" s="416" t="s">
        <v>2837</v>
      </c>
    </row>
    <row r="29" spans="1:7" x14ac:dyDescent="0.25">
      <c r="A29" s="135" t="s">
        <v>2892</v>
      </c>
      <c r="B29" s="425" t="s">
        <v>2904</v>
      </c>
      <c r="C29" s="139" t="s">
        <v>4445</v>
      </c>
      <c r="D29" s="118">
        <v>2.2112999999999998E-3</v>
      </c>
      <c r="E29" s="118">
        <v>3.6247000000000001E-2</v>
      </c>
      <c r="F29" s="415" t="s">
        <v>2893</v>
      </c>
      <c r="G29" s="416" t="s">
        <v>2885</v>
      </c>
    </row>
    <row r="30" spans="1:7" ht="15.75" thickBot="1" x14ac:dyDescent="0.3">
      <c r="A30" s="136" t="s">
        <v>2894</v>
      </c>
      <c r="B30" s="426" t="s">
        <v>2905</v>
      </c>
      <c r="C30" s="141" t="s">
        <v>4446</v>
      </c>
      <c r="D30" s="119">
        <v>2.7455000000000001E-3</v>
      </c>
      <c r="E30" s="119">
        <v>4.3128E-2</v>
      </c>
      <c r="F30" s="427" t="s">
        <v>2895</v>
      </c>
      <c r="G30" s="428" t="s">
        <v>2837</v>
      </c>
    </row>
  </sheetData>
  <mergeCells count="3">
    <mergeCell ref="A3:G3"/>
    <mergeCell ref="A11:G11"/>
    <mergeCell ref="A19:G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2"/>
  <sheetViews>
    <sheetView zoomScale="80" zoomScaleNormal="80" workbookViewId="0"/>
  </sheetViews>
  <sheetFormatPr defaultColWidth="9.140625" defaultRowHeight="15" x14ac:dyDescent="0.25"/>
  <cols>
    <col min="1" max="1" width="12.5703125" style="82" customWidth="1"/>
    <col min="2" max="2" width="38.140625" style="81" customWidth="1"/>
    <col min="3" max="3" width="82" style="120" customWidth="1"/>
    <col min="4" max="4" width="10.140625" style="121" customWidth="1"/>
    <col min="5" max="5" width="11.140625" style="121" customWidth="1"/>
    <col min="6" max="6" width="10.28515625" style="80" customWidth="1"/>
    <col min="7" max="16384" width="9.140625" style="80"/>
  </cols>
  <sheetData>
    <row r="1" spans="1:7" ht="20.25" x14ac:dyDescent="0.3">
      <c r="A1" s="356" t="s">
        <v>4862</v>
      </c>
    </row>
    <row r="2" spans="1:7" ht="15.75" thickBot="1" x14ac:dyDescent="0.3"/>
    <row r="3" spans="1:7" ht="15.75" thickBot="1" x14ac:dyDescent="0.3">
      <c r="A3" s="724" t="s">
        <v>3027</v>
      </c>
      <c r="B3" s="725"/>
      <c r="C3" s="725"/>
      <c r="D3" s="725"/>
      <c r="E3" s="725"/>
      <c r="F3" s="725"/>
      <c r="G3" s="726"/>
    </row>
    <row r="4" spans="1:7" ht="28.5" x14ac:dyDescent="0.25">
      <c r="A4" s="134" t="s">
        <v>2806</v>
      </c>
      <c r="B4" s="122" t="s">
        <v>2807</v>
      </c>
      <c r="C4" s="123" t="s">
        <v>2808</v>
      </c>
      <c r="D4" s="124" t="s">
        <v>2809</v>
      </c>
      <c r="E4" s="124" t="s">
        <v>2810</v>
      </c>
      <c r="F4" s="122" t="s">
        <v>2906</v>
      </c>
      <c r="G4" s="125" t="s">
        <v>2812</v>
      </c>
    </row>
    <row r="5" spans="1:7" ht="105" customHeight="1" x14ac:dyDescent="0.25">
      <c r="A5" s="135" t="s">
        <v>2825</v>
      </c>
      <c r="B5" s="97" t="s">
        <v>2826</v>
      </c>
      <c r="C5" s="107" t="s">
        <v>4458</v>
      </c>
      <c r="D5" s="118" t="s">
        <v>2907</v>
      </c>
      <c r="E5" s="118" t="s">
        <v>2908</v>
      </c>
      <c r="F5" s="108" t="s">
        <v>2909</v>
      </c>
      <c r="G5" s="126" t="s">
        <v>2910</v>
      </c>
    </row>
    <row r="6" spans="1:7" ht="22.5" x14ac:dyDescent="0.25">
      <c r="A6" s="135" t="s">
        <v>2911</v>
      </c>
      <c r="B6" s="97" t="s">
        <v>2912</v>
      </c>
      <c r="C6" s="107" t="s">
        <v>4459</v>
      </c>
      <c r="D6" s="118" t="s">
        <v>2913</v>
      </c>
      <c r="E6" s="118">
        <v>2.7118999999999999E-5</v>
      </c>
      <c r="F6" s="108" t="s">
        <v>2914</v>
      </c>
      <c r="G6" s="126" t="s">
        <v>2915</v>
      </c>
    </row>
    <row r="7" spans="1:7" ht="33.75" x14ac:dyDescent="0.25">
      <c r="A7" s="135" t="s">
        <v>2916</v>
      </c>
      <c r="B7" s="97" t="s">
        <v>2917</v>
      </c>
      <c r="C7" s="107" t="s">
        <v>4460</v>
      </c>
      <c r="D7" s="118">
        <v>1.4721000000000001E-6</v>
      </c>
      <c r="E7" s="118">
        <v>1.8414000000000001E-4</v>
      </c>
      <c r="F7" s="108" t="s">
        <v>2918</v>
      </c>
      <c r="G7" s="126" t="s">
        <v>2919</v>
      </c>
    </row>
    <row r="8" spans="1:7" ht="22.5" x14ac:dyDescent="0.25">
      <c r="A8" s="135" t="s">
        <v>2920</v>
      </c>
      <c r="B8" s="97" t="s">
        <v>2921</v>
      </c>
      <c r="C8" s="107" t="s">
        <v>4461</v>
      </c>
      <c r="D8" s="118">
        <v>3.3169E-6</v>
      </c>
      <c r="E8" s="118">
        <v>3.8033000000000001E-4</v>
      </c>
      <c r="F8" s="108" t="s">
        <v>2922</v>
      </c>
      <c r="G8" s="126" t="s">
        <v>2923</v>
      </c>
    </row>
    <row r="9" spans="1:7" ht="22.5" x14ac:dyDescent="0.25">
      <c r="A9" s="135" t="s">
        <v>2819</v>
      </c>
      <c r="B9" s="97" t="s">
        <v>2820</v>
      </c>
      <c r="C9" s="107" t="s">
        <v>4462</v>
      </c>
      <c r="D9" s="118">
        <v>9.4955000000000008E-6</v>
      </c>
      <c r="E9" s="118">
        <v>9.3327000000000004E-4</v>
      </c>
      <c r="F9" s="108" t="s">
        <v>2924</v>
      </c>
      <c r="G9" s="126" t="s">
        <v>2925</v>
      </c>
    </row>
    <row r="10" spans="1:7" ht="22.5" x14ac:dyDescent="0.25">
      <c r="A10" s="135" t="s">
        <v>2926</v>
      </c>
      <c r="B10" s="97" t="s">
        <v>2927</v>
      </c>
      <c r="C10" s="107" t="s">
        <v>4463</v>
      </c>
      <c r="D10" s="118">
        <v>2.2458000000000001E-5</v>
      </c>
      <c r="E10" s="118">
        <v>2.0601E-3</v>
      </c>
      <c r="F10" s="108" t="s">
        <v>2928</v>
      </c>
      <c r="G10" s="126" t="s">
        <v>2929</v>
      </c>
    </row>
    <row r="11" spans="1:7" ht="22.5" x14ac:dyDescent="0.25">
      <c r="A11" s="135" t="s">
        <v>2930</v>
      </c>
      <c r="B11" s="97" t="s">
        <v>2931</v>
      </c>
      <c r="C11" s="107" t="s">
        <v>4464</v>
      </c>
      <c r="D11" s="118">
        <v>5.8007000000000002E-5</v>
      </c>
      <c r="E11" s="118">
        <v>4.8487000000000001E-3</v>
      </c>
      <c r="F11" s="108" t="s">
        <v>2932</v>
      </c>
      <c r="G11" s="126" t="s">
        <v>2933</v>
      </c>
    </row>
    <row r="12" spans="1:7" x14ac:dyDescent="0.25">
      <c r="A12" s="135" t="s">
        <v>2934</v>
      </c>
      <c r="B12" s="97" t="s">
        <v>2935</v>
      </c>
      <c r="C12" s="107" t="s">
        <v>4465</v>
      </c>
      <c r="D12" s="118">
        <v>6.3428000000000003E-5</v>
      </c>
      <c r="E12" s="118">
        <v>4.8487000000000001E-3</v>
      </c>
      <c r="F12" s="108" t="s">
        <v>2936</v>
      </c>
      <c r="G12" s="126" t="s">
        <v>2937</v>
      </c>
    </row>
    <row r="13" spans="1:7" ht="45" x14ac:dyDescent="0.25">
      <c r="A13" s="135" t="s">
        <v>2813</v>
      </c>
      <c r="B13" s="97" t="s">
        <v>2814</v>
      </c>
      <c r="C13" s="107" t="s">
        <v>4466</v>
      </c>
      <c r="D13" s="118">
        <v>8.1575000000000004E-5</v>
      </c>
      <c r="E13" s="118">
        <v>5.9077000000000001E-3</v>
      </c>
      <c r="F13" s="108" t="s">
        <v>2938</v>
      </c>
      <c r="G13" s="126" t="s">
        <v>2939</v>
      </c>
    </row>
    <row r="14" spans="1:7" ht="22.5" x14ac:dyDescent="0.25">
      <c r="A14" s="135" t="s">
        <v>2940</v>
      </c>
      <c r="B14" s="97" t="s">
        <v>2941</v>
      </c>
      <c r="C14" s="107" t="s">
        <v>4467</v>
      </c>
      <c r="D14" s="118">
        <v>8.6211999999999997E-4</v>
      </c>
      <c r="E14" s="118">
        <v>4.0469999999999999E-2</v>
      </c>
      <c r="F14" s="108" t="s">
        <v>2942</v>
      </c>
      <c r="G14" s="126" t="s">
        <v>2923</v>
      </c>
    </row>
    <row r="15" spans="1:7" x14ac:dyDescent="0.25">
      <c r="A15" s="135" t="s">
        <v>2943</v>
      </c>
      <c r="B15" s="97" t="s">
        <v>2944</v>
      </c>
      <c r="C15" s="107" t="s">
        <v>4468</v>
      </c>
      <c r="D15" s="118">
        <v>1E-3</v>
      </c>
      <c r="E15" s="118">
        <v>4.0469999999999999E-2</v>
      </c>
      <c r="F15" s="108" t="s">
        <v>2856</v>
      </c>
      <c r="G15" s="126" t="s">
        <v>2945</v>
      </c>
    </row>
    <row r="16" spans="1:7" ht="28.5" x14ac:dyDescent="0.25">
      <c r="A16" s="135" t="s">
        <v>2946</v>
      </c>
      <c r="B16" s="97" t="s">
        <v>2947</v>
      </c>
      <c r="C16" s="107" t="s">
        <v>4469</v>
      </c>
      <c r="D16" s="118">
        <v>1E-3</v>
      </c>
      <c r="E16" s="118">
        <v>4.0469999999999999E-2</v>
      </c>
      <c r="F16" s="108" t="s">
        <v>2856</v>
      </c>
      <c r="G16" s="126" t="s">
        <v>2945</v>
      </c>
    </row>
    <row r="17" spans="1:7" ht="15.75" thickBot="1" x14ac:dyDescent="0.3">
      <c r="A17" s="136" t="s">
        <v>2948</v>
      </c>
      <c r="B17" s="127" t="s">
        <v>2949</v>
      </c>
      <c r="C17" s="113" t="s">
        <v>4470</v>
      </c>
      <c r="D17" s="119">
        <v>1E-3</v>
      </c>
      <c r="E17" s="119">
        <v>4.0469999999999999E-2</v>
      </c>
      <c r="F17" s="114" t="s">
        <v>2856</v>
      </c>
      <c r="G17" s="128" t="s">
        <v>2945</v>
      </c>
    </row>
    <row r="18" spans="1:7" ht="15.75" thickBot="1" x14ac:dyDescent="0.3">
      <c r="A18" s="727" t="s">
        <v>3025</v>
      </c>
      <c r="B18" s="728"/>
      <c r="C18" s="728"/>
      <c r="D18" s="728"/>
      <c r="E18" s="728"/>
      <c r="F18" s="728"/>
      <c r="G18" s="729"/>
    </row>
    <row r="19" spans="1:7" ht="75.75" customHeight="1" x14ac:dyDescent="0.25">
      <c r="A19" s="137" t="s">
        <v>2852</v>
      </c>
      <c r="B19" s="122" t="s">
        <v>2867</v>
      </c>
      <c r="C19" s="140" t="s">
        <v>4471</v>
      </c>
      <c r="D19" s="130" t="s">
        <v>2950</v>
      </c>
      <c r="E19" s="130" t="s">
        <v>2951</v>
      </c>
      <c r="F19" s="131" t="s">
        <v>2952</v>
      </c>
      <c r="G19" s="132" t="s">
        <v>2953</v>
      </c>
    </row>
    <row r="20" spans="1:7" ht="84.75" customHeight="1" x14ac:dyDescent="0.25">
      <c r="A20" s="135" t="s">
        <v>2847</v>
      </c>
      <c r="B20" s="97" t="s">
        <v>2866</v>
      </c>
      <c r="C20" s="139" t="s">
        <v>4472</v>
      </c>
      <c r="D20" s="118" t="s">
        <v>2954</v>
      </c>
      <c r="E20" s="118" t="s">
        <v>2955</v>
      </c>
      <c r="F20" s="108" t="s">
        <v>2956</v>
      </c>
      <c r="G20" s="126" t="s">
        <v>2957</v>
      </c>
    </row>
    <row r="21" spans="1:7" ht="131.25" customHeight="1" x14ac:dyDescent="0.25">
      <c r="A21" s="135" t="s">
        <v>2858</v>
      </c>
      <c r="B21" s="97" t="s">
        <v>2869</v>
      </c>
      <c r="C21" s="139" t="s">
        <v>4473</v>
      </c>
      <c r="D21" s="118" t="s">
        <v>2958</v>
      </c>
      <c r="E21" s="118" t="s">
        <v>2959</v>
      </c>
      <c r="F21" s="108" t="s">
        <v>2960</v>
      </c>
      <c r="G21" s="126" t="s">
        <v>2961</v>
      </c>
    </row>
    <row r="22" spans="1:7" ht="73.5" customHeight="1" x14ac:dyDescent="0.25">
      <c r="A22" s="135" t="s">
        <v>2842</v>
      </c>
      <c r="B22" s="97" t="s">
        <v>2865</v>
      </c>
      <c r="C22" s="139" t="s">
        <v>4474</v>
      </c>
      <c r="D22" s="118" t="s">
        <v>2962</v>
      </c>
      <c r="E22" s="118" t="s">
        <v>2963</v>
      </c>
      <c r="F22" s="108" t="s">
        <v>2964</v>
      </c>
      <c r="G22" s="126" t="s">
        <v>2965</v>
      </c>
    </row>
    <row r="23" spans="1:7" ht="33.75" x14ac:dyDescent="0.25">
      <c r="A23" s="135" t="s">
        <v>2966</v>
      </c>
      <c r="B23" s="97" t="s">
        <v>2967</v>
      </c>
      <c r="C23" s="139" t="s">
        <v>4475</v>
      </c>
      <c r="D23" s="118" t="s">
        <v>2968</v>
      </c>
      <c r="E23" s="118" t="s">
        <v>2969</v>
      </c>
      <c r="F23" s="108" t="s">
        <v>2970</v>
      </c>
      <c r="G23" s="126" t="s">
        <v>2971</v>
      </c>
    </row>
    <row r="24" spans="1:7" ht="22.5" x14ac:dyDescent="0.25">
      <c r="A24" s="135" t="s">
        <v>2972</v>
      </c>
      <c r="B24" s="97" t="s">
        <v>2973</v>
      </c>
      <c r="C24" s="139" t="s">
        <v>4476</v>
      </c>
      <c r="D24" s="118" t="s">
        <v>2974</v>
      </c>
      <c r="E24" s="118">
        <v>4.3568999999999997E-6</v>
      </c>
      <c r="F24" s="108" t="s">
        <v>2975</v>
      </c>
      <c r="G24" s="126" t="s">
        <v>2976</v>
      </c>
    </row>
    <row r="25" spans="1:7" ht="315" x14ac:dyDescent="0.25">
      <c r="A25" s="135" t="s">
        <v>2977</v>
      </c>
      <c r="B25" s="97" t="s">
        <v>2978</v>
      </c>
      <c r="C25" s="139" t="s">
        <v>4477</v>
      </c>
      <c r="D25" s="118" t="s">
        <v>2979</v>
      </c>
      <c r="E25" s="118">
        <v>1.116E-4</v>
      </c>
      <c r="F25" s="108" t="s">
        <v>2980</v>
      </c>
      <c r="G25" s="126" t="s">
        <v>2981</v>
      </c>
    </row>
    <row r="26" spans="1:7" ht="45" x14ac:dyDescent="0.25">
      <c r="A26" s="135" t="s">
        <v>2982</v>
      </c>
      <c r="B26" s="97" t="s">
        <v>2983</v>
      </c>
      <c r="C26" s="139" t="s">
        <v>4478</v>
      </c>
      <c r="D26" s="118">
        <v>5.5853999999999999E-6</v>
      </c>
      <c r="E26" s="118">
        <v>5.9119000000000001E-4</v>
      </c>
      <c r="F26" s="108" t="s">
        <v>2984</v>
      </c>
      <c r="G26" s="126" t="s">
        <v>2985</v>
      </c>
    </row>
    <row r="27" spans="1:7" x14ac:dyDescent="0.25">
      <c r="A27" s="135" t="s">
        <v>2986</v>
      </c>
      <c r="B27" s="97" t="s">
        <v>2987</v>
      </c>
      <c r="C27" s="139" t="s">
        <v>4479</v>
      </c>
      <c r="D27" s="118">
        <v>6.3428000000000003E-5</v>
      </c>
      <c r="E27" s="118">
        <v>4.8487000000000001E-3</v>
      </c>
      <c r="F27" s="108" t="s">
        <v>2936</v>
      </c>
      <c r="G27" s="126" t="s">
        <v>2937</v>
      </c>
    </row>
    <row r="28" spans="1:7" x14ac:dyDescent="0.25">
      <c r="A28" s="135" t="s">
        <v>2988</v>
      </c>
      <c r="B28" s="97" t="s">
        <v>2989</v>
      </c>
      <c r="C28" s="139" t="s">
        <v>4480</v>
      </c>
      <c r="D28" s="118">
        <v>4.2883999999999999E-4</v>
      </c>
      <c r="E28" s="118">
        <v>2.3604E-2</v>
      </c>
      <c r="F28" s="108" t="s">
        <v>2990</v>
      </c>
      <c r="G28" s="126" t="s">
        <v>2991</v>
      </c>
    </row>
    <row r="29" spans="1:7" ht="33.75" x14ac:dyDescent="0.25">
      <c r="A29" s="135" t="s">
        <v>2992</v>
      </c>
      <c r="B29" s="97" t="s">
        <v>2993</v>
      </c>
      <c r="C29" s="139" t="s">
        <v>4481</v>
      </c>
      <c r="D29" s="118">
        <v>5.1612999999999995E-4</v>
      </c>
      <c r="E29" s="118">
        <v>2.6304000000000001E-2</v>
      </c>
      <c r="F29" s="108" t="s">
        <v>2994</v>
      </c>
      <c r="G29" s="126" t="s">
        <v>2919</v>
      </c>
    </row>
    <row r="30" spans="1:7" ht="28.5" x14ac:dyDescent="0.25">
      <c r="A30" s="135" t="s">
        <v>2995</v>
      </c>
      <c r="B30" s="97" t="s">
        <v>2996</v>
      </c>
      <c r="C30" s="139" t="s">
        <v>4482</v>
      </c>
      <c r="D30" s="118">
        <v>1E-3</v>
      </c>
      <c r="E30" s="118">
        <v>4.0469999999999999E-2</v>
      </c>
      <c r="F30" s="108" t="s">
        <v>2856</v>
      </c>
      <c r="G30" s="126" t="s">
        <v>2945</v>
      </c>
    </row>
    <row r="31" spans="1:7" x14ac:dyDescent="0.25">
      <c r="A31" s="135" t="s">
        <v>2997</v>
      </c>
      <c r="B31" s="97" t="s">
        <v>2998</v>
      </c>
      <c r="C31" s="139" t="s">
        <v>4483</v>
      </c>
      <c r="D31" s="118">
        <v>1E-3</v>
      </c>
      <c r="E31" s="118">
        <v>4.0469999999999999E-2</v>
      </c>
      <c r="F31" s="108" t="s">
        <v>2856</v>
      </c>
      <c r="G31" s="126" t="s">
        <v>2945</v>
      </c>
    </row>
    <row r="32" spans="1:7" ht="27.75" customHeight="1" thickBot="1" x14ac:dyDescent="0.3">
      <c r="A32" s="136" t="s">
        <v>2999</v>
      </c>
      <c r="B32" s="127" t="s">
        <v>3000</v>
      </c>
      <c r="C32" s="141" t="s">
        <v>4484</v>
      </c>
      <c r="D32" s="119">
        <v>1.2076999999999999E-3</v>
      </c>
      <c r="E32" s="119">
        <v>4.7479E-2</v>
      </c>
      <c r="F32" s="114" t="s">
        <v>3001</v>
      </c>
      <c r="G32" s="128" t="s">
        <v>2923</v>
      </c>
    </row>
    <row r="33" spans="1:7" ht="15.75" thickBot="1" x14ac:dyDescent="0.3">
      <c r="A33" s="727" t="s">
        <v>3026</v>
      </c>
      <c r="B33" s="728"/>
      <c r="C33" s="728"/>
      <c r="D33" s="728"/>
      <c r="E33" s="728"/>
      <c r="F33" s="728"/>
      <c r="G33" s="729"/>
    </row>
    <row r="34" spans="1:7" ht="157.5" customHeight="1" x14ac:dyDescent="0.25">
      <c r="A34" s="138" t="s">
        <v>2880</v>
      </c>
      <c r="B34" s="129" t="s">
        <v>2898</v>
      </c>
      <c r="C34" s="142" t="s">
        <v>4485</v>
      </c>
      <c r="D34" s="117" t="s">
        <v>3002</v>
      </c>
      <c r="E34" s="117" t="s">
        <v>3003</v>
      </c>
      <c r="F34" s="103" t="s">
        <v>3004</v>
      </c>
      <c r="G34" s="133" t="s">
        <v>3005</v>
      </c>
    </row>
    <row r="35" spans="1:7" ht="28.5" x14ac:dyDescent="0.25">
      <c r="A35" s="135" t="s">
        <v>3006</v>
      </c>
      <c r="B35" s="97" t="s">
        <v>3007</v>
      </c>
      <c r="C35" s="139" t="s">
        <v>4486</v>
      </c>
      <c r="D35" s="118">
        <v>9.9669999999999999E-5</v>
      </c>
      <c r="E35" s="118">
        <v>6.8573000000000002E-3</v>
      </c>
      <c r="F35" s="108" t="s">
        <v>3008</v>
      </c>
      <c r="G35" s="126" t="s">
        <v>3009</v>
      </c>
    </row>
    <row r="36" spans="1:7" ht="22.5" x14ac:dyDescent="0.25">
      <c r="A36" s="135" t="s">
        <v>3010</v>
      </c>
      <c r="B36" s="97" t="s">
        <v>3011</v>
      </c>
      <c r="C36" s="139" t="s">
        <v>4487</v>
      </c>
      <c r="D36" s="118">
        <v>3.0567000000000002E-4</v>
      </c>
      <c r="E36" s="118">
        <v>1.9118E-2</v>
      </c>
      <c r="F36" s="108" t="s">
        <v>2878</v>
      </c>
      <c r="G36" s="126" t="s">
        <v>2929</v>
      </c>
    </row>
    <row r="37" spans="1:7" ht="22.5" x14ac:dyDescent="0.25">
      <c r="A37" s="135" t="s">
        <v>2871</v>
      </c>
      <c r="B37" s="97" t="s">
        <v>2896</v>
      </c>
      <c r="C37" s="139" t="s">
        <v>4488</v>
      </c>
      <c r="D37" s="118">
        <v>3.0567000000000002E-4</v>
      </c>
      <c r="E37" s="118">
        <v>1.9118E-2</v>
      </c>
      <c r="F37" s="108" t="s">
        <v>2878</v>
      </c>
      <c r="G37" s="126" t="s">
        <v>2929</v>
      </c>
    </row>
    <row r="38" spans="1:7" ht="33.75" x14ac:dyDescent="0.25">
      <c r="A38" s="135" t="s">
        <v>3012</v>
      </c>
      <c r="B38" s="97" t="s">
        <v>3013</v>
      </c>
      <c r="C38" s="139" t="s">
        <v>4489</v>
      </c>
      <c r="D38" s="118">
        <v>3.4298E-4</v>
      </c>
      <c r="E38" s="118">
        <v>2.0518999999999999E-2</v>
      </c>
      <c r="F38" s="108" t="s">
        <v>3014</v>
      </c>
      <c r="G38" s="126" t="s">
        <v>3015</v>
      </c>
    </row>
    <row r="39" spans="1:7" ht="22.5" x14ac:dyDescent="0.25">
      <c r="A39" s="135" t="s">
        <v>3016</v>
      </c>
      <c r="B39" s="97" t="s">
        <v>3017</v>
      </c>
      <c r="C39" s="139" t="s">
        <v>4490</v>
      </c>
      <c r="D39" s="118">
        <v>3.6400000000000001E-4</v>
      </c>
      <c r="E39" s="118">
        <v>2.0868999999999999E-2</v>
      </c>
      <c r="F39" s="108" t="s">
        <v>3018</v>
      </c>
      <c r="G39" s="126" t="s">
        <v>2925</v>
      </c>
    </row>
    <row r="40" spans="1:7" ht="28.5" x14ac:dyDescent="0.25">
      <c r="A40" s="135" t="s">
        <v>3019</v>
      </c>
      <c r="B40" s="97" t="s">
        <v>3020</v>
      </c>
      <c r="C40" s="139" t="s">
        <v>4491</v>
      </c>
      <c r="D40" s="118">
        <v>4.9688E-4</v>
      </c>
      <c r="E40" s="118">
        <v>2.6296E-2</v>
      </c>
      <c r="F40" s="108" t="s">
        <v>3021</v>
      </c>
      <c r="G40" s="126" t="s">
        <v>2929</v>
      </c>
    </row>
    <row r="41" spans="1:7" ht="22.5" x14ac:dyDescent="0.25">
      <c r="A41" s="135" t="s">
        <v>3022</v>
      </c>
      <c r="B41" s="97" t="s">
        <v>3023</v>
      </c>
      <c r="C41" s="139" t="s">
        <v>4492</v>
      </c>
      <c r="D41" s="118">
        <v>7.7247000000000004E-4</v>
      </c>
      <c r="E41" s="118">
        <v>3.7962000000000003E-2</v>
      </c>
      <c r="F41" s="108" t="s">
        <v>3024</v>
      </c>
      <c r="G41" s="126" t="s">
        <v>2929</v>
      </c>
    </row>
    <row r="42" spans="1:7" ht="15.75" thickBot="1" x14ac:dyDescent="0.3">
      <c r="A42" s="136" t="s">
        <v>2882</v>
      </c>
      <c r="B42" s="127" t="s">
        <v>2883</v>
      </c>
      <c r="C42" s="141" t="s">
        <v>4440</v>
      </c>
      <c r="D42" s="119">
        <v>1.2669000000000001E-3</v>
      </c>
      <c r="E42" s="119">
        <v>4.8423000000000001E-2</v>
      </c>
      <c r="F42" s="114" t="s">
        <v>2884</v>
      </c>
      <c r="G42" s="128" t="s">
        <v>3009</v>
      </c>
    </row>
  </sheetData>
  <mergeCells count="3">
    <mergeCell ref="A3:G3"/>
    <mergeCell ref="A18:G18"/>
    <mergeCell ref="A33:G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Table S1</vt:lpstr>
      <vt:lpstr>Table S2</vt:lpstr>
      <vt:lpstr>Table S3</vt:lpstr>
      <vt:lpstr>Table S4</vt:lpstr>
      <vt:lpstr>Table S5</vt:lpstr>
      <vt:lpstr>Table S6</vt:lpstr>
      <vt:lpstr>Table S7</vt:lpstr>
      <vt:lpstr>Table S8</vt:lpstr>
      <vt:lpstr>Table S9</vt:lpstr>
      <vt:lpstr>Table S10.1</vt:lpstr>
      <vt:lpstr>Table S10.2</vt:lpstr>
      <vt:lpstr>Table S11</vt:lpstr>
      <vt:lpstr>Table S12.1</vt:lpstr>
      <vt:lpstr>Table S12.2</vt:lpstr>
      <vt:lpstr>Table S12.3</vt:lpstr>
      <vt:lpstr>Table S13.1</vt:lpstr>
      <vt:lpstr>Table S13.2</vt:lpstr>
      <vt:lpstr>Table S14</vt:lpstr>
      <vt:lpstr>Table S15</vt:lpstr>
      <vt:lpstr>Table S16</vt:lpstr>
      <vt:lpstr>Table S17</vt:lpstr>
      <vt:lpstr>Table S18</vt:lpstr>
      <vt:lpstr>Table S19</vt:lpstr>
      <vt:lpstr>Table S20</vt:lpstr>
      <vt:lpstr>Table S21.1</vt:lpstr>
      <vt:lpstr>Table 21.2</vt:lpstr>
      <vt:lpstr>Table 22.1</vt:lpstr>
      <vt:lpstr>Table 22.2</vt:lpstr>
      <vt:lpstr>Table S23</vt:lpstr>
      <vt:lpstr>Table S24</vt:lpstr>
      <vt:lpstr>Table S25</vt:lpstr>
      <vt:lpstr>Table S26</vt:lpstr>
      <vt:lpstr>Table S27</vt:lpstr>
      <vt:lpstr>Table S28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Mubashshir Rasheed</dc:creator>
  <cp:lastModifiedBy>Mubashshir Rasheed</cp:lastModifiedBy>
  <dcterms:created xsi:type="dcterms:W3CDTF">2019-04-07T04:35:16Z</dcterms:created>
  <dcterms:modified xsi:type="dcterms:W3CDTF">2019-10-12T10:03:33Z</dcterms:modified>
</cp:coreProperties>
</file>